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68CEA004-FF3A-094E-8F1A-88E3341B1E33}" xr6:coauthVersionLast="45" xr6:coauthVersionMax="45" xr10:uidLastSave="{00000000-0000-0000-0000-000000000000}"/>
  <bookViews>
    <workbookView xWindow="280" yWindow="460" windowWidth="24060" windowHeight="17540" firstSheet="1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5"/>
  <c r="C67" i="17"/>
  <c r="D232" i="11" l="1"/>
  <c r="D233" i="11"/>
  <c r="C80" i="17" l="1"/>
  <c r="C80" i="15"/>
  <c r="C81" i="17"/>
  <c r="C81" i="15"/>
  <c r="C118" i="17"/>
  <c r="C118" i="15"/>
  <c r="D220" i="17"/>
  <c r="E220" i="17" s="1"/>
  <c r="D22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G2" i="4" l="1"/>
  <c r="B2" i="4"/>
  <c r="B13" i="4" l="1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D1120" i="4"/>
  <c r="B1152" i="4"/>
  <c r="A1152" i="4"/>
  <c r="E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D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528" i="4"/>
  <c r="D271" i="4"/>
  <c r="D549" i="4"/>
  <c r="D801" i="4"/>
  <c r="D881" i="4"/>
  <c r="M206" i="4"/>
  <c r="N78" i="4"/>
  <c r="I211" i="4"/>
  <c r="M342" i="4"/>
  <c r="L495" i="4"/>
  <c r="K577" i="4"/>
  <c r="I674" i="4"/>
  <c r="J674" i="4"/>
  <c r="J803" i="4"/>
  <c r="K1020" i="4"/>
  <c r="G1161" i="4"/>
  <c r="O1129" i="4"/>
  <c r="G682" i="4"/>
  <c r="O810" i="4"/>
  <c r="K1024" i="4"/>
  <c r="N1078" i="4"/>
  <c r="G1078" i="4"/>
  <c r="G1119" i="4"/>
  <c r="M110" i="4"/>
  <c r="I302" i="4"/>
  <c r="N634" i="4"/>
  <c r="O531" i="4"/>
  <c r="H86" i="4"/>
  <c r="G201" i="4"/>
  <c r="J331" i="4"/>
  <c r="K331" i="4"/>
  <c r="J525" i="4"/>
  <c r="O576" i="4"/>
  <c r="I645" i="4"/>
  <c r="I896" i="4"/>
  <c r="M973" i="4"/>
  <c r="I1153" i="4"/>
  <c r="G965" i="4"/>
  <c r="M528" i="4"/>
  <c r="N528" i="4"/>
  <c r="N671" i="4"/>
  <c r="G887" i="4"/>
  <c r="H991" i="4"/>
  <c r="J966" i="4"/>
  <c r="K1102" i="4"/>
  <c r="O103" i="4"/>
  <c r="J77" i="4"/>
  <c r="N58" i="4"/>
  <c r="G58" i="4"/>
  <c r="N100" i="4"/>
  <c r="L271" i="4"/>
  <c r="I463" i="4"/>
  <c r="N500" i="4"/>
  <c r="H594" i="4"/>
  <c r="J687" i="4"/>
  <c r="H850" i="4"/>
  <c r="K1049" i="4"/>
  <c r="L1049" i="4"/>
  <c r="J1148" i="4"/>
  <c r="K747" i="4"/>
  <c r="K265" i="4"/>
  <c r="N420" i="4"/>
  <c r="N549" i="4"/>
  <c r="J783" i="4"/>
  <c r="M653" i="4"/>
  <c r="L912" i="4"/>
  <c r="M912" i="4"/>
  <c r="J176" i="4"/>
  <c r="O1183" i="4"/>
  <c r="L24" i="4"/>
  <c r="I179" i="4"/>
  <c r="H288" i="4"/>
  <c r="H387" i="4"/>
  <c r="H532" i="4"/>
  <c r="N701" i="4"/>
  <c r="G701" i="4"/>
  <c r="J675" i="4"/>
  <c r="K835" i="4"/>
  <c r="N946" i="4"/>
  <c r="M1172" i="4"/>
  <c r="I1104" i="4"/>
  <c r="H198" i="4"/>
  <c r="J283" i="4"/>
  <c r="K458" i="4"/>
  <c r="L458" i="4"/>
  <c r="K548" i="4"/>
  <c r="H575" i="4"/>
  <c r="H782" i="4"/>
  <c r="O538" i="4"/>
  <c r="L286" i="4"/>
  <c r="L42" i="4"/>
  <c r="I118" i="4"/>
  <c r="K338" i="4"/>
  <c r="L338" i="4"/>
  <c r="G392" i="4"/>
  <c r="M657" i="4"/>
  <c r="G768" i="4"/>
  <c r="M892" i="4"/>
  <c r="K958" i="4"/>
  <c r="O1155" i="4"/>
  <c r="K1193" i="4"/>
  <c r="H916" i="4"/>
  <c r="I916" i="4"/>
  <c r="N1056" i="4"/>
  <c r="J81" i="4"/>
  <c r="N150" i="4"/>
  <c r="O322" i="4"/>
  <c r="G284" i="4"/>
  <c r="N438" i="4"/>
  <c r="H404" i="4"/>
  <c r="M131" i="4"/>
  <c r="N131" i="4"/>
  <c r="L134" i="4"/>
  <c r="N197" i="4"/>
  <c r="H320" i="4"/>
  <c r="H465" i="4"/>
  <c r="K661" i="4"/>
  <c r="G763" i="4"/>
  <c r="L895" i="4"/>
  <c r="H940" i="4"/>
  <c r="I940" i="4"/>
  <c r="K1099" i="4"/>
  <c r="K1180" i="4"/>
  <c r="K740" i="4"/>
  <c r="N899" i="4"/>
  <c r="M1117" i="4"/>
  <c r="G40" i="4"/>
  <c r="J1137" i="4"/>
  <c r="I191" i="4"/>
  <c r="J191" i="4"/>
  <c r="J256" i="4"/>
  <c r="G1048" i="4"/>
  <c r="L192" i="4"/>
  <c r="O101" i="4"/>
  <c r="J195" i="4"/>
  <c r="L351" i="4"/>
  <c r="M479" i="4"/>
  <c r="K530" i="4"/>
  <c r="L530" i="4"/>
  <c r="L745" i="4"/>
  <c r="M849" i="4"/>
  <c r="K949" i="4"/>
  <c r="J1110" i="4"/>
  <c r="H1017" i="4"/>
  <c r="O598" i="4"/>
  <c r="L734" i="4"/>
  <c r="M983" i="4"/>
  <c r="N983" i="4"/>
  <c r="I1109" i="4"/>
  <c r="N993" i="4"/>
  <c r="O1136" i="4"/>
  <c r="H188" i="4"/>
  <c r="G255" i="4"/>
  <c r="J44" i="4"/>
  <c r="I126" i="4"/>
  <c r="M251" i="4"/>
  <c r="N251" i="4"/>
  <c r="J437" i="4"/>
  <c r="H503" i="4"/>
  <c r="M564" i="4"/>
  <c r="N762" i="4"/>
  <c r="O801" i="4"/>
  <c r="O995" i="4"/>
  <c r="J1105" i="4"/>
  <c r="H715" i="4"/>
  <c r="I715" i="4"/>
  <c r="L363" i="4"/>
  <c r="N482" i="4"/>
  <c r="I789" i="4"/>
  <c r="J934" i="4"/>
  <c r="H784" i="4"/>
  <c r="K854" i="4"/>
  <c r="J362" i="4"/>
  <c r="L76" i="4"/>
  <c r="M76" i="4"/>
  <c r="J1092" i="4"/>
  <c r="O107" i="4"/>
  <c r="H83" i="4"/>
  <c r="J50" i="4"/>
  <c r="M97" i="4"/>
  <c r="N241" i="4"/>
  <c r="K337" i="4"/>
  <c r="H469" i="4"/>
  <c r="I469" i="4"/>
  <c r="J565" i="4"/>
  <c r="N680" i="4"/>
  <c r="K868" i="4"/>
  <c r="J942" i="4"/>
  <c r="M1069" i="4"/>
  <c r="K903" i="4"/>
  <c r="M399" i="4"/>
  <c r="M584" i="4"/>
  <c r="N584" i="4"/>
  <c r="N791" i="4"/>
  <c r="N816" i="4"/>
  <c r="O920" i="4"/>
  <c r="I1055" i="4"/>
  <c r="J935" i="4"/>
  <c r="G485" i="4"/>
  <c r="I54" i="4"/>
  <c r="I151" i="4"/>
  <c r="J151" i="4"/>
  <c r="M287" i="4"/>
  <c r="G385" i="4"/>
  <c r="O529" i="4"/>
  <c r="J693" i="4"/>
  <c r="K637" i="4"/>
  <c r="I800" i="4"/>
  <c r="L943" i="4"/>
  <c r="M1151" i="4"/>
  <c r="N1151" i="4"/>
  <c r="K1207" i="4"/>
  <c r="J177" i="4"/>
  <c r="G346" i="4"/>
  <c r="L510" i="4"/>
  <c r="J552" i="4"/>
  <c r="N636" i="4"/>
  <c r="G788" i="4"/>
  <c r="M758" i="4"/>
  <c r="N758" i="4"/>
  <c r="N377" i="4"/>
  <c r="M22" i="4"/>
  <c r="K185" i="4"/>
  <c r="H303" i="4"/>
  <c r="N421" i="4"/>
  <c r="O580" i="4"/>
  <c r="M773" i="4"/>
  <c r="J825" i="4"/>
  <c r="K825" i="4"/>
  <c r="M808" i="4"/>
  <c r="K964" i="4"/>
  <c r="M1179" i="4"/>
  <c r="G954" i="4"/>
  <c r="M41" i="4"/>
  <c r="N145" i="4"/>
  <c r="J330" i="4"/>
  <c r="K490" i="4"/>
  <c r="L490" i="4"/>
  <c r="M386" i="4"/>
  <c r="K627" i="4"/>
  <c r="L112" i="4"/>
  <c r="O937" i="4"/>
  <c r="O62" i="4"/>
  <c r="N169" i="4"/>
  <c r="H372" i="4"/>
  <c r="L433" i="4"/>
  <c r="M433" i="4"/>
  <c r="K626" i="4"/>
  <c r="N736" i="4"/>
  <c r="N889" i="4"/>
  <c r="N939" i="4"/>
  <c r="H1081" i="4"/>
  <c r="J1128" i="4"/>
  <c r="J760" i="4"/>
  <c r="L992" i="4"/>
  <c r="M992" i="4"/>
  <c r="N1144" i="4"/>
  <c r="L39" i="4"/>
  <c r="O244" i="4"/>
  <c r="J146" i="4"/>
  <c r="K327" i="4"/>
  <c r="J1096" i="4"/>
  <c r="J856" i="4"/>
  <c r="J94" i="4"/>
  <c r="K94" i="4"/>
  <c r="K215" i="4"/>
  <c r="O336" i="4"/>
  <c r="M476" i="4"/>
  <c r="O656" i="4"/>
  <c r="K733" i="4"/>
  <c r="I840" i="4"/>
  <c r="I1034" i="4"/>
  <c r="H1100" i="4"/>
  <c r="I1100" i="4"/>
  <c r="N952" i="4"/>
  <c r="K619" i="4"/>
  <c r="O839" i="4"/>
  <c r="O961" i="4"/>
  <c r="O1130" i="4"/>
  <c r="K999" i="4"/>
  <c r="O56" i="4"/>
  <c r="H128" i="4"/>
  <c r="I128" i="4"/>
  <c r="H300" i="4"/>
  <c r="J430" i="4"/>
  <c r="K113" i="4"/>
  <c r="O304" i="4"/>
  <c r="G348" i="4"/>
  <c r="I474" i="4"/>
  <c r="K553" i="4"/>
  <c r="L735" i="4"/>
  <c r="M735" i="4"/>
  <c r="L817" i="4"/>
  <c r="L1043" i="4"/>
  <c r="G1185" i="4"/>
  <c r="J926" i="4"/>
  <c r="O451" i="4"/>
  <c r="I688" i="4"/>
  <c r="K936" i="4"/>
  <c r="O941" i="4"/>
  <c r="H941" i="4"/>
  <c r="G862" i="4"/>
  <c r="N985" i="4"/>
  <c r="O20" i="4"/>
  <c r="N746" i="4"/>
  <c r="J67" i="4"/>
  <c r="J172" i="4"/>
  <c r="J245" i="4"/>
  <c r="M424" i="4"/>
  <c r="N424" i="4"/>
  <c r="L483" i="4"/>
  <c r="G615" i="4"/>
  <c r="L723" i="4"/>
  <c r="I927" i="4"/>
  <c r="H1025" i="4"/>
  <c r="O1083" i="4"/>
  <c r="O603" i="4"/>
  <c r="O249" i="4"/>
  <c r="H249" i="4"/>
  <c r="L347" i="4"/>
  <c r="J566" i="4"/>
  <c r="K724" i="4"/>
  <c r="N602" i="4"/>
  <c r="L893" i="4"/>
  <c r="N981" i="4"/>
  <c r="G494" i="4"/>
  <c r="J1058" i="4"/>
  <c r="K1058" i="4"/>
  <c r="M514" i="4"/>
  <c r="G52" i="4"/>
  <c r="H187" i="4"/>
  <c r="I259" i="4"/>
  <c r="N453" i="4"/>
  <c r="J497" i="4"/>
  <c r="I673" i="4"/>
  <c r="O1037" i="4"/>
  <c r="H1037" i="4"/>
  <c r="J683" i="4"/>
  <c r="O293" i="4"/>
  <c r="K486" i="4"/>
  <c r="I560" i="4"/>
  <c r="H664" i="4"/>
  <c r="L837" i="4"/>
  <c r="O64" i="4"/>
  <c r="K290" i="4"/>
  <c r="G290" i="4"/>
  <c r="G408" i="4"/>
  <c r="K771" i="4"/>
  <c r="O807" i="4"/>
  <c r="L1157" i="4"/>
  <c r="H5" i="4"/>
  <c r="O754" i="4"/>
  <c r="G121" i="4"/>
  <c r="I650" i="4"/>
  <c r="J650" i="4"/>
  <c r="L986" i="4"/>
  <c r="G711" i="4"/>
  <c r="O1080" i="4"/>
  <c r="L366" i="4"/>
  <c r="I268" i="4"/>
  <c r="H523" i="4"/>
  <c r="I809" i="4"/>
  <c r="M838" i="4"/>
  <c r="N838" i="4"/>
  <c r="I884" i="4"/>
  <c r="H1094" i="4"/>
  <c r="N30" i="4"/>
  <c r="I235" i="4"/>
  <c r="J536" i="4"/>
  <c r="O794" i="4"/>
  <c r="G756" i="4"/>
  <c r="K466" i="4"/>
  <c r="L466" i="4"/>
  <c r="I909" i="4"/>
  <c r="N370" i="4"/>
  <c r="M159" i="4"/>
  <c r="L628" i="4"/>
  <c r="O857" i="4"/>
  <c r="H1122" i="4"/>
  <c r="O557" i="4"/>
  <c r="J270" i="4"/>
  <c r="K270" i="4"/>
  <c r="G806" i="4"/>
  <c r="J9" i="4"/>
  <c r="H163" i="4"/>
  <c r="H449" i="4"/>
  <c r="M668" i="4"/>
  <c r="K670" i="4"/>
  <c r="J864" i="4"/>
  <c r="J182" i="4"/>
  <c r="K182" i="4"/>
  <c r="K642" i="4"/>
  <c r="M930" i="4"/>
  <c r="K997" i="4"/>
  <c r="L217" i="4"/>
  <c r="M534" i="4"/>
  <c r="J108" i="4"/>
  <c r="M431" i="4"/>
  <c r="N885" i="4"/>
  <c r="G885" i="4"/>
  <c r="J1076" i="4"/>
  <c r="L866" i="4"/>
  <c r="I1086" i="4"/>
  <c r="H204" i="4"/>
  <c r="H354" i="4"/>
  <c r="L82" i="4"/>
  <c r="I633" i="4"/>
  <c r="I1019" i="4"/>
  <c r="J1019" i="4"/>
  <c r="K524" i="4"/>
  <c r="N1033" i="4"/>
  <c r="G953" i="4"/>
  <c r="J319" i="4"/>
  <c r="G508" i="4"/>
  <c r="O915" i="4"/>
  <c r="L360" i="4"/>
  <c r="H932" i="4"/>
  <c r="I932" i="4"/>
  <c r="M37" i="4"/>
  <c r="J382" i="4"/>
  <c r="O904" i="4"/>
  <c r="H220" i="4"/>
  <c r="I775" i="4"/>
  <c r="K35" i="4"/>
  <c r="G620" i="4"/>
  <c r="J1074" i="4"/>
  <c r="K1074" i="4"/>
  <c r="K111" i="4"/>
  <c r="H527" i="4"/>
  <c r="G205" i="4"/>
  <c r="I59" i="4"/>
  <c r="J243" i="4"/>
  <c r="O316" i="4"/>
  <c r="I507" i="4"/>
  <c r="K562" i="4"/>
  <c r="L562" i="4"/>
  <c r="I772" i="4"/>
  <c r="M881" i="4"/>
  <c r="M971" i="4"/>
  <c r="M1140" i="4"/>
  <c r="K1054" i="4"/>
  <c r="K614" i="4"/>
  <c r="J672" i="4"/>
  <c r="I842" i="4"/>
  <c r="J842" i="4"/>
  <c r="N1040" i="4"/>
  <c r="N945" i="4"/>
  <c r="L16" i="4"/>
  <c r="J74" i="4"/>
  <c r="H237" i="4"/>
  <c r="L311" i="4"/>
  <c r="M519" i="4"/>
  <c r="I556" i="4"/>
  <c r="J556" i="4"/>
  <c r="L777" i="4"/>
  <c r="G863" i="4"/>
  <c r="M1059" i="4"/>
  <c r="J1190" i="4"/>
  <c r="J886" i="4"/>
  <c r="N446" i="4"/>
  <c r="H572" i="4"/>
  <c r="O692" i="4"/>
  <c r="H692" i="4"/>
  <c r="G878" i="4"/>
  <c r="G871" i="4"/>
  <c r="G13" i="4"/>
  <c r="O142" i="4"/>
  <c r="I253" i="4"/>
  <c r="O445" i="4"/>
  <c r="L513" i="4"/>
  <c r="M513" i="4"/>
  <c r="N569" i="4"/>
  <c r="G767" i="4"/>
  <c r="O823" i="4"/>
  <c r="L1013" i="4"/>
  <c r="H1121" i="4"/>
  <c r="K726" i="4"/>
  <c r="K353" i="4"/>
  <c r="O518" i="4"/>
  <c r="H518" i="4"/>
  <c r="O685" i="4"/>
  <c r="J820" i="4"/>
  <c r="I781" i="4"/>
  <c r="N79" i="4"/>
  <c r="J147" i="4"/>
  <c r="N233" i="4"/>
  <c r="M447" i="4"/>
  <c r="I516" i="4"/>
  <c r="J516" i="4"/>
  <c r="N631" i="4"/>
  <c r="L738" i="4"/>
  <c r="L795" i="4"/>
  <c r="M1036" i="4"/>
  <c r="J1087" i="4"/>
  <c r="O597" i="4"/>
  <c r="M186" i="4"/>
  <c r="I324" i="4"/>
  <c r="J324" i="4"/>
  <c r="J461" i="4"/>
  <c r="L778" i="4"/>
  <c r="K542" i="4"/>
  <c r="M779" i="4"/>
  <c r="K845" i="4"/>
  <c r="K448" i="4"/>
  <c r="H15" i="4"/>
  <c r="L180" i="4"/>
  <c r="M180" i="4"/>
  <c r="M269" i="4"/>
  <c r="K405" i="4"/>
  <c r="L651" i="4"/>
  <c r="J765" i="4"/>
  <c r="M764" i="4"/>
  <c r="J799" i="4"/>
  <c r="L1031" i="4"/>
  <c r="J1154" i="4"/>
  <c r="K1154" i="4"/>
  <c r="O1134" i="4"/>
  <c r="L47" i="4"/>
  <c r="O228" i="4"/>
  <c r="M333" i="4"/>
  <c r="O515" i="4"/>
  <c r="L543" i="4"/>
  <c r="L638" i="4"/>
  <c r="I167" i="4"/>
  <c r="J167" i="4"/>
  <c r="N1176" i="4"/>
  <c r="L31" i="4"/>
  <c r="G149" i="4"/>
  <c r="L334" i="4"/>
  <c r="K423" i="4"/>
  <c r="L605" i="4"/>
  <c r="O707" i="4"/>
  <c r="N869" i="4"/>
  <c r="G869" i="4"/>
  <c r="O1046" i="4"/>
  <c r="L1075" i="4"/>
  <c r="G1204" i="4"/>
  <c r="J821" i="4"/>
  <c r="H1065" i="4"/>
  <c r="H1146" i="4"/>
  <c r="K68" i="4"/>
  <c r="H208" i="4"/>
  <c r="I208" i="4"/>
  <c r="K239" i="4"/>
  <c r="H359" i="4"/>
  <c r="K105" i="4"/>
  <c r="O1009" i="4"/>
  <c r="I124" i="4"/>
  <c r="J260" i="4"/>
  <c r="L312" i="4"/>
  <c r="J467" i="4"/>
  <c r="K467" i="4"/>
  <c r="O613" i="4"/>
  <c r="H709" i="4"/>
  <c r="K828" i="4"/>
  <c r="O1057" i="4"/>
  <c r="I1195" i="4"/>
  <c r="K1079" i="4"/>
  <c r="L686" i="4"/>
  <c r="N902" i="4"/>
  <c r="G902" i="4"/>
  <c r="N1016" i="4"/>
  <c r="J1141" i="4"/>
  <c r="H1202" i="4"/>
  <c r="M48" i="4"/>
  <c r="G223" i="4"/>
  <c r="N390" i="4"/>
  <c r="K12" i="4"/>
  <c r="O73" i="4"/>
  <c r="H73" i="4"/>
  <c r="I310" i="4"/>
  <c r="O400" i="4"/>
  <c r="I487" i="4"/>
  <c r="G609" i="4"/>
  <c r="O737" i="4"/>
  <c r="I897" i="4"/>
  <c r="H963" i="4"/>
  <c r="K1089" i="4"/>
  <c r="L1089" i="4"/>
  <c r="G870" i="4"/>
  <c r="N410" i="4"/>
  <c r="G595" i="4"/>
  <c r="M659" i="4"/>
  <c r="M836" i="4"/>
  <c r="G867" i="4"/>
  <c r="M1014" i="4"/>
  <c r="O558" i="4"/>
  <c r="H558" i="4"/>
  <c r="N294" i="4"/>
  <c r="J33" i="4"/>
  <c r="N166" i="4"/>
  <c r="M282" i="4"/>
  <c r="K367" i="4"/>
  <c r="J473" i="4"/>
  <c r="O589" i="4"/>
  <c r="L703" i="4"/>
  <c r="M703" i="4"/>
  <c r="K890" i="4"/>
  <c r="M1010" i="4"/>
  <c r="N1178" i="4"/>
  <c r="N714" i="4"/>
  <c r="K226" i="4"/>
  <c r="L439" i="4"/>
  <c r="J632" i="4"/>
  <c r="M766" i="4"/>
  <c r="N766" i="4"/>
  <c r="M720" i="4"/>
  <c r="L858" i="4"/>
  <c r="N6" i="4"/>
  <c r="J725" i="4"/>
  <c r="I36" i="4"/>
  <c r="N137" i="4"/>
  <c r="J297" i="4"/>
  <c r="L425" i="4"/>
  <c r="M425" i="4"/>
  <c r="O567" i="4"/>
  <c r="H741" i="4"/>
  <c r="M698" i="4"/>
  <c r="L852" i="4"/>
  <c r="J975" i="4"/>
  <c r="H1090" i="4"/>
  <c r="I1200" i="4"/>
  <c r="K117" i="4"/>
  <c r="L117" i="4"/>
  <c r="N321" i="4"/>
  <c r="N442" i="4"/>
  <c r="H622" i="4"/>
  <c r="I544" i="4"/>
  <c r="J718" i="4"/>
  <c r="J345" i="4"/>
  <c r="L115" i="4"/>
  <c r="O57" i="4"/>
  <c r="H57" i="4"/>
  <c r="L222" i="4"/>
  <c r="O384" i="4"/>
  <c r="N371" i="4"/>
  <c r="O554" i="4"/>
  <c r="M684" i="4"/>
  <c r="O923" i="4"/>
  <c r="O1028" i="4"/>
  <c r="O1181" i="4"/>
  <c r="H1181" i="4"/>
  <c r="J1205" i="4"/>
  <c r="H877" i="4"/>
  <c r="I974" i="4"/>
  <c r="L1093" i="4"/>
  <c r="K194" i="4"/>
  <c r="I277" i="4"/>
  <c r="J306" i="4"/>
  <c r="M464" i="4"/>
  <c r="N464" i="4"/>
  <c r="I193" i="4"/>
  <c r="N69" i="4"/>
  <c r="L581" i="4"/>
  <c r="O221" i="4"/>
  <c r="N8" i="4"/>
  <c r="N17" i="4"/>
  <c r="J141" i="4"/>
  <c r="L295" i="4"/>
  <c r="J295" i="4"/>
  <c r="O383" i="4"/>
  <c r="M641" i="4"/>
  <c r="O743" i="4"/>
  <c r="L804" i="4"/>
  <c r="O922" i="4"/>
  <c r="O1115" i="4"/>
  <c r="M1150" i="4"/>
  <c r="J994" i="4"/>
  <c r="K994" i="4"/>
  <c r="N1112" i="4"/>
  <c r="J89" i="4"/>
  <c r="I210" i="4"/>
  <c r="I456" i="4"/>
  <c r="M374" i="4"/>
  <c r="O492" i="4"/>
  <c r="J578" i="4"/>
  <c r="O326" i="4"/>
  <c r="H326" i="4"/>
  <c r="J96" i="4"/>
  <c r="L231" i="4"/>
  <c r="O361" i="4"/>
  <c r="M541" i="4"/>
  <c r="H586" i="4"/>
  <c r="H697" i="4"/>
  <c r="H818" i="4"/>
  <c r="J1050" i="4"/>
  <c r="K1050" i="4"/>
  <c r="K1187" i="4"/>
  <c r="G1168" i="4"/>
  <c r="I749" i="4"/>
  <c r="L844" i="4"/>
  <c r="K990" i="4"/>
  <c r="N1125" i="4"/>
  <c r="L1111" i="4"/>
  <c r="N114" i="4"/>
  <c r="G114" i="4"/>
  <c r="J224" i="4"/>
  <c r="O504" i="4"/>
  <c r="G522" i="4"/>
  <c r="G102" i="4"/>
  <c r="J227" i="4"/>
  <c r="G349" i="4"/>
  <c r="K505" i="4"/>
  <c r="J617" i="4"/>
  <c r="K617" i="4"/>
  <c r="L681" i="4"/>
  <c r="J933" i="4"/>
  <c r="H1007" i="4"/>
  <c r="N1131" i="4"/>
  <c r="O1002" i="4"/>
  <c r="N582" i="4"/>
  <c r="K695" i="4"/>
  <c r="N853" i="4"/>
  <c r="G853" i="4"/>
  <c r="N984" i="4"/>
  <c r="O1023" i="4"/>
  <c r="H1201" i="4"/>
  <c r="O109" i="4"/>
  <c r="N1156" i="4"/>
  <c r="J4" i="4"/>
  <c r="I158" i="4"/>
  <c r="J278" i="4"/>
  <c r="K278" i="4"/>
  <c r="L459" i="4"/>
  <c r="O472" i="4"/>
  <c r="L573" i="4"/>
  <c r="O696" i="4"/>
  <c r="O873" i="4"/>
  <c r="G1004" i="4"/>
  <c r="H1171" i="4"/>
  <c r="M694" i="4"/>
  <c r="N694" i="4"/>
  <c r="J248" i="4"/>
  <c r="L444" i="4"/>
  <c r="G600" i="4"/>
  <c r="L660" i="4"/>
  <c r="G658" i="4"/>
  <c r="L805" i="4"/>
  <c r="J93" i="4"/>
  <c r="N910" i="4"/>
  <c r="G910" i="4"/>
  <c r="G27" i="4"/>
  <c r="G132" i="4"/>
  <c r="L291" i="4"/>
  <c r="H401" i="4"/>
  <c r="I561" i="4"/>
  <c r="H729" i="4"/>
  <c r="I689" i="4"/>
  <c r="L847" i="4"/>
  <c r="M847" i="4"/>
  <c r="J972" i="4"/>
  <c r="J1077" i="4"/>
  <c r="H1167" i="4"/>
  <c r="J122" i="4"/>
  <c r="H296" i="4"/>
  <c r="N422" i="4"/>
  <c r="I596" i="4"/>
  <c r="N629" i="4"/>
  <c r="G629" i="4"/>
  <c r="I652" i="4"/>
  <c r="M411" i="4"/>
  <c r="I170" i="4"/>
  <c r="J26" i="4"/>
  <c r="M153" i="4"/>
  <c r="L266" i="4"/>
  <c r="I435" i="4"/>
  <c r="I618" i="4"/>
  <c r="J618" i="4"/>
  <c r="I708" i="4"/>
  <c r="N888" i="4"/>
  <c r="O831" i="4"/>
  <c r="G1042" i="4"/>
  <c r="G1107" i="4"/>
  <c r="K1015" i="4"/>
  <c r="O1164" i="4"/>
  <c r="N162" i="4"/>
  <c r="G162" i="4"/>
  <c r="K289" i="4"/>
  <c r="L412" i="4"/>
  <c r="I375" i="4"/>
  <c r="I606" i="4"/>
  <c r="I1032" i="4"/>
  <c r="N454" i="4"/>
  <c r="L75" i="4"/>
  <c r="I207" i="4"/>
  <c r="J207" i="4"/>
  <c r="N329" i="4"/>
  <c r="M491" i="4"/>
  <c r="I559" i="4"/>
  <c r="M787" i="4"/>
  <c r="H792" i="4"/>
  <c r="H978" i="4"/>
  <c r="J1145" i="4"/>
  <c r="L1088" i="4"/>
  <c r="M1088" i="4"/>
  <c r="K722" i="4"/>
  <c r="L898" i="4"/>
  <c r="K1045" i="4"/>
  <c r="H1152" i="4"/>
  <c r="I1120" i="4"/>
  <c r="K139" i="4"/>
  <c r="K298" i="4"/>
  <c r="L727" i="4"/>
  <c r="M727" i="4"/>
  <c r="M181" i="4"/>
  <c r="N744" i="4"/>
  <c r="M1091" i="4"/>
  <c r="J669" i="4"/>
  <c r="M462" i="4"/>
  <c r="H301" i="4"/>
  <c r="I721" i="4"/>
  <c r="K624" i="4"/>
  <c r="L624" i="4"/>
  <c r="J667" i="4"/>
  <c r="G623" i="4"/>
  <c r="M436" i="4"/>
  <c r="N834" i="4"/>
  <c r="I1160" i="4"/>
  <c r="I450" i="4"/>
  <c r="M10" i="4"/>
  <c r="H160" i="4"/>
  <c r="I160" i="4"/>
  <c r="O250" i="4"/>
  <c r="M379" i="4"/>
  <c r="G648" i="4"/>
  <c r="J757" i="4"/>
  <c r="M732" i="4"/>
  <c r="L797" i="4"/>
  <c r="H1027" i="4"/>
  <c r="H1116" i="4"/>
  <c r="I1116" i="4"/>
  <c r="O1166" i="4"/>
  <c r="K88" i="4"/>
  <c r="I218" i="4"/>
  <c r="N388" i="4"/>
  <c r="H546" i="4"/>
  <c r="I498" i="4"/>
  <c r="L11" i="4"/>
  <c r="J190" i="4"/>
  <c r="K190" i="4"/>
  <c r="I273" i="4"/>
  <c r="K381" i="4"/>
  <c r="N625" i="4"/>
  <c r="N730" i="4"/>
  <c r="J911" i="4"/>
  <c r="O882" i="4"/>
  <c r="O1108" i="4"/>
  <c r="I1147" i="4"/>
  <c r="J1147" i="4"/>
  <c r="L1066" i="4"/>
  <c r="M1194" i="4"/>
  <c r="H91" i="4"/>
  <c r="M232" i="4"/>
  <c r="G380" i="4"/>
  <c r="H315" i="4"/>
  <c r="L496" i="4"/>
  <c r="M774" i="4"/>
  <c r="N774" i="4"/>
  <c r="M434" i="4"/>
  <c r="N85" i="4"/>
  <c r="G229" i="4"/>
  <c r="H393" i="4"/>
  <c r="I417" i="4"/>
  <c r="H587" i="4"/>
  <c r="G700" i="4"/>
  <c r="L855" i="4"/>
  <c r="M855" i="4"/>
  <c r="M1041" i="4"/>
  <c r="L1067" i="4"/>
  <c r="H1203" i="4"/>
  <c r="G906" i="4"/>
  <c r="M1021" i="4"/>
  <c r="N1149" i="4"/>
  <c r="M106" i="4"/>
  <c r="J323" i="4"/>
  <c r="K323" i="4"/>
  <c r="J184" i="4"/>
  <c r="K309" i="4"/>
  <c r="M143" i="4"/>
  <c r="L318" i="4"/>
  <c r="N120" i="4"/>
  <c r="N257" i="4"/>
  <c r="H340" i="4"/>
  <c r="J499" i="4"/>
  <c r="K499" i="4"/>
  <c r="N599" i="4"/>
  <c r="M649" i="4"/>
  <c r="G913" i="4"/>
  <c r="N1003" i="4"/>
  <c r="O1114" i="4"/>
  <c r="J1000" i="4"/>
  <c r="K639" i="4"/>
  <c r="M678" i="4"/>
  <c r="N678" i="4"/>
  <c r="K802" i="4"/>
  <c r="K948" i="4"/>
  <c r="I998" i="4"/>
  <c r="K1199" i="4"/>
  <c r="G63" i="4"/>
  <c r="O23" i="4"/>
  <c r="L3" i="4"/>
  <c r="O129" i="4"/>
  <c r="H129" i="4"/>
  <c r="L280" i="4"/>
  <c r="K357" i="4"/>
  <c r="H480" i="4"/>
  <c r="G601" i="4"/>
  <c r="O713" i="4"/>
  <c r="G883" i="4"/>
  <c r="L951" i="4"/>
  <c r="H1084" i="4"/>
  <c r="I1084" i="4"/>
  <c r="J843" i="4"/>
  <c r="N378" i="4"/>
  <c r="H646" i="4"/>
  <c r="N666" i="4"/>
  <c r="N924" i="4"/>
  <c r="N812" i="4"/>
  <c r="G989" i="4"/>
  <c r="M710" i="4"/>
  <c r="N710" i="4"/>
  <c r="I350" i="4"/>
  <c r="K32" i="4"/>
  <c r="G165" i="4"/>
  <c r="J285" i="4"/>
  <c r="N389" i="4"/>
  <c r="L551" i="4"/>
  <c r="H706" i="4"/>
  <c r="N677" i="4"/>
  <c r="G677" i="4"/>
  <c r="L841" i="4"/>
  <c r="O967" i="4"/>
  <c r="I1070" i="4"/>
  <c r="I1175" i="4"/>
  <c r="K130" i="4"/>
  <c r="L258" i="4"/>
  <c r="M407" i="4"/>
  <c r="J547" i="4"/>
  <c r="K547" i="4"/>
  <c r="N607" i="4"/>
  <c r="N752" i="4"/>
  <c r="I455" i="4"/>
  <c r="M200" i="4"/>
  <c r="G7" i="4"/>
  <c r="I133" i="4"/>
  <c r="J261" i="4"/>
  <c r="M432" i="4"/>
  <c r="N432" i="4"/>
  <c r="M616" i="4"/>
  <c r="M665" i="4"/>
  <c r="G872" i="4"/>
  <c r="N826" i="4"/>
  <c r="G1035" i="4"/>
  <c r="K1103" i="4"/>
  <c r="O996" i="4"/>
  <c r="K1097" i="4"/>
  <c r="L1097" i="4"/>
  <c r="N196" i="4"/>
  <c r="G279" i="4"/>
  <c r="G394" i="4"/>
  <c r="O418" i="4"/>
  <c r="J568" i="4"/>
  <c r="L1196" i="4"/>
  <c r="G550" i="4"/>
  <c r="L116" i="4"/>
  <c r="M116" i="4"/>
  <c r="N212" i="4"/>
  <c r="K373" i="4"/>
  <c r="N427" i="4"/>
  <c r="N540" i="4"/>
  <c r="I663" i="4"/>
  <c r="L918" i="4"/>
  <c r="I1018" i="4"/>
  <c r="K1169" i="4"/>
  <c r="L1169" i="4"/>
  <c r="O1198" i="4"/>
  <c r="H813" i="4"/>
  <c r="K1053" i="4"/>
  <c r="J1158" i="4"/>
  <c r="I140" i="4"/>
  <c r="O247" i="4"/>
  <c r="I262" i="4"/>
  <c r="M416" i="4"/>
  <c r="N416" i="4"/>
  <c r="N236" i="4"/>
  <c r="N29" i="4"/>
  <c r="G53" i="4"/>
  <c r="L209" i="4"/>
  <c r="M358" i="4"/>
  <c r="J489" i="4"/>
  <c r="I539" i="4"/>
  <c r="J753" i="4"/>
  <c r="K753" i="4"/>
  <c r="L865" i="4"/>
  <c r="M962" i="4"/>
  <c r="H1135" i="4"/>
  <c r="J1030" i="4"/>
  <c r="G588" i="4"/>
  <c r="L717" i="4"/>
  <c r="O891" i="4"/>
  <c r="J1026" i="4"/>
  <c r="K1026" i="4"/>
  <c r="J1060" i="4"/>
  <c r="G1072" i="4"/>
  <c r="I154" i="4"/>
  <c r="J178" i="4"/>
  <c r="J1071" i="4"/>
  <c r="N1061" i="4"/>
  <c r="K1184" i="4"/>
  <c r="H144" i="4"/>
  <c r="I144" i="4"/>
  <c r="K308" i="4"/>
  <c r="O520" i="4"/>
  <c r="N403" i="4"/>
  <c r="G563" i="4"/>
  <c r="O38" i="4"/>
  <c r="K750" i="4"/>
  <c r="H95" i="4"/>
  <c r="K173" i="4"/>
  <c r="L173" i="4"/>
  <c r="L355" i="4"/>
  <c r="M395" i="4"/>
  <c r="O537" i="4"/>
  <c r="L780" i="4"/>
  <c r="J900" i="4"/>
  <c r="L1006" i="4"/>
  <c r="H1163" i="4"/>
  <c r="K1197" i="4"/>
  <c r="H1197" i="4"/>
  <c r="M921" i="4"/>
  <c r="H950" i="4"/>
  <c r="O28" i="4"/>
  <c r="N175" i="4"/>
  <c r="J376" i="4"/>
  <c r="G264" i="4"/>
  <c r="G398" i="4"/>
  <c r="M344" i="4"/>
  <c r="N344" i="4"/>
  <c r="J72" i="4"/>
  <c r="L55" i="4"/>
  <c r="H203" i="4"/>
  <c r="I328" i="4"/>
  <c r="O475" i="4"/>
  <c r="G533" i="4"/>
  <c r="J776" i="4"/>
  <c r="M919" i="4"/>
  <c r="N919" i="4"/>
  <c r="K955" i="4"/>
  <c r="M1106" i="4"/>
  <c r="O1192" i="4"/>
  <c r="L676" i="4"/>
  <c r="K861" i="4"/>
  <c r="N1029" i="4"/>
  <c r="H71" i="4"/>
  <c r="K1073" i="4"/>
  <c r="L1073" i="4"/>
  <c r="G155" i="4"/>
  <c r="L263" i="4"/>
  <c r="H830" i="4"/>
  <c r="L644" i="4"/>
  <c r="M65" i="4"/>
  <c r="L305" i="4"/>
  <c r="H364" i="4"/>
  <c r="L481" i="4"/>
  <c r="M481" i="4"/>
  <c r="L555" i="4"/>
  <c r="M769" i="4"/>
  <c r="G824" i="4"/>
  <c r="M1052" i="4"/>
  <c r="N1188" i="4"/>
  <c r="J815" i="4"/>
  <c r="O501" i="4"/>
  <c r="O604" i="4"/>
  <c r="H604" i="4"/>
  <c r="J827" i="4"/>
  <c r="G968" i="4"/>
  <c r="H814" i="4"/>
  <c r="M988" i="4"/>
  <c r="M1133" i="4"/>
  <c r="K630" i="4"/>
  <c r="J969" i="4"/>
  <c r="M592" i="4"/>
  <c r="N592" i="4"/>
  <c r="L833" i="4"/>
  <c r="L1139" i="4"/>
  <c r="H790" i="4"/>
  <c r="N199" i="4"/>
  <c r="J171" i="4"/>
  <c r="J545" i="4"/>
  <c r="H786" i="4"/>
  <c r="I1051" i="4"/>
  <c r="J1051" i="4"/>
  <c r="O1062" i="4"/>
  <c r="K152" i="4"/>
  <c r="K470" i="4"/>
  <c r="M643" i="4"/>
  <c r="I1008" i="4"/>
  <c r="I125" i="4"/>
  <c r="H452" i="4"/>
  <c r="H875" i="4"/>
  <c r="I875" i="4"/>
  <c r="I1173" i="4"/>
  <c r="K1124" i="4"/>
  <c r="N214" i="4"/>
  <c r="I368" i="4"/>
  <c r="N517" i="4"/>
  <c r="K219" i="4"/>
  <c r="H468" i="4"/>
  <c r="N829" i="4"/>
  <c r="G829" i="4"/>
  <c r="J956" i="4"/>
  <c r="G1064" i="4"/>
  <c r="I34" i="4"/>
  <c r="H409" i="4"/>
  <c r="H314" i="4"/>
  <c r="H705" i="4"/>
  <c r="J1177" i="4"/>
  <c r="L647" i="4"/>
  <c r="M647" i="4"/>
  <c r="I957" i="4"/>
  <c r="K908" i="4"/>
  <c r="M987" i="4"/>
  <c r="I742" i="4"/>
  <c r="I944" i="4"/>
  <c r="N49" i="4"/>
  <c r="H428" i="4"/>
  <c r="K728" i="4"/>
  <c r="L728" i="4"/>
  <c r="M1113" i="4"/>
  <c r="K216" i="4"/>
  <c r="M770" i="4"/>
  <c r="L292" i="4"/>
  <c r="O281" i="4"/>
  <c r="H761" i="4"/>
  <c r="L1063" i="4"/>
  <c r="N621" i="4"/>
  <c r="G621" i="4"/>
  <c r="O343" i="4"/>
  <c r="J526" i="4"/>
  <c r="N443" i="4"/>
  <c r="G307" i="4"/>
  <c r="I751" i="4"/>
  <c r="O1123" i="4"/>
  <c r="L1159" i="4"/>
  <c r="I356" i="4"/>
  <c r="J356" i="4"/>
  <c r="J240" i="4"/>
  <c r="K341" i="4"/>
  <c r="G712" i="4"/>
  <c r="M1068" i="4"/>
  <c r="N1206" i="4"/>
  <c r="H970" i="4"/>
  <c r="O80" i="4"/>
  <c r="K45" i="4"/>
  <c r="L45" i="4"/>
  <c r="L230" i="4"/>
  <c r="K509" i="4"/>
  <c r="N793" i="4"/>
  <c r="L917" i="4"/>
  <c r="H1001" i="4"/>
  <c r="K43" i="4"/>
  <c r="M18" i="4"/>
  <c r="H413" i="4"/>
  <c r="I413" i="4"/>
  <c r="J739" i="4"/>
  <c r="N848" i="4"/>
  <c r="H822" i="4"/>
  <c r="M168" i="4"/>
  <c r="M612" i="4"/>
  <c r="K1191" i="4"/>
  <c r="I571" i="4"/>
  <c r="J1186" i="4"/>
  <c r="K1186" i="4"/>
  <c r="G267" i="4"/>
  <c r="N905" i="4"/>
  <c r="H1047" i="4"/>
  <c r="O426" i="4"/>
  <c r="M414" i="4"/>
  <c r="H70" i="4"/>
  <c r="G225" i="4"/>
  <c r="N391" i="4"/>
  <c r="G391" i="4"/>
  <c r="J397" i="4"/>
  <c r="M579" i="4"/>
  <c r="L699" i="4"/>
  <c r="N931" i="4"/>
  <c r="J1039" i="4"/>
  <c r="L1182" i="4"/>
  <c r="I2" i="4"/>
  <c r="L846" i="4"/>
  <c r="O1005" i="4"/>
  <c r="H1005" i="4"/>
  <c r="G1143" i="4"/>
  <c r="G156" i="4"/>
  <c r="L272" i="4"/>
  <c r="H252" i="4"/>
  <c r="J440" i="4"/>
  <c r="I189" i="4"/>
  <c r="G1085" i="4"/>
  <c r="I87" i="4"/>
  <c r="J87" i="4"/>
  <c r="L238" i="4"/>
  <c r="K365" i="4"/>
  <c r="H512" i="4"/>
  <c r="H585" i="4"/>
  <c r="I679" i="4"/>
  <c r="G811" i="4"/>
  <c r="O1044" i="4"/>
  <c r="N1174" i="4"/>
  <c r="G1174" i="4"/>
  <c r="L1170" i="4"/>
  <c r="O702" i="4"/>
  <c r="M874" i="4"/>
  <c r="H960" i="4"/>
  <c r="K1126" i="4"/>
  <c r="L1118" i="4"/>
  <c r="M90" i="4"/>
  <c r="N202" i="4"/>
  <c r="G202" i="4"/>
  <c r="I590" i="4"/>
  <c r="N61" i="4"/>
  <c r="I98" i="4"/>
  <c r="J274" i="4"/>
  <c r="J352" i="4"/>
  <c r="L471" i="4"/>
  <c r="M583" i="4"/>
  <c r="H691" i="4"/>
  <c r="I691" i="4"/>
  <c r="N879" i="4"/>
  <c r="L947" i="4"/>
  <c r="N1082" i="4"/>
  <c r="G914" i="4"/>
  <c r="M406" i="4"/>
  <c r="I608" i="4"/>
  <c r="L662" i="4"/>
  <c r="K880" i="4"/>
  <c r="L880" i="4"/>
  <c r="N928" i="4"/>
  <c r="O959" i="4"/>
  <c r="H894" i="4"/>
  <c r="N460" i="4"/>
  <c r="H21" i="4"/>
  <c r="I157" i="4"/>
  <c r="L275" i="4"/>
  <c r="L457" i="4"/>
  <c r="M457" i="4"/>
  <c r="M506" i="4"/>
  <c r="L610" i="4"/>
  <c r="M690" i="4"/>
  <c r="L860" i="4"/>
  <c r="N980" i="4"/>
  <c r="H1162" i="4"/>
  <c r="O635" i="4"/>
  <c r="O299" i="4"/>
  <c r="N299" i="4"/>
  <c r="N441" i="4"/>
  <c r="J574" i="4"/>
  <c r="H654" i="4"/>
  <c r="H759" i="4"/>
  <c r="M925" i="4"/>
  <c r="L138" i="4"/>
  <c r="K976" i="4"/>
  <c r="O25" i="4"/>
  <c r="H25" i="4"/>
  <c r="K183" i="4"/>
  <c r="M254" i="4"/>
  <c r="L429" i="4"/>
  <c r="H593" i="4"/>
  <c r="O785" i="4"/>
  <c r="G851" i="4"/>
  <c r="O819" i="4"/>
  <c r="K977" i="4"/>
  <c r="L977" i="4"/>
  <c r="L14" i="4"/>
  <c r="K317" i="4"/>
  <c r="L493" i="4"/>
  <c r="N135" i="4"/>
  <c r="J51" i="4"/>
  <c r="L335" i="4"/>
  <c r="K655" i="4"/>
  <c r="J938" i="4"/>
  <c r="K938" i="4"/>
  <c r="O1142" i="4"/>
  <c r="I901" i="4"/>
  <c r="N46" i="4"/>
  <c r="H313" i="4"/>
  <c r="J488" i="4"/>
  <c r="J148" i="4"/>
  <c r="H332" i="4"/>
  <c r="L719" i="4"/>
  <c r="M719" i="4"/>
  <c r="G1095" i="4"/>
  <c r="O798" i="4"/>
  <c r="N1098" i="4"/>
  <c r="I123" i="4"/>
  <c r="I84" i="4"/>
  <c r="L535" i="4"/>
  <c r="M1022" i="4"/>
  <c r="N511" i="4"/>
  <c r="G511" i="4"/>
  <c r="O1038" i="4"/>
  <c r="G60" i="4"/>
  <c r="M119" i="4"/>
  <c r="J415" i="4"/>
  <c r="G484" i="4"/>
  <c r="N748" i="4"/>
  <c r="G1101" i="4"/>
  <c r="J339" i="4"/>
  <c r="K339" i="4"/>
  <c r="I876" i="4"/>
  <c r="L127" i="4"/>
  <c r="N246" i="4"/>
  <c r="M755" i="4"/>
  <c r="K982" i="4"/>
  <c r="K99" i="4"/>
  <c r="H396" i="4"/>
  <c r="O502" i="4"/>
  <c r="H502" i="4"/>
  <c r="N92" i="4"/>
  <c r="K104" i="4"/>
  <c r="O521" i="4"/>
  <c r="L796" i="4"/>
  <c r="J1127" i="4"/>
  <c r="H174" i="4"/>
  <c r="G478" i="4"/>
  <c r="H731" i="4"/>
  <c r="I731" i="4"/>
  <c r="G19" i="4"/>
  <c r="M419" i="4"/>
  <c r="L859" i="4"/>
  <c r="L1165" i="4"/>
  <c r="K66" i="4"/>
  <c r="G325" i="4"/>
  <c r="M591" i="4"/>
  <c r="N242" i="4"/>
  <c r="G242" i="4"/>
  <c r="J611" i="4"/>
  <c r="K136" i="4"/>
  <c r="I234" i="4"/>
  <c r="H369" i="4"/>
  <c r="H704" i="4"/>
  <c r="G1132" i="4"/>
  <c r="J832" i="4"/>
  <c r="O1189" i="4"/>
  <c r="H1189" i="4"/>
  <c r="N164" i="4"/>
  <c r="N640" i="4"/>
  <c r="M979" i="4"/>
  <c r="O570" i="4"/>
  <c r="N1012" i="4"/>
  <c r="I213" i="4"/>
  <c r="O477" i="4"/>
  <c r="I1011" i="4"/>
  <c r="J1011" i="4"/>
  <c r="M402" i="4"/>
  <c r="L907" i="4"/>
  <c r="K161" i="4"/>
  <c r="L716" i="4"/>
  <c r="O1138" i="4"/>
  <c r="J276" i="4"/>
  <c r="J929" i="4"/>
  <c r="D1139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L206" i="4"/>
  <c r="M78" i="4"/>
  <c r="H211" i="4"/>
  <c r="L342" i="4"/>
  <c r="K495" i="4"/>
  <c r="J577" i="4"/>
  <c r="H674" i="4"/>
  <c r="H803" i="4"/>
  <c r="I803" i="4"/>
  <c r="J1020" i="4"/>
  <c r="N1161" i="4"/>
  <c r="G1129" i="4"/>
  <c r="N682" i="4"/>
  <c r="G810" i="4"/>
  <c r="J1024" i="4"/>
  <c r="M1078" i="4"/>
  <c r="M1119" i="4"/>
  <c r="N1119" i="4"/>
  <c r="L110" i="4"/>
  <c r="H302" i="4"/>
  <c r="M634" i="4"/>
  <c r="G531" i="4"/>
  <c r="O86" i="4"/>
  <c r="N201" i="4"/>
  <c r="I331" i="4"/>
  <c r="H525" i="4"/>
  <c r="I525" i="4"/>
  <c r="G576" i="4"/>
  <c r="H645" i="4"/>
  <c r="H896" i="4"/>
  <c r="L973" i="4"/>
  <c r="H1153" i="4"/>
  <c r="N965" i="4"/>
  <c r="L528" i="4"/>
  <c r="L671" i="4"/>
  <c r="M671" i="4"/>
  <c r="N887" i="4"/>
  <c r="O991" i="4"/>
  <c r="I966" i="4"/>
  <c r="J1102" i="4"/>
  <c r="G103" i="4"/>
  <c r="I77" i="4"/>
  <c r="M58" i="4"/>
  <c r="L100" i="4"/>
  <c r="M100" i="4"/>
  <c r="K271" i="4"/>
  <c r="H463" i="4"/>
  <c r="M500" i="4"/>
  <c r="O594" i="4"/>
  <c r="I687" i="4"/>
  <c r="O850" i="4"/>
  <c r="J1049" i="4"/>
  <c r="H1148" i="4"/>
  <c r="I1148" i="4"/>
  <c r="J747" i="4"/>
  <c r="J265" i="4"/>
  <c r="M420" i="4"/>
  <c r="M549" i="4"/>
  <c r="I783" i="4"/>
  <c r="L653" i="4"/>
  <c r="K912" i="4"/>
  <c r="H176" i="4"/>
  <c r="I176" i="4"/>
  <c r="G1183" i="4"/>
  <c r="K24" i="4"/>
  <c r="H179" i="4"/>
  <c r="O288" i="4"/>
  <c r="O387" i="4"/>
  <c r="O532" i="4"/>
  <c r="M701" i="4"/>
  <c r="H675" i="4"/>
  <c r="I675" i="4"/>
  <c r="J835" i="4"/>
  <c r="M946" i="4"/>
  <c r="L1172" i="4"/>
  <c r="H1104" i="4"/>
  <c r="O198" i="4"/>
  <c r="H283" i="4"/>
  <c r="J458" i="4"/>
  <c r="I548" i="4"/>
  <c r="J548" i="4"/>
  <c r="O575" i="4"/>
  <c r="O782" i="4"/>
  <c r="G538" i="4"/>
  <c r="J286" i="4"/>
  <c r="K42" i="4"/>
  <c r="H118" i="4"/>
  <c r="J338" i="4"/>
  <c r="M392" i="4"/>
  <c r="N392" i="4"/>
  <c r="L657" i="4"/>
  <c r="N768" i="4"/>
  <c r="L892" i="4"/>
  <c r="J958" i="4"/>
  <c r="G1155" i="4"/>
  <c r="J1193" i="4"/>
  <c r="O916" i="4"/>
  <c r="L1056" i="4"/>
  <c r="M1056" i="4"/>
  <c r="I81" i="4"/>
  <c r="M150" i="4"/>
  <c r="G322" i="4"/>
  <c r="L284" i="4"/>
  <c r="M438" i="4"/>
  <c r="O404" i="4"/>
  <c r="L131" i="4"/>
  <c r="J134" i="4"/>
  <c r="K134" i="4"/>
  <c r="M197" i="4"/>
  <c r="O320" i="4"/>
  <c r="O465" i="4"/>
  <c r="J661" i="4"/>
  <c r="N763" i="4"/>
  <c r="K895" i="4"/>
  <c r="O940" i="4"/>
  <c r="I1099" i="4"/>
  <c r="J1099" i="4"/>
  <c r="J1180" i="4"/>
  <c r="J740" i="4"/>
  <c r="M899" i="4"/>
  <c r="L1117" i="4"/>
  <c r="N40" i="4"/>
  <c r="I1137" i="4"/>
  <c r="H191" i="4"/>
  <c r="H256" i="4"/>
  <c r="I256" i="4"/>
  <c r="N1048" i="4"/>
  <c r="K192" i="4"/>
  <c r="G101" i="4"/>
  <c r="I195" i="4"/>
  <c r="K351" i="4"/>
  <c r="L479" i="4"/>
  <c r="J530" i="4"/>
  <c r="J745" i="4"/>
  <c r="K745" i="4"/>
  <c r="L849" i="4"/>
  <c r="J949" i="4"/>
  <c r="I1110" i="4"/>
  <c r="O1017" i="4"/>
  <c r="M598" i="4"/>
  <c r="K734" i="4"/>
  <c r="L983" i="4"/>
  <c r="O1109" i="4"/>
  <c r="H1109" i="4"/>
  <c r="M993" i="4"/>
  <c r="G1136" i="4"/>
  <c r="O188" i="4"/>
  <c r="N255" i="4"/>
  <c r="I44" i="4"/>
  <c r="H126" i="4"/>
  <c r="L251" i="4"/>
  <c r="H437" i="4"/>
  <c r="I437" i="4"/>
  <c r="O503" i="4"/>
  <c r="L564" i="4"/>
  <c r="M762" i="4"/>
  <c r="G801" i="4"/>
  <c r="G995" i="4"/>
  <c r="I1105" i="4"/>
  <c r="O715" i="4"/>
  <c r="J363" i="4"/>
  <c r="K363" i="4"/>
  <c r="M482" i="4"/>
  <c r="H789" i="4"/>
  <c r="I934" i="4"/>
  <c r="O784" i="4"/>
  <c r="J854" i="4"/>
  <c r="I362" i="4"/>
  <c r="K76" i="4"/>
  <c r="H1092" i="4"/>
  <c r="I1092" i="4"/>
  <c r="G107" i="4"/>
  <c r="O83" i="4"/>
  <c r="I50" i="4"/>
  <c r="L97" i="4"/>
  <c r="M241" i="4"/>
  <c r="J337" i="4"/>
  <c r="O469" i="4"/>
  <c r="H565" i="4"/>
  <c r="I565" i="4"/>
  <c r="M680" i="4"/>
  <c r="J868" i="4"/>
  <c r="I942" i="4"/>
  <c r="L1069" i="4"/>
  <c r="J903" i="4"/>
  <c r="L399" i="4"/>
  <c r="L584" i="4"/>
  <c r="L791" i="4"/>
  <c r="M791" i="4"/>
  <c r="M816" i="4"/>
  <c r="G920" i="4"/>
  <c r="H1055" i="4"/>
  <c r="I935" i="4"/>
  <c r="N485" i="4"/>
  <c r="H54" i="4"/>
  <c r="H151" i="4"/>
  <c r="N287" i="4"/>
  <c r="J287" i="4"/>
  <c r="N385" i="4"/>
  <c r="G529" i="4"/>
  <c r="I693" i="4"/>
  <c r="J637" i="4"/>
  <c r="H800" i="4"/>
  <c r="K943" i="4"/>
  <c r="L1151" i="4"/>
  <c r="G1207" i="4"/>
  <c r="J1207" i="4"/>
  <c r="I177" i="4"/>
  <c r="N346" i="4"/>
  <c r="K510" i="4"/>
  <c r="I552" i="4"/>
  <c r="M636" i="4"/>
  <c r="N788" i="4"/>
  <c r="L758" i="4"/>
  <c r="L377" i="4"/>
  <c r="M377" i="4"/>
  <c r="L22" i="4"/>
  <c r="J185" i="4"/>
  <c r="O303" i="4"/>
  <c r="M421" i="4"/>
  <c r="G580" i="4"/>
  <c r="L773" i="4"/>
  <c r="I825" i="4"/>
  <c r="K808" i="4"/>
  <c r="L808" i="4"/>
  <c r="J964" i="4"/>
  <c r="L1179" i="4"/>
  <c r="N954" i="4"/>
  <c r="L41" i="4"/>
  <c r="M145" i="4"/>
  <c r="I330" i="4"/>
  <c r="J490" i="4"/>
  <c r="K386" i="4"/>
  <c r="L386" i="4"/>
  <c r="J627" i="4"/>
  <c r="K112" i="4"/>
  <c r="G937" i="4"/>
  <c r="G62" i="4"/>
  <c r="M169" i="4"/>
  <c r="O372" i="4"/>
  <c r="K433" i="4"/>
  <c r="I626" i="4"/>
  <c r="J626" i="4"/>
  <c r="M736" i="4"/>
  <c r="M889" i="4"/>
  <c r="M939" i="4"/>
  <c r="O1081" i="4"/>
  <c r="I1128" i="4"/>
  <c r="I760" i="4"/>
  <c r="K992" i="4"/>
  <c r="L1144" i="4"/>
  <c r="M1144" i="4"/>
  <c r="K39" i="4"/>
  <c r="G244" i="4"/>
  <c r="I146" i="4"/>
  <c r="J327" i="4"/>
  <c r="I1096" i="4"/>
  <c r="I856" i="4"/>
  <c r="I94" i="4"/>
  <c r="I215" i="4"/>
  <c r="J215" i="4"/>
  <c r="G336" i="4"/>
  <c r="L476" i="4"/>
  <c r="G656" i="4"/>
  <c r="J733" i="4"/>
  <c r="H840" i="4"/>
  <c r="H1034" i="4"/>
  <c r="O1100" i="4"/>
  <c r="L952" i="4"/>
  <c r="M952" i="4"/>
  <c r="J619" i="4"/>
  <c r="G839" i="4"/>
  <c r="G961" i="4"/>
  <c r="G1130" i="4"/>
  <c r="J999" i="4"/>
  <c r="G56" i="4"/>
  <c r="O128" i="4"/>
  <c r="I300" i="4"/>
  <c r="M300" i="4"/>
  <c r="I430" i="4"/>
  <c r="J113" i="4"/>
  <c r="G304" i="4"/>
  <c r="N348" i="4"/>
  <c r="H474" i="4"/>
  <c r="J553" i="4"/>
  <c r="K735" i="4"/>
  <c r="J817" i="4"/>
  <c r="K817" i="4"/>
  <c r="K1043" i="4"/>
  <c r="N1185" i="4"/>
  <c r="I926" i="4"/>
  <c r="G451" i="4"/>
  <c r="H688" i="4"/>
  <c r="J936" i="4"/>
  <c r="G941" i="4"/>
  <c r="M862" i="4"/>
  <c r="N862" i="4"/>
  <c r="M985" i="4"/>
  <c r="G20" i="4"/>
  <c r="M746" i="4"/>
  <c r="I67" i="4"/>
  <c r="I172" i="4"/>
  <c r="I245" i="4"/>
  <c r="L424" i="4"/>
  <c r="J483" i="4"/>
  <c r="K483" i="4"/>
  <c r="N615" i="4"/>
  <c r="K723" i="4"/>
  <c r="H927" i="4"/>
  <c r="O1025" i="4"/>
  <c r="G1083" i="4"/>
  <c r="G603" i="4"/>
  <c r="G249" i="4"/>
  <c r="J347" i="4"/>
  <c r="K347" i="4"/>
  <c r="I566" i="4"/>
  <c r="J724" i="4"/>
  <c r="M602" i="4"/>
  <c r="K893" i="4"/>
  <c r="M981" i="4"/>
  <c r="N494" i="4"/>
  <c r="I1058" i="4"/>
  <c r="K514" i="4"/>
  <c r="L514" i="4"/>
  <c r="N52" i="4"/>
  <c r="O187" i="4"/>
  <c r="H259" i="4"/>
  <c r="M453" i="4"/>
  <c r="I497" i="4"/>
  <c r="H673" i="4"/>
  <c r="G1037" i="4"/>
  <c r="H683" i="4"/>
  <c r="I683" i="4"/>
  <c r="G293" i="4"/>
  <c r="J486" i="4"/>
  <c r="H560" i="4"/>
  <c r="O664" i="4"/>
  <c r="K837" i="4"/>
  <c r="G64" i="4"/>
  <c r="I290" i="4"/>
  <c r="M408" i="4"/>
  <c r="N408" i="4"/>
  <c r="J771" i="4"/>
  <c r="G807" i="4"/>
  <c r="K1157" i="4"/>
  <c r="O5" i="4"/>
  <c r="G754" i="4"/>
  <c r="N121" i="4"/>
  <c r="H650" i="4"/>
  <c r="J986" i="4"/>
  <c r="K986" i="4"/>
  <c r="N711" i="4"/>
  <c r="G1080" i="4"/>
  <c r="K366" i="4"/>
  <c r="H268" i="4"/>
  <c r="O523" i="4"/>
  <c r="H809" i="4"/>
  <c r="L838" i="4"/>
  <c r="O884" i="4"/>
  <c r="H884" i="4"/>
  <c r="O1094" i="4"/>
  <c r="M30" i="4"/>
  <c r="H235" i="4"/>
  <c r="I536" i="4"/>
  <c r="G794" i="4"/>
  <c r="N756" i="4"/>
  <c r="J466" i="4"/>
  <c r="O909" i="4"/>
  <c r="H909" i="4"/>
  <c r="M370" i="4"/>
  <c r="L159" i="4"/>
  <c r="K628" i="4"/>
  <c r="G857" i="4"/>
  <c r="O1122" i="4"/>
  <c r="G557" i="4"/>
  <c r="I270" i="4"/>
  <c r="M806" i="4"/>
  <c r="N806" i="4"/>
  <c r="I9" i="4"/>
  <c r="O163" i="4"/>
  <c r="O449" i="4"/>
  <c r="L668" i="4"/>
  <c r="J670" i="4"/>
  <c r="I864" i="4"/>
  <c r="I182" i="4"/>
  <c r="I642" i="4"/>
  <c r="J642" i="4"/>
  <c r="L930" i="4"/>
  <c r="J997" i="4"/>
  <c r="K217" i="4"/>
  <c r="L534" i="4"/>
  <c r="I108" i="4"/>
  <c r="L431" i="4"/>
  <c r="M885" i="4"/>
  <c r="H1076" i="4"/>
  <c r="I1076" i="4"/>
  <c r="K866" i="4"/>
  <c r="H1086" i="4"/>
  <c r="O204" i="4"/>
  <c r="O354" i="4"/>
  <c r="K82" i="4"/>
  <c r="H633" i="4"/>
  <c r="H1019" i="4"/>
  <c r="I524" i="4"/>
  <c r="J524" i="4"/>
  <c r="M1033" i="4"/>
  <c r="N953" i="4"/>
  <c r="I319" i="4"/>
  <c r="N508" i="4"/>
  <c r="G915" i="4"/>
  <c r="K360" i="4"/>
  <c r="O932" i="4"/>
  <c r="K37" i="4"/>
  <c r="L37" i="4"/>
  <c r="I382" i="4"/>
  <c r="G904" i="4"/>
  <c r="O220" i="4"/>
  <c r="H775" i="4"/>
  <c r="J35" i="4"/>
  <c r="N620" i="4"/>
  <c r="I1074" i="4"/>
  <c r="I111" i="4"/>
  <c r="J111" i="4"/>
  <c r="O527" i="4"/>
  <c r="N205" i="4"/>
  <c r="H59" i="4"/>
  <c r="I243" i="4"/>
  <c r="G316" i="4"/>
  <c r="H507" i="4"/>
  <c r="J562" i="4"/>
  <c r="O772" i="4"/>
  <c r="H772" i="4"/>
  <c r="L881" i="4"/>
  <c r="L971" i="4"/>
  <c r="L1140" i="4"/>
  <c r="J1054" i="4"/>
  <c r="J614" i="4"/>
  <c r="I672" i="4"/>
  <c r="H842" i="4"/>
  <c r="L1040" i="4"/>
  <c r="M1040" i="4"/>
  <c r="M945" i="4"/>
  <c r="K16" i="4"/>
  <c r="I74" i="4"/>
  <c r="O237" i="4"/>
  <c r="K311" i="4"/>
  <c r="L519" i="4"/>
  <c r="H556" i="4"/>
  <c r="J777" i="4"/>
  <c r="K777" i="4"/>
  <c r="N863" i="4"/>
  <c r="L1059" i="4"/>
  <c r="I1190" i="4"/>
  <c r="I886" i="4"/>
  <c r="M446" i="4"/>
  <c r="O572" i="4"/>
  <c r="G692" i="4"/>
  <c r="M878" i="4"/>
  <c r="N878" i="4"/>
  <c r="N871" i="4"/>
  <c r="N13" i="4"/>
  <c r="G142" i="4"/>
  <c r="H253" i="4"/>
  <c r="G445" i="4"/>
  <c r="K513" i="4"/>
  <c r="L569" i="4"/>
  <c r="M569" i="4"/>
  <c r="N767" i="4"/>
  <c r="G823" i="4"/>
  <c r="K1013" i="4"/>
  <c r="O1121" i="4"/>
  <c r="J726" i="4"/>
  <c r="J353" i="4"/>
  <c r="G518" i="4"/>
  <c r="N685" i="4"/>
  <c r="G685" i="4"/>
  <c r="I820" i="4"/>
  <c r="H781" i="4"/>
  <c r="M79" i="4"/>
  <c r="I147" i="4"/>
  <c r="M233" i="4"/>
  <c r="L447" i="4"/>
  <c r="H516" i="4"/>
  <c r="L631" i="4"/>
  <c r="M631" i="4"/>
  <c r="K738" i="4"/>
  <c r="K795" i="4"/>
  <c r="L1036" i="4"/>
  <c r="I1087" i="4"/>
  <c r="G597" i="4"/>
  <c r="L186" i="4"/>
  <c r="H324" i="4"/>
  <c r="H461" i="4"/>
  <c r="I461" i="4"/>
  <c r="K778" i="4"/>
  <c r="J542" i="4"/>
  <c r="L779" i="4"/>
  <c r="J845" i="4"/>
  <c r="J448" i="4"/>
  <c r="O15" i="4"/>
  <c r="K180" i="4"/>
  <c r="K269" i="4"/>
  <c r="L269" i="4"/>
  <c r="J405" i="4"/>
  <c r="K651" i="4"/>
  <c r="I765" i="4"/>
  <c r="L764" i="4"/>
  <c r="I799" i="4"/>
  <c r="K1031" i="4"/>
  <c r="I1154" i="4"/>
  <c r="N1134" i="4"/>
  <c r="G1134" i="4"/>
  <c r="K47" i="4"/>
  <c r="G228" i="4"/>
  <c r="L333" i="4"/>
  <c r="G515" i="4"/>
  <c r="K543" i="4"/>
  <c r="K638" i="4"/>
  <c r="H167" i="4"/>
  <c r="L1176" i="4"/>
  <c r="M1176" i="4"/>
  <c r="K31" i="4"/>
  <c r="N149" i="4"/>
  <c r="K334" i="4"/>
  <c r="J423" i="4"/>
  <c r="K605" i="4"/>
  <c r="G707" i="4"/>
  <c r="M869" i="4"/>
  <c r="N1046" i="4"/>
  <c r="G1046" i="4"/>
  <c r="K1075" i="4"/>
  <c r="N1204" i="4"/>
  <c r="I821" i="4"/>
  <c r="O1065" i="4"/>
  <c r="O1146" i="4"/>
  <c r="J68" i="4"/>
  <c r="O208" i="4"/>
  <c r="I239" i="4"/>
  <c r="J239" i="4"/>
  <c r="O359" i="4"/>
  <c r="J105" i="4"/>
  <c r="G1009" i="4"/>
  <c r="H124" i="4"/>
  <c r="I260" i="4"/>
  <c r="K312" i="4"/>
  <c r="I467" i="4"/>
  <c r="N613" i="4"/>
  <c r="G613" i="4"/>
  <c r="O709" i="4"/>
  <c r="J828" i="4"/>
  <c r="G1057" i="4"/>
  <c r="O1195" i="4"/>
  <c r="J1079" i="4"/>
  <c r="K686" i="4"/>
  <c r="M902" i="4"/>
  <c r="L1016" i="4"/>
  <c r="M1016" i="4"/>
  <c r="I1141" i="4"/>
  <c r="M1202" i="4"/>
  <c r="L48" i="4"/>
  <c r="N223" i="4"/>
  <c r="M390" i="4"/>
  <c r="J12" i="4"/>
  <c r="G73" i="4"/>
  <c r="O310" i="4"/>
  <c r="H310" i="4"/>
  <c r="G400" i="4"/>
  <c r="H487" i="4"/>
  <c r="N609" i="4"/>
  <c r="G737" i="4"/>
  <c r="H897" i="4"/>
  <c r="O963" i="4"/>
  <c r="J1089" i="4"/>
  <c r="M870" i="4"/>
  <c r="N870" i="4"/>
  <c r="M410" i="4"/>
  <c r="N595" i="4"/>
  <c r="L659" i="4"/>
  <c r="L836" i="4"/>
  <c r="N867" i="4"/>
  <c r="L1014" i="4"/>
  <c r="G558" i="4"/>
  <c r="O294" i="4"/>
  <c r="K294" i="4"/>
  <c r="I33" i="4"/>
  <c r="M166" i="4"/>
  <c r="L282" i="4"/>
  <c r="J367" i="4"/>
  <c r="I473" i="4"/>
  <c r="G589" i="4"/>
  <c r="K703" i="4"/>
  <c r="I890" i="4"/>
  <c r="J890" i="4"/>
  <c r="L1010" i="4"/>
  <c r="M1178" i="4"/>
  <c r="M714" i="4"/>
  <c r="J226" i="4"/>
  <c r="K439" i="4"/>
  <c r="I632" i="4"/>
  <c r="L766" i="4"/>
  <c r="K720" i="4"/>
  <c r="L720" i="4"/>
  <c r="K858" i="4"/>
  <c r="M6" i="4"/>
  <c r="I725" i="4"/>
  <c r="H36" i="4"/>
  <c r="M137" i="4"/>
  <c r="I297" i="4"/>
  <c r="K425" i="4"/>
  <c r="N567" i="4"/>
  <c r="G567" i="4"/>
  <c r="O741" i="4"/>
  <c r="L698" i="4"/>
  <c r="K852" i="4"/>
  <c r="I975" i="4"/>
  <c r="O1090" i="4"/>
  <c r="H1200" i="4"/>
  <c r="J117" i="4"/>
  <c r="L321" i="4"/>
  <c r="M321" i="4"/>
  <c r="M442" i="4"/>
  <c r="O622" i="4"/>
  <c r="H544" i="4"/>
  <c r="I718" i="4"/>
  <c r="I345" i="4"/>
  <c r="K115" i="4"/>
  <c r="G57" i="4"/>
  <c r="J222" i="4"/>
  <c r="K222" i="4"/>
  <c r="G384" i="4"/>
  <c r="M371" i="4"/>
  <c r="G554" i="4"/>
  <c r="L684" i="4"/>
  <c r="G923" i="4"/>
  <c r="G1028" i="4"/>
  <c r="G1181" i="4"/>
  <c r="H1205" i="4"/>
  <c r="L1205" i="4"/>
  <c r="O877" i="4"/>
  <c r="H974" i="4"/>
  <c r="K1093" i="4"/>
  <c r="J194" i="4"/>
  <c r="H277" i="4"/>
  <c r="I306" i="4"/>
  <c r="L464" i="4"/>
  <c r="O193" i="4"/>
  <c r="H193" i="4"/>
  <c r="M69" i="4"/>
  <c r="K581" i="4"/>
  <c r="G221" i="4"/>
  <c r="M8" i="4"/>
  <c r="M17" i="4"/>
  <c r="I141" i="4"/>
  <c r="K295" i="4"/>
  <c r="N383" i="4"/>
  <c r="G383" i="4"/>
  <c r="L641" i="4"/>
  <c r="G743" i="4"/>
  <c r="K804" i="4"/>
  <c r="G922" i="4"/>
  <c r="G1115" i="4"/>
  <c r="L1150" i="4"/>
  <c r="I994" i="4"/>
  <c r="L1112" i="4"/>
  <c r="M1112" i="4"/>
  <c r="I89" i="4"/>
  <c r="H210" i="4"/>
  <c r="H456" i="4"/>
  <c r="L374" i="4"/>
  <c r="G492" i="4"/>
  <c r="I578" i="4"/>
  <c r="G326" i="4"/>
  <c r="H96" i="4"/>
  <c r="I96" i="4"/>
  <c r="K231" i="4"/>
  <c r="G361" i="4"/>
  <c r="L541" i="4"/>
  <c r="O586" i="4"/>
  <c r="O697" i="4"/>
  <c r="O818" i="4"/>
  <c r="I1050" i="4"/>
  <c r="I1187" i="4"/>
  <c r="J1187" i="4"/>
  <c r="N1168" i="4"/>
  <c r="H749" i="4"/>
  <c r="K844" i="4"/>
  <c r="J990" i="4"/>
  <c r="M1125" i="4"/>
  <c r="K1111" i="4"/>
  <c r="M114" i="4"/>
  <c r="H224" i="4"/>
  <c r="I224" i="4"/>
  <c r="G504" i="4"/>
  <c r="N522" i="4"/>
  <c r="N102" i="4"/>
  <c r="I227" i="4"/>
  <c r="N349" i="4"/>
  <c r="J505" i="4"/>
  <c r="I617" i="4"/>
  <c r="J681" i="4"/>
  <c r="K681" i="4"/>
  <c r="I933" i="4"/>
  <c r="O1007" i="4"/>
  <c r="M1131" i="4"/>
  <c r="G1002" i="4"/>
  <c r="M582" i="4"/>
  <c r="J695" i="4"/>
  <c r="M853" i="4"/>
  <c r="L984" i="4"/>
  <c r="M984" i="4"/>
  <c r="G1023" i="4"/>
  <c r="O1201" i="4"/>
  <c r="G109" i="4"/>
  <c r="M1156" i="4"/>
  <c r="I4" i="4"/>
  <c r="H158" i="4"/>
  <c r="I278" i="4"/>
  <c r="J459" i="4"/>
  <c r="K459" i="4"/>
  <c r="G472" i="4"/>
  <c r="K573" i="4"/>
  <c r="G696" i="4"/>
  <c r="G873" i="4"/>
  <c r="N1004" i="4"/>
  <c r="O1171" i="4"/>
  <c r="L694" i="4"/>
  <c r="H248" i="4"/>
  <c r="I248" i="4"/>
  <c r="K444" i="4"/>
  <c r="N600" i="4"/>
  <c r="K660" i="4"/>
  <c r="N658" i="4"/>
  <c r="K805" i="4"/>
  <c r="I93" i="4"/>
  <c r="M910" i="4"/>
  <c r="M27" i="4"/>
  <c r="N27" i="4"/>
  <c r="N132" i="4"/>
  <c r="K291" i="4"/>
  <c r="O401" i="4"/>
  <c r="H561" i="4"/>
  <c r="O729" i="4"/>
  <c r="H689" i="4"/>
  <c r="K847" i="4"/>
  <c r="H972" i="4"/>
  <c r="I972" i="4"/>
  <c r="I1077" i="4"/>
  <c r="O1167" i="4"/>
  <c r="I122" i="4"/>
  <c r="O296" i="4"/>
  <c r="M422" i="4"/>
  <c r="H596" i="4"/>
  <c r="M629" i="4"/>
  <c r="O652" i="4"/>
  <c r="H652" i="4"/>
  <c r="L411" i="4"/>
  <c r="H170" i="4"/>
  <c r="I26" i="4"/>
  <c r="L153" i="4"/>
  <c r="K266" i="4"/>
  <c r="H435" i="4"/>
  <c r="H618" i="4"/>
  <c r="O708" i="4"/>
  <c r="H708" i="4"/>
  <c r="M888" i="4"/>
  <c r="G831" i="4"/>
  <c r="N1042" i="4"/>
  <c r="N1107" i="4"/>
  <c r="J1015" i="4"/>
  <c r="G1164" i="4"/>
  <c r="M162" i="4"/>
  <c r="L289" i="4"/>
  <c r="H289" i="4"/>
  <c r="K412" i="4"/>
  <c r="H375" i="4"/>
  <c r="H606" i="4"/>
  <c r="H1032" i="4"/>
  <c r="M454" i="4"/>
  <c r="K75" i="4"/>
  <c r="H207" i="4"/>
  <c r="L329" i="4"/>
  <c r="M329" i="4"/>
  <c r="L491" i="4"/>
  <c r="H559" i="4"/>
  <c r="L787" i="4"/>
  <c r="O792" i="4"/>
  <c r="O978" i="4"/>
  <c r="I1145" i="4"/>
  <c r="K1088" i="4"/>
  <c r="I722" i="4"/>
  <c r="J722" i="4"/>
  <c r="K898" i="4"/>
  <c r="J1045" i="4"/>
  <c r="O1152" i="4"/>
  <c r="H1120" i="4"/>
  <c r="J139" i="4"/>
  <c r="I298" i="4"/>
  <c r="K727" i="4"/>
  <c r="K181" i="4"/>
  <c r="L181" i="4"/>
  <c r="M744" i="4"/>
  <c r="L1091" i="4"/>
  <c r="I669" i="4"/>
  <c r="L462" i="4"/>
  <c r="K301" i="4"/>
  <c r="H721" i="4"/>
  <c r="J624" i="4"/>
  <c r="H667" i="4"/>
  <c r="I667" i="4"/>
  <c r="N623" i="4"/>
  <c r="L436" i="4"/>
  <c r="M834" i="4"/>
  <c r="H1160" i="4"/>
  <c r="H450" i="4"/>
  <c r="L10" i="4"/>
  <c r="O160" i="4"/>
  <c r="N250" i="4"/>
  <c r="G250" i="4"/>
  <c r="L379" i="4"/>
  <c r="N648" i="4"/>
  <c r="I757" i="4"/>
  <c r="L732" i="4"/>
  <c r="K797" i="4"/>
  <c r="O1027" i="4"/>
  <c r="O1116" i="4"/>
  <c r="N1166" i="4"/>
  <c r="G1166" i="4"/>
  <c r="J88" i="4"/>
  <c r="H218" i="4"/>
  <c r="M388" i="4"/>
  <c r="O546" i="4"/>
  <c r="H498" i="4"/>
  <c r="K11" i="4"/>
  <c r="I190" i="4"/>
  <c r="O273" i="4"/>
  <c r="H273" i="4"/>
  <c r="J381" i="4"/>
  <c r="M625" i="4"/>
  <c r="M730" i="4"/>
  <c r="I911" i="4"/>
  <c r="G882" i="4"/>
  <c r="G1108" i="4"/>
  <c r="H1147" i="4"/>
  <c r="J1066" i="4"/>
  <c r="K1066" i="4"/>
  <c r="L1194" i="4"/>
  <c r="O91" i="4"/>
  <c r="L232" i="4"/>
  <c r="N380" i="4"/>
  <c r="O315" i="4"/>
  <c r="K496" i="4"/>
  <c r="L774" i="4"/>
  <c r="K434" i="4"/>
  <c r="L434" i="4"/>
  <c r="M85" i="4"/>
  <c r="N229" i="4"/>
  <c r="O393" i="4"/>
  <c r="H417" i="4"/>
  <c r="O587" i="4"/>
  <c r="N700" i="4"/>
  <c r="K855" i="4"/>
  <c r="K1041" i="4"/>
  <c r="L1041" i="4"/>
  <c r="K1067" i="4"/>
  <c r="O1203" i="4"/>
  <c r="N906" i="4"/>
  <c r="L1021" i="4"/>
  <c r="M1149" i="4"/>
  <c r="L106" i="4"/>
  <c r="I323" i="4"/>
  <c r="H184" i="4"/>
  <c r="I184" i="4"/>
  <c r="J309" i="4"/>
  <c r="L143" i="4"/>
  <c r="K318" i="4"/>
  <c r="M120" i="4"/>
  <c r="M257" i="4"/>
  <c r="O340" i="4"/>
  <c r="I499" i="4"/>
  <c r="L599" i="4"/>
  <c r="M599" i="4"/>
  <c r="L649" i="4"/>
  <c r="N913" i="4"/>
  <c r="M1003" i="4"/>
  <c r="G1114" i="4"/>
  <c r="I1000" i="4"/>
  <c r="J639" i="4"/>
  <c r="L678" i="4"/>
  <c r="I802" i="4"/>
  <c r="J802" i="4"/>
  <c r="J948" i="4"/>
  <c r="H998" i="4"/>
  <c r="H1199" i="4"/>
  <c r="N63" i="4"/>
  <c r="G23" i="4"/>
  <c r="K3" i="4"/>
  <c r="G129" i="4"/>
  <c r="M280" i="4"/>
  <c r="I280" i="4"/>
  <c r="J357" i="4"/>
  <c r="O480" i="4"/>
  <c r="N601" i="4"/>
  <c r="G713" i="4"/>
  <c r="N883" i="4"/>
  <c r="K951" i="4"/>
  <c r="O1084" i="4"/>
  <c r="H843" i="4"/>
  <c r="I843" i="4"/>
  <c r="M378" i="4"/>
  <c r="O646" i="4"/>
  <c r="M666" i="4"/>
  <c r="M924" i="4"/>
  <c r="M812" i="4"/>
  <c r="N989" i="4"/>
  <c r="L710" i="4"/>
  <c r="O350" i="4"/>
  <c r="H350" i="4"/>
  <c r="J32" i="4"/>
  <c r="N165" i="4"/>
  <c r="I285" i="4"/>
  <c r="M389" i="4"/>
  <c r="K551" i="4"/>
  <c r="O706" i="4"/>
  <c r="M677" i="4"/>
  <c r="J841" i="4"/>
  <c r="K841" i="4"/>
  <c r="G967" i="4"/>
  <c r="H1070" i="4"/>
  <c r="H1175" i="4"/>
  <c r="J130" i="4"/>
  <c r="K258" i="4"/>
  <c r="L407" i="4"/>
  <c r="I547" i="4"/>
  <c r="L607" i="4"/>
  <c r="M607" i="4"/>
  <c r="M752" i="4"/>
  <c r="H455" i="4"/>
  <c r="L200" i="4"/>
  <c r="N7" i="4"/>
  <c r="H133" i="4"/>
  <c r="I261" i="4"/>
  <c r="L432" i="4"/>
  <c r="K616" i="4"/>
  <c r="L616" i="4"/>
  <c r="L665" i="4"/>
  <c r="N872" i="4"/>
  <c r="M826" i="4"/>
  <c r="N1035" i="4"/>
  <c r="J1103" i="4"/>
  <c r="G996" i="4"/>
  <c r="J1097" i="4"/>
  <c r="L196" i="4"/>
  <c r="M196" i="4"/>
  <c r="M279" i="4"/>
  <c r="N394" i="4"/>
  <c r="G418" i="4"/>
  <c r="I568" i="4"/>
  <c r="G1196" i="4"/>
  <c r="N550" i="4"/>
  <c r="K116" i="4"/>
  <c r="L212" i="4"/>
  <c r="M212" i="4"/>
  <c r="J373" i="4"/>
  <c r="M427" i="4"/>
  <c r="M540" i="4"/>
  <c r="H663" i="4"/>
  <c r="K918" i="4"/>
  <c r="H1018" i="4"/>
  <c r="J1169" i="4"/>
  <c r="J1198" i="4"/>
  <c r="G1198" i="4"/>
  <c r="O813" i="4"/>
  <c r="J1053" i="4"/>
  <c r="I1158" i="4"/>
  <c r="H140" i="4"/>
  <c r="G247" i="4"/>
  <c r="H262" i="4"/>
  <c r="L416" i="4"/>
  <c r="L236" i="4"/>
  <c r="M236" i="4"/>
  <c r="M29" i="4"/>
  <c r="N53" i="4"/>
  <c r="K209" i="4"/>
  <c r="L358" i="4"/>
  <c r="I489" i="4"/>
  <c r="H539" i="4"/>
  <c r="I753" i="4"/>
  <c r="J865" i="4"/>
  <c r="K865" i="4"/>
  <c r="L962" i="4"/>
  <c r="O1135" i="4"/>
  <c r="I1030" i="4"/>
  <c r="N588" i="4"/>
  <c r="K717" i="4"/>
  <c r="G891" i="4"/>
  <c r="I1026" i="4"/>
  <c r="H1060" i="4"/>
  <c r="I1060" i="4"/>
  <c r="N1072" i="4"/>
  <c r="H154" i="4"/>
  <c r="I178" i="4"/>
  <c r="I1071" i="4"/>
  <c r="M1061" i="4"/>
  <c r="J1184" i="4"/>
  <c r="O144" i="4"/>
  <c r="I308" i="4"/>
  <c r="J308" i="4"/>
  <c r="G520" i="4"/>
  <c r="M403" i="4"/>
  <c r="N563" i="4"/>
  <c r="G38" i="4"/>
  <c r="J750" i="4"/>
  <c r="O95" i="4"/>
  <c r="J173" i="4"/>
  <c r="J355" i="4"/>
  <c r="K355" i="4"/>
  <c r="L395" i="4"/>
  <c r="G537" i="4"/>
  <c r="K780" i="4"/>
  <c r="H900" i="4"/>
  <c r="K1006" i="4"/>
  <c r="O1163" i="4"/>
  <c r="N1197" i="4"/>
  <c r="K921" i="4"/>
  <c r="L921" i="4"/>
  <c r="O950" i="4"/>
  <c r="G28" i="4"/>
  <c r="M175" i="4"/>
  <c r="I376" i="4"/>
  <c r="N264" i="4"/>
  <c r="N398" i="4"/>
  <c r="L344" i="4"/>
  <c r="H72" i="4"/>
  <c r="I72" i="4"/>
  <c r="K55" i="4"/>
  <c r="O203" i="4"/>
  <c r="H328" i="4"/>
  <c r="G475" i="4"/>
  <c r="N533" i="4"/>
  <c r="I776" i="4"/>
  <c r="L919" i="4"/>
  <c r="I955" i="4"/>
  <c r="J955" i="4"/>
  <c r="L1106" i="4"/>
  <c r="G1192" i="4"/>
  <c r="K676" i="4"/>
  <c r="J861" i="4"/>
  <c r="M1029" i="4"/>
  <c r="O71" i="4"/>
  <c r="J1073" i="4"/>
  <c r="M155" i="4"/>
  <c r="N155" i="4"/>
  <c r="K263" i="4"/>
  <c r="O830" i="4"/>
  <c r="K644" i="4"/>
  <c r="L65" i="4"/>
  <c r="J305" i="4"/>
  <c r="O364" i="4"/>
  <c r="K481" i="4"/>
  <c r="J555" i="4"/>
  <c r="K555" i="4"/>
  <c r="L769" i="4"/>
  <c r="N824" i="4"/>
  <c r="L1052" i="4"/>
  <c r="M1188" i="4"/>
  <c r="I815" i="4"/>
  <c r="G501" i="4"/>
  <c r="G604" i="4"/>
  <c r="H827" i="4"/>
  <c r="I827" i="4"/>
  <c r="N968" i="4"/>
  <c r="O814" i="4"/>
  <c r="L988" i="4"/>
  <c r="L1133" i="4"/>
  <c r="J630" i="4"/>
  <c r="I969" i="4"/>
  <c r="L592" i="4"/>
  <c r="J833" i="4"/>
  <c r="K833" i="4"/>
  <c r="K1139" i="4"/>
  <c r="O790" i="4"/>
  <c r="M199" i="4"/>
  <c r="I171" i="4"/>
  <c r="I545" i="4"/>
  <c r="O786" i="4"/>
  <c r="H1051" i="4"/>
  <c r="N1062" i="4"/>
  <c r="G1062" i="4"/>
  <c r="J152" i="4"/>
  <c r="J470" i="4"/>
  <c r="L643" i="4"/>
  <c r="H1008" i="4"/>
  <c r="H125" i="4"/>
  <c r="O452" i="4"/>
  <c r="O875" i="4"/>
  <c r="O1173" i="4"/>
  <c r="H1173" i="4"/>
  <c r="J1124" i="4"/>
  <c r="M214" i="4"/>
  <c r="H368" i="4"/>
  <c r="M517" i="4"/>
  <c r="J219" i="4"/>
  <c r="O468" i="4"/>
  <c r="M829" i="4"/>
  <c r="H956" i="4"/>
  <c r="I956" i="4"/>
  <c r="N1064" i="4"/>
  <c r="H34" i="4"/>
  <c r="O409" i="4"/>
  <c r="O314" i="4"/>
  <c r="O705" i="4"/>
  <c r="I1177" i="4"/>
  <c r="K647" i="4"/>
  <c r="O957" i="4"/>
  <c r="H957" i="4"/>
  <c r="J908" i="4"/>
  <c r="L987" i="4"/>
  <c r="H742" i="4"/>
  <c r="H944" i="4"/>
  <c r="M49" i="4"/>
  <c r="O428" i="4"/>
  <c r="J728" i="4"/>
  <c r="K1113" i="4"/>
  <c r="L1113" i="4"/>
  <c r="J216" i="4"/>
  <c r="L770" i="4"/>
  <c r="K292" i="4"/>
  <c r="G281" i="4"/>
  <c r="O761" i="4"/>
  <c r="K1063" i="4"/>
  <c r="M621" i="4"/>
  <c r="N343" i="4"/>
  <c r="G343" i="4"/>
  <c r="I526" i="4"/>
  <c r="M443" i="4"/>
  <c r="N307" i="4"/>
  <c r="H751" i="4"/>
  <c r="G1123" i="4"/>
  <c r="K1159" i="4"/>
  <c r="H356" i="4"/>
  <c r="H240" i="4"/>
  <c r="I240" i="4"/>
  <c r="J341" i="4"/>
  <c r="N712" i="4"/>
  <c r="L1068" i="4"/>
  <c r="M1206" i="4"/>
  <c r="O970" i="4"/>
  <c r="G80" i="4"/>
  <c r="J45" i="4"/>
  <c r="J230" i="4"/>
  <c r="K230" i="4"/>
  <c r="J509" i="4"/>
  <c r="M793" i="4"/>
  <c r="K917" i="4"/>
  <c r="O1001" i="4"/>
  <c r="J43" i="4"/>
  <c r="L18" i="4"/>
  <c r="O413" i="4"/>
  <c r="H739" i="4"/>
  <c r="I739" i="4"/>
  <c r="M848" i="4"/>
  <c r="O822" i="4"/>
  <c r="L168" i="4"/>
  <c r="L612" i="4"/>
  <c r="J1191" i="4"/>
  <c r="H571" i="4"/>
  <c r="I1186" i="4"/>
  <c r="M267" i="4"/>
  <c r="N267" i="4"/>
  <c r="M905" i="4"/>
  <c r="O1047" i="4"/>
  <c r="G426" i="4"/>
  <c r="L414" i="4"/>
  <c r="O70" i="4"/>
  <c r="N225" i="4"/>
  <c r="M391" i="4"/>
  <c r="H397" i="4"/>
  <c r="I397" i="4"/>
  <c r="L579" i="4"/>
  <c r="K699" i="4"/>
  <c r="M931" i="4"/>
  <c r="I1039" i="4"/>
  <c r="K1182" i="4"/>
  <c r="J2" i="4"/>
  <c r="K846" i="4"/>
  <c r="G1005" i="4"/>
  <c r="M1143" i="4"/>
  <c r="N1143" i="4"/>
  <c r="N156" i="4"/>
  <c r="K272" i="4"/>
  <c r="O252" i="4"/>
  <c r="I440" i="4"/>
  <c r="H189" i="4"/>
  <c r="N1085" i="4"/>
  <c r="H87" i="4"/>
  <c r="J238" i="4"/>
  <c r="K238" i="4"/>
  <c r="J365" i="4"/>
  <c r="O512" i="4"/>
  <c r="O585" i="4"/>
  <c r="H679" i="4"/>
  <c r="N811" i="4"/>
  <c r="G1044" i="4"/>
  <c r="M1174" i="4"/>
  <c r="J1170" i="4"/>
  <c r="K1170" i="4"/>
  <c r="G702" i="4"/>
  <c r="L874" i="4"/>
  <c r="O960" i="4"/>
  <c r="J1126" i="4"/>
  <c r="K1118" i="4"/>
  <c r="L90" i="4"/>
  <c r="M202" i="4"/>
  <c r="O590" i="4"/>
  <c r="H590" i="4"/>
  <c r="M61" i="4"/>
  <c r="H98" i="4"/>
  <c r="I274" i="4"/>
  <c r="I352" i="4"/>
  <c r="K471" i="4"/>
  <c r="L583" i="4"/>
  <c r="O691" i="4"/>
  <c r="L879" i="4"/>
  <c r="M879" i="4"/>
  <c r="K947" i="4"/>
  <c r="M1082" i="4"/>
  <c r="N914" i="4"/>
  <c r="L406" i="4"/>
  <c r="H608" i="4"/>
  <c r="K662" i="4"/>
  <c r="J880" i="4"/>
  <c r="L928" i="4"/>
  <c r="M928" i="4"/>
  <c r="G959" i="4"/>
  <c r="O894" i="4"/>
  <c r="M460" i="4"/>
  <c r="O21" i="4"/>
  <c r="H157" i="4"/>
  <c r="K275" i="4"/>
  <c r="K457" i="4"/>
  <c r="K506" i="4"/>
  <c r="L506" i="4"/>
  <c r="K610" i="4"/>
  <c r="L690" i="4"/>
  <c r="K860" i="4"/>
  <c r="M980" i="4"/>
  <c r="O1162" i="4"/>
  <c r="G635" i="4"/>
  <c r="J299" i="4"/>
  <c r="L441" i="4"/>
  <c r="M441" i="4"/>
  <c r="I574" i="4"/>
  <c r="O654" i="4"/>
  <c r="O759" i="4"/>
  <c r="L925" i="4"/>
  <c r="K138" i="4"/>
  <c r="J976" i="4"/>
  <c r="G25" i="4"/>
  <c r="I183" i="4"/>
  <c r="J183" i="4"/>
  <c r="L254" i="4"/>
  <c r="K429" i="4"/>
  <c r="O593" i="4"/>
  <c r="G785" i="4"/>
  <c r="N851" i="4"/>
  <c r="G819" i="4"/>
  <c r="J977" i="4"/>
  <c r="J14" i="4"/>
  <c r="K14" i="4"/>
  <c r="J317" i="4"/>
  <c r="K493" i="4"/>
  <c r="M135" i="4"/>
  <c r="I51" i="4"/>
  <c r="K335" i="4"/>
  <c r="J655" i="4"/>
  <c r="I938" i="4"/>
  <c r="N1142" i="4"/>
  <c r="G1142" i="4"/>
  <c r="G901" i="4"/>
  <c r="M46" i="4"/>
  <c r="O313" i="4"/>
  <c r="I488" i="4"/>
  <c r="I148" i="4"/>
  <c r="O332" i="4"/>
  <c r="K719" i="4"/>
  <c r="M1095" i="4"/>
  <c r="N1095" i="4"/>
  <c r="G798" i="4"/>
  <c r="M1098" i="4"/>
  <c r="H123" i="4"/>
  <c r="H84" i="4"/>
  <c r="K535" i="4"/>
  <c r="L1022" i="4"/>
  <c r="M511" i="4"/>
  <c r="N1038" i="4"/>
  <c r="G1038" i="4"/>
  <c r="N60" i="4"/>
  <c r="L119" i="4"/>
  <c r="I415" i="4"/>
  <c r="N484" i="4"/>
  <c r="M748" i="4"/>
  <c r="N1101" i="4"/>
  <c r="I339" i="4"/>
  <c r="O876" i="4"/>
  <c r="H876" i="4"/>
  <c r="K127" i="4"/>
  <c r="M246" i="4"/>
  <c r="L755" i="4"/>
  <c r="J982" i="4"/>
  <c r="J99" i="4"/>
  <c r="O396" i="4"/>
  <c r="G502" i="4"/>
  <c r="L92" i="4"/>
  <c r="M92" i="4"/>
  <c r="J104" i="4"/>
  <c r="G521" i="4"/>
  <c r="K796" i="4"/>
  <c r="I1127" i="4"/>
  <c r="O174" i="4"/>
  <c r="N478" i="4"/>
  <c r="O731" i="4"/>
  <c r="M19" i="4"/>
  <c r="N19" i="4"/>
  <c r="L419" i="4"/>
  <c r="K859" i="4"/>
  <c r="K1165" i="4"/>
  <c r="J66" i="4"/>
  <c r="N325" i="4"/>
  <c r="L591" i="4"/>
  <c r="M242" i="4"/>
  <c r="H611" i="4"/>
  <c r="I611" i="4"/>
  <c r="J136" i="4"/>
  <c r="H234" i="4"/>
  <c r="O369" i="4"/>
  <c r="O704" i="4"/>
  <c r="N1132" i="4"/>
  <c r="I832" i="4"/>
  <c r="G1189" i="4"/>
  <c r="L164" i="4"/>
  <c r="M164" i="4"/>
  <c r="M640" i="4"/>
  <c r="L979" i="4"/>
  <c r="G570" i="4"/>
  <c r="M1012" i="4"/>
  <c r="H213" i="4"/>
  <c r="G477" i="4"/>
  <c r="H1011" i="4"/>
  <c r="K402" i="4"/>
  <c r="L402" i="4"/>
  <c r="K907" i="4"/>
  <c r="J161" i="4"/>
  <c r="K716" i="4"/>
  <c r="G1138" i="4"/>
  <c r="I276" i="4"/>
  <c r="I929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53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J206" i="4"/>
  <c r="K206" i="4"/>
  <c r="L78" i="4"/>
  <c r="O211" i="4"/>
  <c r="K342" i="4"/>
  <c r="J495" i="4"/>
  <c r="I577" i="4"/>
  <c r="O674" i="4"/>
  <c r="O803" i="4"/>
  <c r="H1020" i="4"/>
  <c r="I1020" i="4"/>
  <c r="M1161" i="4"/>
  <c r="N1129" i="4"/>
  <c r="M682" i="4"/>
  <c r="N810" i="4"/>
  <c r="I1024" i="4"/>
  <c r="L1078" i="4"/>
  <c r="L1119" i="4"/>
  <c r="J110" i="4"/>
  <c r="K110" i="4"/>
  <c r="N302" i="4"/>
  <c r="L634" i="4"/>
  <c r="N531" i="4"/>
  <c r="G86" i="4"/>
  <c r="M201" i="4"/>
  <c r="H331" i="4"/>
  <c r="O525" i="4"/>
  <c r="M576" i="4"/>
  <c r="N576" i="4"/>
  <c r="O645" i="4"/>
  <c r="N896" i="4"/>
  <c r="K973" i="4"/>
  <c r="O1153" i="4"/>
  <c r="M965" i="4"/>
  <c r="K528" i="4"/>
  <c r="K671" i="4"/>
  <c r="L887" i="4"/>
  <c r="M887" i="4"/>
  <c r="G991" i="4"/>
  <c r="H966" i="4"/>
  <c r="I1102" i="4"/>
  <c r="N103" i="4"/>
  <c r="H77" i="4"/>
  <c r="L58" i="4"/>
  <c r="K100" i="4"/>
  <c r="I271" i="4"/>
  <c r="J271" i="4"/>
  <c r="O463" i="4"/>
  <c r="L500" i="4"/>
  <c r="G594" i="4"/>
  <c r="H687" i="4"/>
  <c r="G850" i="4"/>
  <c r="I1049" i="4"/>
  <c r="O1148" i="4"/>
  <c r="H747" i="4"/>
  <c r="I747" i="4"/>
  <c r="I265" i="4"/>
  <c r="L420" i="4"/>
  <c r="L549" i="4"/>
  <c r="H783" i="4"/>
  <c r="K653" i="4"/>
  <c r="J912" i="4"/>
  <c r="O176" i="4"/>
  <c r="M1183" i="4"/>
  <c r="N1183" i="4"/>
  <c r="J24" i="4"/>
  <c r="O179" i="4"/>
  <c r="G288" i="4"/>
  <c r="G387" i="4"/>
  <c r="G532" i="4"/>
  <c r="L701" i="4"/>
  <c r="O675" i="4"/>
  <c r="H835" i="4"/>
  <c r="I835" i="4"/>
  <c r="L946" i="4"/>
  <c r="K1172" i="4"/>
  <c r="O1104" i="4"/>
  <c r="G198" i="4"/>
  <c r="G283" i="4"/>
  <c r="I458" i="4"/>
  <c r="H548" i="4"/>
  <c r="N575" i="4"/>
  <c r="G575" i="4"/>
  <c r="G782" i="4"/>
  <c r="N538" i="4"/>
  <c r="I286" i="4"/>
  <c r="J42" i="4"/>
  <c r="O118" i="4"/>
  <c r="I338" i="4"/>
  <c r="L392" i="4"/>
  <c r="J657" i="4"/>
  <c r="K657" i="4"/>
  <c r="M768" i="4"/>
  <c r="J892" i="4"/>
  <c r="I958" i="4"/>
  <c r="N1155" i="4"/>
  <c r="I1193" i="4"/>
  <c r="G916" i="4"/>
  <c r="K1056" i="4"/>
  <c r="O81" i="4"/>
  <c r="H81" i="4"/>
  <c r="L150" i="4"/>
  <c r="N322" i="4"/>
  <c r="K284" i="4"/>
  <c r="L438" i="4"/>
  <c r="G404" i="4"/>
  <c r="K131" i="4"/>
  <c r="I134" i="4"/>
  <c r="K197" i="4"/>
  <c r="L197" i="4"/>
  <c r="G320" i="4"/>
  <c r="G465" i="4"/>
  <c r="I661" i="4"/>
  <c r="M763" i="4"/>
  <c r="J895" i="4"/>
  <c r="G940" i="4"/>
  <c r="H1099" i="4"/>
  <c r="H1180" i="4"/>
  <c r="I1180" i="4"/>
  <c r="I740" i="4"/>
  <c r="K899" i="4"/>
  <c r="K1117" i="4"/>
  <c r="M40" i="4"/>
  <c r="H1137" i="4"/>
  <c r="O191" i="4"/>
  <c r="O256" i="4"/>
  <c r="L1048" i="4"/>
  <c r="M1048" i="4"/>
  <c r="J192" i="4"/>
  <c r="N101" i="4"/>
  <c r="H195" i="4"/>
  <c r="J351" i="4"/>
  <c r="K479" i="4"/>
  <c r="I530" i="4"/>
  <c r="I745" i="4"/>
  <c r="J849" i="4"/>
  <c r="K849" i="4"/>
  <c r="I949" i="4"/>
  <c r="H1110" i="4"/>
  <c r="G1017" i="4"/>
  <c r="N598" i="4"/>
  <c r="J734" i="4"/>
  <c r="K983" i="4"/>
  <c r="G1109" i="4"/>
  <c r="K993" i="4"/>
  <c r="L993" i="4"/>
  <c r="N1136" i="4"/>
  <c r="G188" i="4"/>
  <c r="M255" i="4"/>
  <c r="H44" i="4"/>
  <c r="O126" i="4"/>
  <c r="K251" i="4"/>
  <c r="O437" i="4"/>
  <c r="N503" i="4"/>
  <c r="G503" i="4"/>
  <c r="K564" i="4"/>
  <c r="L762" i="4"/>
  <c r="N801" i="4"/>
  <c r="N995" i="4"/>
  <c r="H1105" i="4"/>
  <c r="G715" i="4"/>
  <c r="I363" i="4"/>
  <c r="K482" i="4"/>
  <c r="L482" i="4"/>
  <c r="O789" i="4"/>
  <c r="H934" i="4"/>
  <c r="G784" i="4"/>
  <c r="I854" i="4"/>
  <c r="H362" i="4"/>
  <c r="J76" i="4"/>
  <c r="O1092" i="4"/>
  <c r="M107" i="4"/>
  <c r="N107" i="4"/>
  <c r="G83" i="4"/>
  <c r="H50" i="4"/>
  <c r="K97" i="4"/>
  <c r="L241" i="4"/>
  <c r="I337" i="4"/>
  <c r="G469" i="4"/>
  <c r="O565" i="4"/>
  <c r="K680" i="4"/>
  <c r="L680" i="4"/>
  <c r="I868" i="4"/>
  <c r="H942" i="4"/>
  <c r="K1069" i="4"/>
  <c r="I903" i="4"/>
  <c r="K399" i="4"/>
  <c r="K584" i="4"/>
  <c r="K791" i="4"/>
  <c r="K816" i="4"/>
  <c r="L816" i="4"/>
  <c r="N920" i="4"/>
  <c r="O1055" i="4"/>
  <c r="H935" i="4"/>
  <c r="M485" i="4"/>
  <c r="O54" i="4"/>
  <c r="O151" i="4"/>
  <c r="L287" i="4"/>
  <c r="L385" i="4"/>
  <c r="M385" i="4"/>
  <c r="N529" i="4"/>
  <c r="H693" i="4"/>
  <c r="I637" i="4"/>
  <c r="O800" i="4"/>
  <c r="J943" i="4"/>
  <c r="K1151" i="4"/>
  <c r="N1207" i="4"/>
  <c r="O177" i="4"/>
  <c r="H177" i="4"/>
  <c r="M346" i="4"/>
  <c r="J510" i="4"/>
  <c r="H552" i="4"/>
  <c r="L636" i="4"/>
  <c r="M788" i="4"/>
  <c r="K758" i="4"/>
  <c r="K377" i="4"/>
  <c r="J22" i="4"/>
  <c r="K22" i="4"/>
  <c r="I185" i="4"/>
  <c r="G303" i="4"/>
  <c r="L421" i="4"/>
  <c r="N580" i="4"/>
  <c r="K773" i="4"/>
  <c r="H825" i="4"/>
  <c r="J808" i="4"/>
  <c r="H964" i="4"/>
  <c r="I964" i="4"/>
  <c r="K1179" i="4"/>
  <c r="M954" i="4"/>
  <c r="K41" i="4"/>
  <c r="L145" i="4"/>
  <c r="H330" i="4"/>
  <c r="I490" i="4"/>
  <c r="J386" i="4"/>
  <c r="H627" i="4"/>
  <c r="I627" i="4"/>
  <c r="J112" i="4"/>
  <c r="N937" i="4"/>
  <c r="N62" i="4"/>
  <c r="L169" i="4"/>
  <c r="G372" i="4"/>
  <c r="J433" i="4"/>
  <c r="H626" i="4"/>
  <c r="K736" i="4"/>
  <c r="L736" i="4"/>
  <c r="L889" i="4"/>
  <c r="L939" i="4"/>
  <c r="G1081" i="4"/>
  <c r="H1128" i="4"/>
  <c r="H760" i="4"/>
  <c r="J992" i="4"/>
  <c r="K1144" i="4"/>
  <c r="I39" i="4"/>
  <c r="J39" i="4"/>
  <c r="N244" i="4"/>
  <c r="H146" i="4"/>
  <c r="I327" i="4"/>
  <c r="H1096" i="4"/>
  <c r="H856" i="4"/>
  <c r="H94" i="4"/>
  <c r="H215" i="4"/>
  <c r="M336" i="4"/>
  <c r="N336" i="4"/>
  <c r="K476" i="4"/>
  <c r="N656" i="4"/>
  <c r="I733" i="4"/>
  <c r="O840" i="4"/>
  <c r="O1034" i="4"/>
  <c r="G1100" i="4"/>
  <c r="K952" i="4"/>
  <c r="H619" i="4"/>
  <c r="I619" i="4"/>
  <c r="N839" i="4"/>
  <c r="N961" i="4"/>
  <c r="N1130" i="4"/>
  <c r="I999" i="4"/>
  <c r="N56" i="4"/>
  <c r="G128" i="4"/>
  <c r="G300" i="4"/>
  <c r="O430" i="4"/>
  <c r="H430" i="4"/>
  <c r="I113" i="4"/>
  <c r="N304" i="4"/>
  <c r="M348" i="4"/>
  <c r="O474" i="4"/>
  <c r="I553" i="4"/>
  <c r="J735" i="4"/>
  <c r="I817" i="4"/>
  <c r="I1043" i="4"/>
  <c r="J1043" i="4"/>
  <c r="M1185" i="4"/>
  <c r="H926" i="4"/>
  <c r="N451" i="4"/>
  <c r="O688" i="4"/>
  <c r="I936" i="4"/>
  <c r="N941" i="4"/>
  <c r="L862" i="4"/>
  <c r="K985" i="4"/>
  <c r="L985" i="4"/>
  <c r="N20" i="4"/>
  <c r="L746" i="4"/>
  <c r="H67" i="4"/>
  <c r="H172" i="4"/>
  <c r="H245" i="4"/>
  <c r="K424" i="4"/>
  <c r="I483" i="4"/>
  <c r="L615" i="4"/>
  <c r="M615" i="4"/>
  <c r="J723" i="4"/>
  <c r="O927" i="4"/>
  <c r="G1025" i="4"/>
  <c r="N1083" i="4"/>
  <c r="N603" i="4"/>
  <c r="N249" i="4"/>
  <c r="I347" i="4"/>
  <c r="O566" i="4"/>
  <c r="H566" i="4"/>
  <c r="I724" i="4"/>
  <c r="L602" i="4"/>
  <c r="I893" i="4"/>
  <c r="L981" i="4"/>
  <c r="M494" i="4"/>
  <c r="H1058" i="4"/>
  <c r="J514" i="4"/>
  <c r="L52" i="4"/>
  <c r="M52" i="4"/>
  <c r="G187" i="4"/>
  <c r="O259" i="4"/>
  <c r="L453" i="4"/>
  <c r="H497" i="4"/>
  <c r="O673" i="4"/>
  <c r="N1037" i="4"/>
  <c r="O683" i="4"/>
  <c r="H293" i="4"/>
  <c r="L293" i="4"/>
  <c r="I486" i="4"/>
  <c r="O560" i="4"/>
  <c r="G664" i="4"/>
  <c r="J837" i="4"/>
  <c r="N64" i="4"/>
  <c r="H290" i="4"/>
  <c r="L408" i="4"/>
  <c r="H771" i="4"/>
  <c r="I771" i="4"/>
  <c r="N807" i="4"/>
  <c r="J1157" i="4"/>
  <c r="G5" i="4"/>
  <c r="N754" i="4"/>
  <c r="M121" i="4"/>
  <c r="O650" i="4"/>
  <c r="I986" i="4"/>
  <c r="L711" i="4"/>
  <c r="M711" i="4"/>
  <c r="N1080" i="4"/>
  <c r="J366" i="4"/>
  <c r="O268" i="4"/>
  <c r="G523" i="4"/>
  <c r="O809" i="4"/>
  <c r="K838" i="4"/>
  <c r="G884" i="4"/>
  <c r="N1094" i="4"/>
  <c r="G1094" i="4"/>
  <c r="L30" i="4"/>
  <c r="O235" i="4"/>
  <c r="H536" i="4"/>
  <c r="N794" i="4"/>
  <c r="M756" i="4"/>
  <c r="I466" i="4"/>
  <c r="G909" i="4"/>
  <c r="K370" i="4"/>
  <c r="L370" i="4"/>
  <c r="K159" i="4"/>
  <c r="J628" i="4"/>
  <c r="N857" i="4"/>
  <c r="G1122" i="4"/>
  <c r="N557" i="4"/>
  <c r="H270" i="4"/>
  <c r="L806" i="4"/>
  <c r="O9" i="4"/>
  <c r="H9" i="4"/>
  <c r="G163" i="4"/>
  <c r="G449" i="4"/>
  <c r="K668" i="4"/>
  <c r="I670" i="4"/>
  <c r="H864" i="4"/>
  <c r="H182" i="4"/>
  <c r="H642" i="4"/>
  <c r="J930" i="4"/>
  <c r="K930" i="4"/>
  <c r="I997" i="4"/>
  <c r="J217" i="4"/>
  <c r="K534" i="4"/>
  <c r="H108" i="4"/>
  <c r="K431" i="4"/>
  <c r="L885" i="4"/>
  <c r="O1076" i="4"/>
  <c r="I866" i="4"/>
  <c r="J866" i="4"/>
  <c r="O1086" i="4"/>
  <c r="G204" i="4"/>
  <c r="G354" i="4"/>
  <c r="J82" i="4"/>
  <c r="O633" i="4"/>
  <c r="O1019" i="4"/>
  <c r="H524" i="4"/>
  <c r="K1033" i="4"/>
  <c r="L1033" i="4"/>
  <c r="M953" i="4"/>
  <c r="H319" i="4"/>
  <c r="M508" i="4"/>
  <c r="N915" i="4"/>
  <c r="J360" i="4"/>
  <c r="G932" i="4"/>
  <c r="J37" i="4"/>
  <c r="O382" i="4"/>
  <c r="H382" i="4"/>
  <c r="N904" i="4"/>
  <c r="G220" i="4"/>
  <c r="O775" i="4"/>
  <c r="I35" i="4"/>
  <c r="M620" i="4"/>
  <c r="H1074" i="4"/>
  <c r="H111" i="4"/>
  <c r="N527" i="4"/>
  <c r="G527" i="4"/>
  <c r="M205" i="4"/>
  <c r="O59" i="4"/>
  <c r="H243" i="4"/>
  <c r="N316" i="4"/>
  <c r="O507" i="4"/>
  <c r="I562" i="4"/>
  <c r="G772" i="4"/>
  <c r="J881" i="4"/>
  <c r="K881" i="4"/>
  <c r="K971" i="4"/>
  <c r="K1140" i="4"/>
  <c r="I1054" i="4"/>
  <c r="I614" i="4"/>
  <c r="H672" i="4"/>
  <c r="O842" i="4"/>
  <c r="K1040" i="4"/>
  <c r="K945" i="4"/>
  <c r="L945" i="4"/>
  <c r="J16" i="4"/>
  <c r="H74" i="4"/>
  <c r="G237" i="4"/>
  <c r="J311" i="4"/>
  <c r="K519" i="4"/>
  <c r="O556" i="4"/>
  <c r="I777" i="4"/>
  <c r="L863" i="4"/>
  <c r="M863" i="4"/>
  <c r="K1059" i="4"/>
  <c r="H1190" i="4"/>
  <c r="H886" i="4"/>
  <c r="L446" i="4"/>
  <c r="G572" i="4"/>
  <c r="N692" i="4"/>
  <c r="L878" i="4"/>
  <c r="L871" i="4"/>
  <c r="M871" i="4"/>
  <c r="M13" i="4"/>
  <c r="N142" i="4"/>
  <c r="O253" i="4"/>
  <c r="N445" i="4"/>
  <c r="J513" i="4"/>
  <c r="K569" i="4"/>
  <c r="L767" i="4"/>
  <c r="M767" i="4"/>
  <c r="N823" i="4"/>
  <c r="J1013" i="4"/>
  <c r="G1121" i="4"/>
  <c r="I726" i="4"/>
  <c r="I353" i="4"/>
  <c r="N518" i="4"/>
  <c r="M685" i="4"/>
  <c r="O820" i="4"/>
  <c r="H820" i="4"/>
  <c r="O781" i="4"/>
  <c r="L79" i="4"/>
  <c r="H147" i="4"/>
  <c r="L233" i="4"/>
  <c r="K447" i="4"/>
  <c r="O516" i="4"/>
  <c r="K631" i="4"/>
  <c r="I738" i="4"/>
  <c r="J738" i="4"/>
  <c r="J795" i="4"/>
  <c r="K1036" i="4"/>
  <c r="H1087" i="4"/>
  <c r="N597" i="4"/>
  <c r="K186" i="4"/>
  <c r="O324" i="4"/>
  <c r="O461" i="4"/>
  <c r="I778" i="4"/>
  <c r="J778" i="4"/>
  <c r="I542" i="4"/>
  <c r="K779" i="4"/>
  <c r="I845" i="4"/>
  <c r="I448" i="4"/>
  <c r="G15" i="4"/>
  <c r="J180" i="4"/>
  <c r="J269" i="4"/>
  <c r="H405" i="4"/>
  <c r="I405" i="4"/>
  <c r="J651" i="4"/>
  <c r="H765" i="4"/>
  <c r="K764" i="4"/>
  <c r="H799" i="4"/>
  <c r="J1031" i="4"/>
  <c r="H1154" i="4"/>
  <c r="M1134" i="4"/>
  <c r="I47" i="4"/>
  <c r="J47" i="4"/>
  <c r="N228" i="4"/>
  <c r="K333" i="4"/>
  <c r="N515" i="4"/>
  <c r="J543" i="4"/>
  <c r="J638" i="4"/>
  <c r="O167" i="4"/>
  <c r="K1176" i="4"/>
  <c r="I31" i="4"/>
  <c r="J31" i="4"/>
  <c r="M149" i="4"/>
  <c r="J334" i="4"/>
  <c r="I423" i="4"/>
  <c r="J605" i="4"/>
  <c r="N707" i="4"/>
  <c r="L869" i="4"/>
  <c r="M1046" i="4"/>
  <c r="I1075" i="4"/>
  <c r="J1075" i="4"/>
  <c r="L1204" i="4"/>
  <c r="H821" i="4"/>
  <c r="G1065" i="4"/>
  <c r="G1146" i="4"/>
  <c r="I68" i="4"/>
  <c r="G208" i="4"/>
  <c r="H239" i="4"/>
  <c r="N359" i="4"/>
  <c r="G359" i="4"/>
  <c r="I105" i="4"/>
  <c r="N1009" i="4"/>
  <c r="O124" i="4"/>
  <c r="H260" i="4"/>
  <c r="J312" i="4"/>
  <c r="H467" i="4"/>
  <c r="M613" i="4"/>
  <c r="N709" i="4"/>
  <c r="G709" i="4"/>
  <c r="I828" i="4"/>
  <c r="N1057" i="4"/>
  <c r="G1195" i="4"/>
  <c r="I1079" i="4"/>
  <c r="J686" i="4"/>
  <c r="L902" i="4"/>
  <c r="K1016" i="4"/>
  <c r="O1141" i="4"/>
  <c r="H1141" i="4"/>
  <c r="O1202" i="4"/>
  <c r="K48" i="4"/>
  <c r="M223" i="4"/>
  <c r="L390" i="4"/>
  <c r="I12" i="4"/>
  <c r="N73" i="4"/>
  <c r="G310" i="4"/>
  <c r="M400" i="4"/>
  <c r="N400" i="4"/>
  <c r="O487" i="4"/>
  <c r="M609" i="4"/>
  <c r="N737" i="4"/>
  <c r="O897" i="4"/>
  <c r="G963" i="4"/>
  <c r="I1089" i="4"/>
  <c r="L870" i="4"/>
  <c r="K410" i="4"/>
  <c r="L410" i="4"/>
  <c r="M595" i="4"/>
  <c r="K659" i="4"/>
  <c r="K836" i="4"/>
  <c r="M867" i="4"/>
  <c r="K1014" i="4"/>
  <c r="N558" i="4"/>
  <c r="M294" i="4"/>
  <c r="O33" i="4"/>
  <c r="H33" i="4"/>
  <c r="L166" i="4"/>
  <c r="J282" i="4"/>
  <c r="I367" i="4"/>
  <c r="H473" i="4"/>
  <c r="N589" i="4"/>
  <c r="J703" i="4"/>
  <c r="H890" i="4"/>
  <c r="J1010" i="4"/>
  <c r="K1010" i="4"/>
  <c r="L1178" i="4"/>
  <c r="L714" i="4"/>
  <c r="I226" i="4"/>
  <c r="J439" i="4"/>
  <c r="H632" i="4"/>
  <c r="K766" i="4"/>
  <c r="J720" i="4"/>
  <c r="I858" i="4"/>
  <c r="J858" i="4"/>
  <c r="L6" i="4"/>
  <c r="H725" i="4"/>
  <c r="O36" i="4"/>
  <c r="L137" i="4"/>
  <c r="O297" i="4"/>
  <c r="J425" i="4"/>
  <c r="M567" i="4"/>
  <c r="N741" i="4"/>
  <c r="G741" i="4"/>
  <c r="K698" i="4"/>
  <c r="J852" i="4"/>
  <c r="H975" i="4"/>
  <c r="G1090" i="4"/>
  <c r="L1200" i="4"/>
  <c r="I117" i="4"/>
  <c r="K321" i="4"/>
  <c r="K442" i="4"/>
  <c r="L442" i="4"/>
  <c r="G622" i="4"/>
  <c r="O544" i="4"/>
  <c r="H718" i="4"/>
  <c r="H345" i="4"/>
  <c r="J115" i="4"/>
  <c r="N57" i="4"/>
  <c r="I222" i="4"/>
  <c r="M384" i="4"/>
  <c r="N384" i="4"/>
  <c r="L371" i="4"/>
  <c r="N554" i="4"/>
  <c r="K684" i="4"/>
  <c r="N923" i="4"/>
  <c r="N1028" i="4"/>
  <c r="N1181" i="4"/>
  <c r="K1205" i="4"/>
  <c r="N877" i="4"/>
  <c r="G877" i="4"/>
  <c r="O974" i="4"/>
  <c r="J1093" i="4"/>
  <c r="I194" i="4"/>
  <c r="O277" i="4"/>
  <c r="H306" i="4"/>
  <c r="K464" i="4"/>
  <c r="G193" i="4"/>
  <c r="K69" i="4"/>
  <c r="L69" i="4"/>
  <c r="J581" i="4"/>
  <c r="N221" i="4"/>
  <c r="L8" i="4"/>
  <c r="L17" i="4"/>
  <c r="H141" i="4"/>
  <c r="N295" i="4"/>
  <c r="M383" i="4"/>
  <c r="J641" i="4"/>
  <c r="K641" i="4"/>
  <c r="N743" i="4"/>
  <c r="J804" i="4"/>
  <c r="N922" i="4"/>
  <c r="N1115" i="4"/>
  <c r="K1150" i="4"/>
  <c r="H994" i="4"/>
  <c r="K1112" i="4"/>
  <c r="O89" i="4"/>
  <c r="H89" i="4"/>
  <c r="O210" i="4"/>
  <c r="O456" i="4"/>
  <c r="K374" i="4"/>
  <c r="N492" i="4"/>
  <c r="H578" i="4"/>
  <c r="N326" i="4"/>
  <c r="O96" i="4"/>
  <c r="I231" i="4"/>
  <c r="J231" i="4"/>
  <c r="N361" i="4"/>
  <c r="K541" i="4"/>
  <c r="G586" i="4"/>
  <c r="G697" i="4"/>
  <c r="G818" i="4"/>
  <c r="H1050" i="4"/>
  <c r="H1187" i="4"/>
  <c r="L1168" i="4"/>
  <c r="M1168" i="4"/>
  <c r="O749" i="4"/>
  <c r="J844" i="4"/>
  <c r="I990" i="4"/>
  <c r="L1125" i="4"/>
  <c r="J1111" i="4"/>
  <c r="L114" i="4"/>
  <c r="O224" i="4"/>
  <c r="M504" i="4"/>
  <c r="N504" i="4"/>
  <c r="M522" i="4"/>
  <c r="M102" i="4"/>
  <c r="H227" i="4"/>
  <c r="M349" i="4"/>
  <c r="I505" i="4"/>
  <c r="H617" i="4"/>
  <c r="I681" i="4"/>
  <c r="O933" i="4"/>
  <c r="H933" i="4"/>
  <c r="G1007" i="4"/>
  <c r="L1131" i="4"/>
  <c r="N1002" i="4"/>
  <c r="L582" i="4"/>
  <c r="I695" i="4"/>
  <c r="L853" i="4"/>
  <c r="K984" i="4"/>
  <c r="M1023" i="4"/>
  <c r="N1023" i="4"/>
  <c r="G1201" i="4"/>
  <c r="N109" i="4"/>
  <c r="L1156" i="4"/>
  <c r="H4" i="4"/>
  <c r="O158" i="4"/>
  <c r="H278" i="4"/>
  <c r="I459" i="4"/>
  <c r="M472" i="4"/>
  <c r="N472" i="4"/>
  <c r="J573" i="4"/>
  <c r="N696" i="4"/>
  <c r="N873" i="4"/>
  <c r="M1004" i="4"/>
  <c r="G1171" i="4"/>
  <c r="K694" i="4"/>
  <c r="O248" i="4"/>
  <c r="I444" i="4"/>
  <c r="J444" i="4"/>
  <c r="M600" i="4"/>
  <c r="J660" i="4"/>
  <c r="M658" i="4"/>
  <c r="J805" i="4"/>
  <c r="H93" i="4"/>
  <c r="L910" i="4"/>
  <c r="L27" i="4"/>
  <c r="L132" i="4"/>
  <c r="M132" i="4"/>
  <c r="I291" i="4"/>
  <c r="G401" i="4"/>
  <c r="O561" i="4"/>
  <c r="G729" i="4"/>
  <c r="O689" i="4"/>
  <c r="J847" i="4"/>
  <c r="O972" i="4"/>
  <c r="O1077" i="4"/>
  <c r="H1077" i="4"/>
  <c r="G1167" i="4"/>
  <c r="H122" i="4"/>
  <c r="G296" i="4"/>
  <c r="L422" i="4"/>
  <c r="O596" i="4"/>
  <c r="L629" i="4"/>
  <c r="G652" i="4"/>
  <c r="J411" i="4"/>
  <c r="K411" i="4"/>
  <c r="O170" i="4"/>
  <c r="H26" i="4"/>
  <c r="K153" i="4"/>
  <c r="J266" i="4"/>
  <c r="O435" i="4"/>
  <c r="O618" i="4"/>
  <c r="G708" i="4"/>
  <c r="K888" i="4"/>
  <c r="L888" i="4"/>
  <c r="N831" i="4"/>
  <c r="M1042" i="4"/>
  <c r="M1107" i="4"/>
  <c r="I1015" i="4"/>
  <c r="N1164" i="4"/>
  <c r="L162" i="4"/>
  <c r="J289" i="4"/>
  <c r="I412" i="4"/>
  <c r="J412" i="4"/>
  <c r="O375" i="4"/>
  <c r="O606" i="4"/>
  <c r="O1032" i="4"/>
  <c r="L454" i="4"/>
  <c r="J75" i="4"/>
  <c r="O207" i="4"/>
  <c r="K329" i="4"/>
  <c r="J491" i="4"/>
  <c r="K491" i="4"/>
  <c r="O559" i="4"/>
  <c r="K787" i="4"/>
  <c r="G792" i="4"/>
  <c r="G978" i="4"/>
  <c r="H1145" i="4"/>
  <c r="J1088" i="4"/>
  <c r="H722" i="4"/>
  <c r="M898" i="4"/>
  <c r="J898" i="4"/>
  <c r="I1045" i="4"/>
  <c r="G1152" i="4"/>
  <c r="O1120" i="4"/>
  <c r="I139" i="4"/>
  <c r="N298" i="4"/>
  <c r="J727" i="4"/>
  <c r="J181" i="4"/>
  <c r="K744" i="4"/>
  <c r="L744" i="4"/>
  <c r="K1091" i="4"/>
  <c r="H669" i="4"/>
  <c r="K462" i="4"/>
  <c r="J301" i="4"/>
  <c r="O721" i="4"/>
  <c r="I624" i="4"/>
  <c r="O667" i="4"/>
  <c r="L623" i="4"/>
  <c r="M623" i="4"/>
  <c r="K436" i="4"/>
  <c r="L834" i="4"/>
  <c r="O1160" i="4"/>
  <c r="O450" i="4"/>
  <c r="K10" i="4"/>
  <c r="G160" i="4"/>
  <c r="M250" i="4"/>
  <c r="J379" i="4"/>
  <c r="K379" i="4"/>
  <c r="M648" i="4"/>
  <c r="H757" i="4"/>
  <c r="K732" i="4"/>
  <c r="J797" i="4"/>
  <c r="G1027" i="4"/>
  <c r="G1116" i="4"/>
  <c r="M1166" i="4"/>
  <c r="H88" i="4"/>
  <c r="I88" i="4"/>
  <c r="O218" i="4"/>
  <c r="L388" i="4"/>
  <c r="G546" i="4"/>
  <c r="O498" i="4"/>
  <c r="J11" i="4"/>
  <c r="H190" i="4"/>
  <c r="G273" i="4"/>
  <c r="H381" i="4"/>
  <c r="I381" i="4"/>
  <c r="L625" i="4"/>
  <c r="L730" i="4"/>
  <c r="H911" i="4"/>
  <c r="N882" i="4"/>
  <c r="N1108" i="4"/>
  <c r="O1147" i="4"/>
  <c r="I1066" i="4"/>
  <c r="O1194" i="4"/>
  <c r="K1194" i="4"/>
  <c r="G91" i="4"/>
  <c r="K232" i="4"/>
  <c r="M380" i="4"/>
  <c r="G315" i="4"/>
  <c r="J496" i="4"/>
  <c r="K774" i="4"/>
  <c r="J434" i="4"/>
  <c r="K85" i="4"/>
  <c r="L85" i="4"/>
  <c r="M229" i="4"/>
  <c r="G393" i="4"/>
  <c r="O417" i="4"/>
  <c r="G587" i="4"/>
  <c r="M700" i="4"/>
  <c r="J855" i="4"/>
  <c r="J1041" i="4"/>
  <c r="I1067" i="4"/>
  <c r="J1067" i="4"/>
  <c r="G1203" i="4"/>
  <c r="M906" i="4"/>
  <c r="K1021" i="4"/>
  <c r="L1149" i="4"/>
  <c r="K106" i="4"/>
  <c r="H323" i="4"/>
  <c r="O184" i="4"/>
  <c r="H309" i="4"/>
  <c r="I309" i="4"/>
  <c r="K143" i="4"/>
  <c r="J318" i="4"/>
  <c r="L120" i="4"/>
  <c r="L257" i="4"/>
  <c r="G340" i="4"/>
  <c r="H499" i="4"/>
  <c r="K599" i="4"/>
  <c r="J649" i="4"/>
  <c r="K649" i="4"/>
  <c r="M913" i="4"/>
  <c r="L1003" i="4"/>
  <c r="N1114" i="4"/>
  <c r="H1000" i="4"/>
  <c r="I639" i="4"/>
  <c r="K678" i="4"/>
  <c r="H802" i="4"/>
  <c r="H948" i="4"/>
  <c r="I948" i="4"/>
  <c r="O998" i="4"/>
  <c r="O1199" i="4"/>
  <c r="M63" i="4"/>
  <c r="N23" i="4"/>
  <c r="J3" i="4"/>
  <c r="N129" i="4"/>
  <c r="K280" i="4"/>
  <c r="H357" i="4"/>
  <c r="I357" i="4"/>
  <c r="G480" i="4"/>
  <c r="M601" i="4"/>
  <c r="N713" i="4"/>
  <c r="M883" i="4"/>
  <c r="J951" i="4"/>
  <c r="G1084" i="4"/>
  <c r="O843" i="4"/>
  <c r="K378" i="4"/>
  <c r="L378" i="4"/>
  <c r="G646" i="4"/>
  <c r="L666" i="4"/>
  <c r="L924" i="4"/>
  <c r="L812" i="4"/>
  <c r="M989" i="4"/>
  <c r="K710" i="4"/>
  <c r="G350" i="4"/>
  <c r="H32" i="4"/>
  <c r="I32" i="4"/>
  <c r="M165" i="4"/>
  <c r="O285" i="4"/>
  <c r="L389" i="4"/>
  <c r="J551" i="4"/>
  <c r="G706" i="4"/>
  <c r="L677" i="4"/>
  <c r="I841" i="4"/>
  <c r="M967" i="4"/>
  <c r="N967" i="4"/>
  <c r="O1070" i="4"/>
  <c r="O1175" i="4"/>
  <c r="I130" i="4"/>
  <c r="J258" i="4"/>
  <c r="K407" i="4"/>
  <c r="H547" i="4"/>
  <c r="K607" i="4"/>
  <c r="K752" i="4"/>
  <c r="L752" i="4"/>
  <c r="O455" i="4"/>
  <c r="K200" i="4"/>
  <c r="M7" i="4"/>
  <c r="O133" i="4"/>
  <c r="H261" i="4"/>
  <c r="K432" i="4"/>
  <c r="J616" i="4"/>
  <c r="J665" i="4"/>
  <c r="K665" i="4"/>
  <c r="M872" i="4"/>
  <c r="L826" i="4"/>
  <c r="M1035" i="4"/>
  <c r="I1103" i="4"/>
  <c r="N996" i="4"/>
  <c r="I1097" i="4"/>
  <c r="K196" i="4"/>
  <c r="N279" i="4"/>
  <c r="J279" i="4"/>
  <c r="M394" i="4"/>
  <c r="N418" i="4"/>
  <c r="H568" i="4"/>
  <c r="H1196" i="4"/>
  <c r="M550" i="4"/>
  <c r="J116" i="4"/>
  <c r="K212" i="4"/>
  <c r="H373" i="4"/>
  <c r="I373" i="4"/>
  <c r="L427" i="4"/>
  <c r="L540" i="4"/>
  <c r="O663" i="4"/>
  <c r="J918" i="4"/>
  <c r="O1018" i="4"/>
  <c r="I1169" i="4"/>
  <c r="M1198" i="4"/>
  <c r="N813" i="4"/>
  <c r="G813" i="4"/>
  <c r="I1053" i="4"/>
  <c r="H1158" i="4"/>
  <c r="O140" i="4"/>
  <c r="N247" i="4"/>
  <c r="O262" i="4"/>
  <c r="K416" i="4"/>
  <c r="K236" i="4"/>
  <c r="K29" i="4"/>
  <c r="L29" i="4"/>
  <c r="M53" i="4"/>
  <c r="J209" i="4"/>
  <c r="K358" i="4"/>
  <c r="H489" i="4"/>
  <c r="O539" i="4"/>
  <c r="H753" i="4"/>
  <c r="I865" i="4"/>
  <c r="J962" i="4"/>
  <c r="K962" i="4"/>
  <c r="G1135" i="4"/>
  <c r="H1030" i="4"/>
  <c r="M588" i="4"/>
  <c r="J717" i="4"/>
  <c r="N891" i="4"/>
  <c r="H1026" i="4"/>
  <c r="O1060" i="4"/>
  <c r="L1072" i="4"/>
  <c r="M1072" i="4"/>
  <c r="O154" i="4"/>
  <c r="H178" i="4"/>
  <c r="H1071" i="4"/>
  <c r="L1061" i="4"/>
  <c r="I1184" i="4"/>
  <c r="G144" i="4"/>
  <c r="H308" i="4"/>
  <c r="M520" i="4"/>
  <c r="N520" i="4"/>
  <c r="L403" i="4"/>
  <c r="M563" i="4"/>
  <c r="N38" i="4"/>
  <c r="I750" i="4"/>
  <c r="G95" i="4"/>
  <c r="I173" i="4"/>
  <c r="I355" i="4"/>
  <c r="J395" i="4"/>
  <c r="K395" i="4"/>
  <c r="N537" i="4"/>
  <c r="J780" i="4"/>
  <c r="G900" i="4"/>
  <c r="J1006" i="4"/>
  <c r="G1163" i="4"/>
  <c r="L1197" i="4"/>
  <c r="J921" i="4"/>
  <c r="N950" i="4"/>
  <c r="G950" i="4"/>
  <c r="N28" i="4"/>
  <c r="L175" i="4"/>
  <c r="H376" i="4"/>
  <c r="M264" i="4"/>
  <c r="M398" i="4"/>
  <c r="K344" i="4"/>
  <c r="O72" i="4"/>
  <c r="I55" i="4"/>
  <c r="J55" i="4"/>
  <c r="G203" i="4"/>
  <c r="O328" i="4"/>
  <c r="N475" i="4"/>
  <c r="M533" i="4"/>
  <c r="H776" i="4"/>
  <c r="K919" i="4"/>
  <c r="H955" i="4"/>
  <c r="J1106" i="4"/>
  <c r="K1106" i="4"/>
  <c r="N1192" i="4"/>
  <c r="J676" i="4"/>
  <c r="I861" i="4"/>
  <c r="L1029" i="4"/>
  <c r="G71" i="4"/>
  <c r="I1073" i="4"/>
  <c r="L155" i="4"/>
  <c r="I263" i="4"/>
  <c r="J263" i="4"/>
  <c r="G830" i="4"/>
  <c r="J644" i="4"/>
  <c r="K65" i="4"/>
  <c r="O305" i="4"/>
  <c r="G364" i="4"/>
  <c r="J481" i="4"/>
  <c r="I555" i="4"/>
  <c r="J769" i="4"/>
  <c r="K769" i="4"/>
  <c r="M824" i="4"/>
  <c r="K1052" i="4"/>
  <c r="L1188" i="4"/>
  <c r="H815" i="4"/>
  <c r="N501" i="4"/>
  <c r="N604" i="4"/>
  <c r="O827" i="4"/>
  <c r="L968" i="4"/>
  <c r="M968" i="4"/>
  <c r="G814" i="4"/>
  <c r="K988" i="4"/>
  <c r="K1133" i="4"/>
  <c r="I630" i="4"/>
  <c r="H969" i="4"/>
  <c r="K592" i="4"/>
  <c r="I833" i="4"/>
  <c r="I1139" i="4"/>
  <c r="J1139" i="4"/>
  <c r="G790" i="4"/>
  <c r="L199" i="4"/>
  <c r="H171" i="4"/>
  <c r="H545" i="4"/>
  <c r="G786" i="4"/>
  <c r="O1051" i="4"/>
  <c r="M1062" i="4"/>
  <c r="H152" i="4"/>
  <c r="I152" i="4"/>
  <c r="I470" i="4"/>
  <c r="K643" i="4"/>
  <c r="O1008" i="4"/>
  <c r="O125" i="4"/>
  <c r="G452" i="4"/>
  <c r="G875" i="4"/>
  <c r="G1173" i="4"/>
  <c r="H1124" i="4"/>
  <c r="I1124" i="4"/>
  <c r="L214" i="4"/>
  <c r="O368" i="4"/>
  <c r="L517" i="4"/>
  <c r="I219" i="4"/>
  <c r="G468" i="4"/>
  <c r="L829" i="4"/>
  <c r="O956" i="4"/>
  <c r="L1064" i="4"/>
  <c r="M1064" i="4"/>
  <c r="O34" i="4"/>
  <c r="G409" i="4"/>
  <c r="G314" i="4"/>
  <c r="G705" i="4"/>
  <c r="H1177" i="4"/>
  <c r="J647" i="4"/>
  <c r="G957" i="4"/>
  <c r="H908" i="4"/>
  <c r="I908" i="4"/>
  <c r="K987" i="4"/>
  <c r="O742" i="4"/>
  <c r="O944" i="4"/>
  <c r="L49" i="4"/>
  <c r="G428" i="4"/>
  <c r="I728" i="4"/>
  <c r="J1113" i="4"/>
  <c r="H216" i="4"/>
  <c r="I216" i="4"/>
  <c r="K770" i="4"/>
  <c r="J292" i="4"/>
  <c r="N281" i="4"/>
  <c r="G761" i="4"/>
  <c r="J1063" i="4"/>
  <c r="L621" i="4"/>
  <c r="M343" i="4"/>
  <c r="O526" i="4"/>
  <c r="H526" i="4"/>
  <c r="L443" i="4"/>
  <c r="M307" i="4"/>
  <c r="O751" i="4"/>
  <c r="N1123" i="4"/>
  <c r="J1159" i="4"/>
  <c r="O356" i="4"/>
  <c r="O240" i="4"/>
  <c r="H341" i="4"/>
  <c r="I341" i="4"/>
  <c r="M712" i="4"/>
  <c r="K1068" i="4"/>
  <c r="L1206" i="4"/>
  <c r="G970" i="4"/>
  <c r="N80" i="4"/>
  <c r="I45" i="4"/>
  <c r="I230" i="4"/>
  <c r="H509" i="4"/>
  <c r="I509" i="4"/>
  <c r="L793" i="4"/>
  <c r="J917" i="4"/>
  <c r="G1001" i="4"/>
  <c r="I43" i="4"/>
  <c r="K18" i="4"/>
  <c r="G413" i="4"/>
  <c r="O739" i="4"/>
  <c r="K848" i="4"/>
  <c r="L848" i="4"/>
  <c r="G822" i="4"/>
  <c r="K168" i="4"/>
  <c r="K612" i="4"/>
  <c r="I1191" i="4"/>
  <c r="O571" i="4"/>
  <c r="H1186" i="4"/>
  <c r="L267" i="4"/>
  <c r="K905" i="4"/>
  <c r="L905" i="4"/>
  <c r="G1047" i="4"/>
  <c r="N426" i="4"/>
  <c r="K414" i="4"/>
  <c r="G70" i="4"/>
  <c r="M225" i="4"/>
  <c r="L391" i="4"/>
  <c r="O397" i="4"/>
  <c r="J579" i="4"/>
  <c r="K579" i="4"/>
  <c r="J699" i="4"/>
  <c r="L931" i="4"/>
  <c r="H1039" i="4"/>
  <c r="J1182" i="4"/>
  <c r="K2" i="4"/>
  <c r="J846" i="4"/>
  <c r="N1005" i="4"/>
  <c r="L1143" i="4"/>
  <c r="L156" i="4"/>
  <c r="M156" i="4"/>
  <c r="J272" i="4"/>
  <c r="G252" i="4"/>
  <c r="H440" i="4"/>
  <c r="O189" i="4"/>
  <c r="M1085" i="4"/>
  <c r="O87" i="4"/>
  <c r="I238" i="4"/>
  <c r="H365" i="4"/>
  <c r="I365" i="4"/>
  <c r="G512" i="4"/>
  <c r="G585" i="4"/>
  <c r="O679" i="4"/>
  <c r="M811" i="4"/>
  <c r="N1044" i="4"/>
  <c r="L1174" i="4"/>
  <c r="I1170" i="4"/>
  <c r="M702" i="4"/>
  <c r="N702" i="4"/>
  <c r="K874" i="4"/>
  <c r="G960" i="4"/>
  <c r="I1126" i="4"/>
  <c r="J1118" i="4"/>
  <c r="K90" i="4"/>
  <c r="L202" i="4"/>
  <c r="G590" i="4"/>
  <c r="K61" i="4"/>
  <c r="L61" i="4"/>
  <c r="O98" i="4"/>
  <c r="H274" i="4"/>
  <c r="H352" i="4"/>
  <c r="J471" i="4"/>
  <c r="K583" i="4"/>
  <c r="G691" i="4"/>
  <c r="K879" i="4"/>
  <c r="I947" i="4"/>
  <c r="J947" i="4"/>
  <c r="L1082" i="4"/>
  <c r="M914" i="4"/>
  <c r="K406" i="4"/>
  <c r="O608" i="4"/>
  <c r="J662" i="4"/>
  <c r="I880" i="4"/>
  <c r="K928" i="4"/>
  <c r="M959" i="4"/>
  <c r="N959" i="4"/>
  <c r="G894" i="4"/>
  <c r="L460" i="4"/>
  <c r="G21" i="4"/>
  <c r="O157" i="4"/>
  <c r="J275" i="4"/>
  <c r="J457" i="4"/>
  <c r="J506" i="4"/>
  <c r="I610" i="4"/>
  <c r="J610" i="4"/>
  <c r="K690" i="4"/>
  <c r="J860" i="4"/>
  <c r="L980" i="4"/>
  <c r="G1162" i="4"/>
  <c r="N635" i="4"/>
  <c r="H299" i="4"/>
  <c r="K441" i="4"/>
  <c r="O574" i="4"/>
  <c r="H574" i="4"/>
  <c r="G654" i="4"/>
  <c r="G759" i="4"/>
  <c r="K925" i="4"/>
  <c r="J138" i="4"/>
  <c r="I976" i="4"/>
  <c r="N25" i="4"/>
  <c r="H183" i="4"/>
  <c r="J254" i="4"/>
  <c r="K254" i="4"/>
  <c r="J429" i="4"/>
  <c r="G593" i="4"/>
  <c r="N785" i="4"/>
  <c r="M851" i="4"/>
  <c r="N819" i="4"/>
  <c r="I977" i="4"/>
  <c r="I14" i="4"/>
  <c r="H317" i="4"/>
  <c r="I317" i="4"/>
  <c r="J493" i="4"/>
  <c r="L135" i="4"/>
  <c r="H51" i="4"/>
  <c r="J335" i="4"/>
  <c r="I655" i="4"/>
  <c r="H938" i="4"/>
  <c r="M1142" i="4"/>
  <c r="O901" i="4"/>
  <c r="H901" i="4"/>
  <c r="L46" i="4"/>
  <c r="G313" i="4"/>
  <c r="H488" i="4"/>
  <c r="H148" i="4"/>
  <c r="G332" i="4"/>
  <c r="J719" i="4"/>
  <c r="L1095" i="4"/>
  <c r="M798" i="4"/>
  <c r="N798" i="4"/>
  <c r="L1098" i="4"/>
  <c r="O123" i="4"/>
  <c r="O84" i="4"/>
  <c r="J535" i="4"/>
  <c r="K1022" i="4"/>
  <c r="L511" i="4"/>
  <c r="M1038" i="4"/>
  <c r="L60" i="4"/>
  <c r="M60" i="4"/>
  <c r="K119" i="4"/>
  <c r="H415" i="4"/>
  <c r="M484" i="4"/>
  <c r="L748" i="4"/>
  <c r="M1101" i="4"/>
  <c r="H339" i="4"/>
  <c r="G876" i="4"/>
  <c r="I127" i="4"/>
  <c r="J127" i="4"/>
  <c r="L246" i="4"/>
  <c r="K755" i="4"/>
  <c r="I982" i="4"/>
  <c r="I99" i="4"/>
  <c r="G396" i="4"/>
  <c r="N502" i="4"/>
  <c r="K92" i="4"/>
  <c r="H104" i="4"/>
  <c r="I104" i="4"/>
  <c r="N521" i="4"/>
  <c r="J796" i="4"/>
  <c r="H1127" i="4"/>
  <c r="G174" i="4"/>
  <c r="M478" i="4"/>
  <c r="G731" i="4"/>
  <c r="L19" i="4"/>
  <c r="J419" i="4"/>
  <c r="K419" i="4"/>
  <c r="J859" i="4"/>
  <c r="J1165" i="4"/>
  <c r="I66" i="4"/>
  <c r="M325" i="4"/>
  <c r="K591" i="4"/>
  <c r="L242" i="4"/>
  <c r="O611" i="4"/>
  <c r="H136" i="4"/>
  <c r="I136" i="4"/>
  <c r="O234" i="4"/>
  <c r="G369" i="4"/>
  <c r="G704" i="4"/>
  <c r="M1132" i="4"/>
  <c r="H832" i="4"/>
  <c r="N1189" i="4"/>
  <c r="K164" i="4"/>
  <c r="K640" i="4"/>
  <c r="L640" i="4"/>
  <c r="K979" i="4"/>
  <c r="N570" i="4"/>
  <c r="L1012" i="4"/>
  <c r="O213" i="4"/>
  <c r="N477" i="4"/>
  <c r="O1011" i="4"/>
  <c r="J402" i="4"/>
  <c r="I907" i="4"/>
  <c r="J907" i="4"/>
  <c r="I161" i="4"/>
  <c r="J716" i="4"/>
  <c r="N1138" i="4"/>
  <c r="H276" i="4"/>
  <c r="H929" i="4"/>
  <c r="D886" i="4"/>
  <c r="D44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679" i="4"/>
  <c r="D274" i="4"/>
  <c r="D977" i="4"/>
  <c r="D644" i="4"/>
  <c r="D50" i="4"/>
  <c r="D1081" i="4"/>
  <c r="D657" i="4"/>
  <c r="D916" i="4"/>
  <c r="D337" i="4"/>
  <c r="D151" i="4"/>
  <c r="D840" i="4"/>
  <c r="I206" i="4"/>
  <c r="J78" i="4"/>
  <c r="K78" i="4"/>
  <c r="G211" i="4"/>
  <c r="J342" i="4"/>
  <c r="I495" i="4"/>
  <c r="H577" i="4"/>
  <c r="G674" i="4"/>
  <c r="G803" i="4"/>
  <c r="O1020" i="4"/>
  <c r="K1161" i="4"/>
  <c r="L1161" i="4"/>
  <c r="M1129" i="4"/>
  <c r="L682" i="4"/>
  <c r="M810" i="4"/>
  <c r="H1024" i="4"/>
  <c r="K1078" i="4"/>
  <c r="K1119" i="4"/>
  <c r="I110" i="4"/>
  <c r="M302" i="4"/>
  <c r="K302" i="4"/>
  <c r="K634" i="4"/>
  <c r="M531" i="4"/>
  <c r="N86" i="4"/>
  <c r="L201" i="4"/>
  <c r="O331" i="4"/>
  <c r="G525" i="4"/>
  <c r="L576" i="4"/>
  <c r="N645" i="4"/>
  <c r="G645" i="4"/>
  <c r="M896" i="4"/>
  <c r="J973" i="4"/>
  <c r="G1153" i="4"/>
  <c r="L965" i="4"/>
  <c r="J528" i="4"/>
  <c r="J671" i="4"/>
  <c r="K887" i="4"/>
  <c r="M991" i="4"/>
  <c r="N991" i="4"/>
  <c r="O966" i="4"/>
  <c r="H1102" i="4"/>
  <c r="M103" i="4"/>
  <c r="O77" i="4"/>
  <c r="K58" i="4"/>
  <c r="J100" i="4"/>
  <c r="H271" i="4"/>
  <c r="N463" i="4"/>
  <c r="G463" i="4"/>
  <c r="K500" i="4"/>
  <c r="N594" i="4"/>
  <c r="O687" i="4"/>
  <c r="N850" i="4"/>
  <c r="H1049" i="4"/>
  <c r="G1148" i="4"/>
  <c r="O747" i="4"/>
  <c r="O265" i="4"/>
  <c r="H265" i="4"/>
  <c r="K420" i="4"/>
  <c r="K549" i="4"/>
  <c r="O783" i="4"/>
  <c r="J653" i="4"/>
  <c r="I912" i="4"/>
  <c r="G176" i="4"/>
  <c r="L1183" i="4"/>
  <c r="H24" i="4"/>
  <c r="I24" i="4"/>
  <c r="G179" i="4"/>
  <c r="N288" i="4"/>
  <c r="N387" i="4"/>
  <c r="N532" i="4"/>
  <c r="K701" i="4"/>
  <c r="G675" i="4"/>
  <c r="O835" i="4"/>
  <c r="J946" i="4"/>
  <c r="K946" i="4"/>
  <c r="J1172" i="4"/>
  <c r="G1104" i="4"/>
  <c r="N198" i="4"/>
  <c r="M283" i="4"/>
  <c r="H458" i="4"/>
  <c r="O548" i="4"/>
  <c r="M575" i="4"/>
  <c r="M782" i="4"/>
  <c r="N782" i="4"/>
  <c r="M538" i="4"/>
  <c r="H286" i="4"/>
  <c r="I42" i="4"/>
  <c r="G118" i="4"/>
  <c r="H338" i="4"/>
  <c r="K392" i="4"/>
  <c r="I657" i="4"/>
  <c r="K768" i="4"/>
  <c r="L768" i="4"/>
  <c r="I892" i="4"/>
  <c r="H958" i="4"/>
  <c r="M1155" i="4"/>
  <c r="H1193" i="4"/>
  <c r="N916" i="4"/>
  <c r="J1056" i="4"/>
  <c r="G81" i="4"/>
  <c r="J150" i="4"/>
  <c r="K150" i="4"/>
  <c r="M322" i="4"/>
  <c r="J284" i="4"/>
  <c r="K438" i="4"/>
  <c r="N404" i="4"/>
  <c r="J131" i="4"/>
  <c r="H134" i="4"/>
  <c r="J197" i="4"/>
  <c r="M320" i="4"/>
  <c r="N320" i="4"/>
  <c r="N465" i="4"/>
  <c r="H661" i="4"/>
  <c r="L763" i="4"/>
  <c r="I895" i="4"/>
  <c r="N940" i="4"/>
  <c r="O1099" i="4"/>
  <c r="O1180" i="4"/>
  <c r="O740" i="4"/>
  <c r="H740" i="4"/>
  <c r="J899" i="4"/>
  <c r="J1117" i="4"/>
  <c r="L40" i="4"/>
  <c r="O1137" i="4"/>
  <c r="G191" i="4"/>
  <c r="G256" i="4"/>
  <c r="K1048" i="4"/>
  <c r="H192" i="4"/>
  <c r="I192" i="4"/>
  <c r="M101" i="4"/>
  <c r="O195" i="4"/>
  <c r="I351" i="4"/>
  <c r="J479" i="4"/>
  <c r="H530" i="4"/>
  <c r="H745" i="4"/>
  <c r="I849" i="4"/>
  <c r="O949" i="4"/>
  <c r="H949" i="4"/>
  <c r="O1110" i="4"/>
  <c r="N1017" i="4"/>
  <c r="L598" i="4"/>
  <c r="I734" i="4"/>
  <c r="J983" i="4"/>
  <c r="N1109" i="4"/>
  <c r="J993" i="4"/>
  <c r="L1136" i="4"/>
  <c r="M1136" i="4"/>
  <c r="N188" i="4"/>
  <c r="L255" i="4"/>
  <c r="O44" i="4"/>
  <c r="G126" i="4"/>
  <c r="J251" i="4"/>
  <c r="G437" i="4"/>
  <c r="M503" i="4"/>
  <c r="I564" i="4"/>
  <c r="J564" i="4"/>
  <c r="K762" i="4"/>
  <c r="M801" i="4"/>
  <c r="M995" i="4"/>
  <c r="O1105" i="4"/>
  <c r="N715" i="4"/>
  <c r="H363" i="4"/>
  <c r="J482" i="4"/>
  <c r="N789" i="4"/>
  <c r="G789" i="4"/>
  <c r="O934" i="4"/>
  <c r="N784" i="4"/>
  <c r="H854" i="4"/>
  <c r="O362" i="4"/>
  <c r="I76" i="4"/>
  <c r="G1092" i="4"/>
  <c r="L107" i="4"/>
  <c r="M83" i="4"/>
  <c r="N83" i="4"/>
  <c r="O50" i="4"/>
  <c r="J97" i="4"/>
  <c r="K241" i="4"/>
  <c r="H337" i="4"/>
  <c r="N469" i="4"/>
  <c r="G565" i="4"/>
  <c r="J680" i="4"/>
  <c r="O868" i="4"/>
  <c r="H868" i="4"/>
  <c r="O942" i="4"/>
  <c r="J1069" i="4"/>
  <c r="H903" i="4"/>
  <c r="J399" i="4"/>
  <c r="J584" i="4"/>
  <c r="J791" i="4"/>
  <c r="J816" i="4"/>
  <c r="L920" i="4"/>
  <c r="M920" i="4"/>
  <c r="G1055" i="4"/>
  <c r="O935" i="4"/>
  <c r="L485" i="4"/>
  <c r="G54" i="4"/>
  <c r="G151" i="4"/>
  <c r="K287" i="4"/>
  <c r="K385" i="4"/>
  <c r="L529" i="4"/>
  <c r="M529" i="4"/>
  <c r="O693" i="4"/>
  <c r="H637" i="4"/>
  <c r="G800" i="4"/>
  <c r="I943" i="4"/>
  <c r="J1151" i="4"/>
  <c r="I1207" i="4"/>
  <c r="G177" i="4"/>
  <c r="K346" i="4"/>
  <c r="L346" i="4"/>
  <c r="I510" i="4"/>
  <c r="O552" i="4"/>
  <c r="K636" i="4"/>
  <c r="L788" i="4"/>
  <c r="J758" i="4"/>
  <c r="J377" i="4"/>
  <c r="I22" i="4"/>
  <c r="O185" i="4"/>
  <c r="H185" i="4"/>
  <c r="M303" i="4"/>
  <c r="K421" i="4"/>
  <c r="M580" i="4"/>
  <c r="J773" i="4"/>
  <c r="O825" i="4"/>
  <c r="I808" i="4"/>
  <c r="O964" i="4"/>
  <c r="I1179" i="4"/>
  <c r="J1179" i="4"/>
  <c r="L954" i="4"/>
  <c r="J41" i="4"/>
  <c r="K145" i="4"/>
  <c r="O330" i="4"/>
  <c r="H490" i="4"/>
  <c r="I386" i="4"/>
  <c r="O627" i="4"/>
  <c r="H112" i="4"/>
  <c r="I112" i="4"/>
  <c r="M937" i="4"/>
  <c r="M62" i="4"/>
  <c r="K169" i="4"/>
  <c r="N372" i="4"/>
  <c r="I433" i="4"/>
  <c r="O626" i="4"/>
  <c r="J736" i="4"/>
  <c r="J889" i="4"/>
  <c r="K889" i="4"/>
  <c r="K939" i="4"/>
  <c r="N1081" i="4"/>
  <c r="O1128" i="4"/>
  <c r="O760" i="4"/>
  <c r="I992" i="4"/>
  <c r="J1144" i="4"/>
  <c r="H39" i="4"/>
  <c r="L244" i="4"/>
  <c r="M244" i="4"/>
  <c r="O146" i="4"/>
  <c r="H327" i="4"/>
  <c r="O1096" i="4"/>
  <c r="O856" i="4"/>
  <c r="O94" i="4"/>
  <c r="O215" i="4"/>
  <c r="L336" i="4"/>
  <c r="I476" i="4"/>
  <c r="J476" i="4"/>
  <c r="M656" i="4"/>
  <c r="H733" i="4"/>
  <c r="G840" i="4"/>
  <c r="G1034" i="4"/>
  <c r="N1100" i="4"/>
  <c r="J952" i="4"/>
  <c r="O619" i="4"/>
  <c r="L839" i="4"/>
  <c r="M839" i="4"/>
  <c r="M961" i="4"/>
  <c r="M1130" i="4"/>
  <c r="H999" i="4"/>
  <c r="M56" i="4"/>
  <c r="N128" i="4"/>
  <c r="O300" i="4"/>
  <c r="G430" i="4"/>
  <c r="O113" i="4"/>
  <c r="H113" i="4"/>
  <c r="L304" i="4"/>
  <c r="L348" i="4"/>
  <c r="G474" i="4"/>
  <c r="H553" i="4"/>
  <c r="I735" i="4"/>
  <c r="H817" i="4"/>
  <c r="H1043" i="4"/>
  <c r="K1185" i="4"/>
  <c r="L1185" i="4"/>
  <c r="O926" i="4"/>
  <c r="M451" i="4"/>
  <c r="G688" i="4"/>
  <c r="H936" i="4"/>
  <c r="M941" i="4"/>
  <c r="K862" i="4"/>
  <c r="J985" i="4"/>
  <c r="L20" i="4"/>
  <c r="M20" i="4"/>
  <c r="K746" i="4"/>
  <c r="O67" i="4"/>
  <c r="O172" i="4"/>
  <c r="O245" i="4"/>
  <c r="J424" i="4"/>
  <c r="H483" i="4"/>
  <c r="K615" i="4"/>
  <c r="H723" i="4"/>
  <c r="I723" i="4"/>
  <c r="G927" i="4"/>
  <c r="N1025" i="4"/>
  <c r="M1083" i="4"/>
  <c r="M603" i="4"/>
  <c r="M249" i="4"/>
  <c r="H347" i="4"/>
  <c r="G566" i="4"/>
  <c r="O724" i="4"/>
  <c r="H724" i="4"/>
  <c r="K602" i="4"/>
  <c r="H893" i="4"/>
  <c r="K981" i="4"/>
  <c r="L494" i="4"/>
  <c r="O1058" i="4"/>
  <c r="I514" i="4"/>
  <c r="K52" i="4"/>
  <c r="M187" i="4"/>
  <c r="N187" i="4"/>
  <c r="G259" i="4"/>
  <c r="K453" i="4"/>
  <c r="O497" i="4"/>
  <c r="G673" i="4"/>
  <c r="M1037" i="4"/>
  <c r="G683" i="4"/>
  <c r="N293" i="4"/>
  <c r="O486" i="4"/>
  <c r="H486" i="4"/>
  <c r="G560" i="4"/>
  <c r="N664" i="4"/>
  <c r="I837" i="4"/>
  <c r="M64" i="4"/>
  <c r="N290" i="4"/>
  <c r="K408" i="4"/>
  <c r="O771" i="4"/>
  <c r="L807" i="4"/>
  <c r="M807" i="4"/>
  <c r="I1157" i="4"/>
  <c r="N5" i="4"/>
  <c r="M754" i="4"/>
  <c r="L121" i="4"/>
  <c r="G650" i="4"/>
  <c r="H986" i="4"/>
  <c r="K711" i="4"/>
  <c r="L1080" i="4"/>
  <c r="M1080" i="4"/>
  <c r="I366" i="4"/>
  <c r="G268" i="4"/>
  <c r="N523" i="4"/>
  <c r="G809" i="4"/>
  <c r="J838" i="4"/>
  <c r="N884" i="4"/>
  <c r="M1094" i="4"/>
  <c r="J30" i="4"/>
  <c r="K30" i="4"/>
  <c r="G235" i="4"/>
  <c r="O536" i="4"/>
  <c r="M794" i="4"/>
  <c r="L756" i="4"/>
  <c r="H466" i="4"/>
  <c r="N909" i="4"/>
  <c r="J370" i="4"/>
  <c r="I159" i="4"/>
  <c r="J159" i="4"/>
  <c r="I628" i="4"/>
  <c r="M857" i="4"/>
  <c r="N1122" i="4"/>
  <c r="M557" i="4"/>
  <c r="O270" i="4"/>
  <c r="K806" i="4"/>
  <c r="G9" i="4"/>
  <c r="M163" i="4"/>
  <c r="N163" i="4"/>
  <c r="N449" i="4"/>
  <c r="J668" i="4"/>
  <c r="H670" i="4"/>
  <c r="O864" i="4"/>
  <c r="O182" i="4"/>
  <c r="O642" i="4"/>
  <c r="I930" i="4"/>
  <c r="O997" i="4"/>
  <c r="H997" i="4"/>
  <c r="I217" i="4"/>
  <c r="J534" i="4"/>
  <c r="O108" i="4"/>
  <c r="J431" i="4"/>
  <c r="K885" i="4"/>
  <c r="G1076" i="4"/>
  <c r="H866" i="4"/>
  <c r="N1086" i="4"/>
  <c r="G1086" i="4"/>
  <c r="N204" i="4"/>
  <c r="N354" i="4"/>
  <c r="I82" i="4"/>
  <c r="G633" i="4"/>
  <c r="G1019" i="4"/>
  <c r="O524" i="4"/>
  <c r="J1033" i="4"/>
  <c r="K953" i="4"/>
  <c r="L953" i="4"/>
  <c r="O319" i="4"/>
  <c r="L508" i="4"/>
  <c r="M915" i="4"/>
  <c r="I360" i="4"/>
  <c r="N932" i="4"/>
  <c r="I37" i="4"/>
  <c r="G382" i="4"/>
  <c r="L904" i="4"/>
  <c r="M904" i="4"/>
  <c r="N220" i="4"/>
  <c r="G775" i="4"/>
  <c r="H35" i="4"/>
  <c r="L620" i="4"/>
  <c r="O1074" i="4"/>
  <c r="O111" i="4"/>
  <c r="M527" i="4"/>
  <c r="K205" i="4"/>
  <c r="L205" i="4"/>
  <c r="G59" i="4"/>
  <c r="O243" i="4"/>
  <c r="M316" i="4"/>
  <c r="G507" i="4"/>
  <c r="H562" i="4"/>
  <c r="N772" i="4"/>
  <c r="I881" i="4"/>
  <c r="I971" i="4"/>
  <c r="J971" i="4"/>
  <c r="J1140" i="4"/>
  <c r="H1054" i="4"/>
  <c r="H614" i="4"/>
  <c r="O672" i="4"/>
  <c r="G842" i="4"/>
  <c r="J1040" i="4"/>
  <c r="J945" i="4"/>
  <c r="H16" i="4"/>
  <c r="I16" i="4"/>
  <c r="O74" i="4"/>
  <c r="N237" i="4"/>
  <c r="I311" i="4"/>
  <c r="J519" i="4"/>
  <c r="G556" i="4"/>
  <c r="H777" i="4"/>
  <c r="K863" i="4"/>
  <c r="I1059" i="4"/>
  <c r="J1059" i="4"/>
  <c r="O1190" i="4"/>
  <c r="O886" i="4"/>
  <c r="K446" i="4"/>
  <c r="N572" i="4"/>
  <c r="M692" i="4"/>
  <c r="K878" i="4"/>
  <c r="K871" i="4"/>
  <c r="K13" i="4"/>
  <c r="L13" i="4"/>
  <c r="M142" i="4"/>
  <c r="G253" i="4"/>
  <c r="M445" i="4"/>
  <c r="I513" i="4"/>
  <c r="J569" i="4"/>
  <c r="K767" i="4"/>
  <c r="L823" i="4"/>
  <c r="M823" i="4"/>
  <c r="I1013" i="4"/>
  <c r="N1121" i="4"/>
  <c r="H726" i="4"/>
  <c r="H353" i="4"/>
  <c r="M518" i="4"/>
  <c r="L685" i="4"/>
  <c r="G820" i="4"/>
  <c r="N781" i="4"/>
  <c r="G781" i="4"/>
  <c r="K79" i="4"/>
  <c r="O147" i="4"/>
  <c r="K233" i="4"/>
  <c r="J447" i="4"/>
  <c r="G516" i="4"/>
  <c r="J631" i="4"/>
  <c r="H738" i="4"/>
  <c r="H795" i="4"/>
  <c r="I795" i="4"/>
  <c r="J1036" i="4"/>
  <c r="O1087" i="4"/>
  <c r="M597" i="4"/>
  <c r="J186" i="4"/>
  <c r="G324" i="4"/>
  <c r="G461" i="4"/>
  <c r="H778" i="4"/>
  <c r="O542" i="4"/>
  <c r="H542" i="4"/>
  <c r="J779" i="4"/>
  <c r="H845" i="4"/>
  <c r="H448" i="4"/>
  <c r="N15" i="4"/>
  <c r="I180" i="4"/>
  <c r="I269" i="4"/>
  <c r="O405" i="4"/>
  <c r="H651" i="4"/>
  <c r="I651" i="4"/>
  <c r="O765" i="4"/>
  <c r="J764" i="4"/>
  <c r="O799" i="4"/>
  <c r="I1031" i="4"/>
  <c r="O1154" i="4"/>
  <c r="L1134" i="4"/>
  <c r="H47" i="4"/>
  <c r="L228" i="4"/>
  <c r="M228" i="4"/>
  <c r="J333" i="4"/>
  <c r="M515" i="4"/>
  <c r="I543" i="4"/>
  <c r="I638" i="4"/>
  <c r="G167" i="4"/>
  <c r="J1176" i="4"/>
  <c r="H31" i="4"/>
  <c r="K149" i="4"/>
  <c r="L149" i="4"/>
  <c r="I334" i="4"/>
  <c r="H423" i="4"/>
  <c r="I605" i="4"/>
  <c r="M707" i="4"/>
  <c r="K869" i="4"/>
  <c r="L1046" i="4"/>
  <c r="H1075" i="4"/>
  <c r="J1204" i="4"/>
  <c r="M1204" i="4"/>
  <c r="O821" i="4"/>
  <c r="N1065" i="4"/>
  <c r="N1146" i="4"/>
  <c r="H68" i="4"/>
  <c r="N208" i="4"/>
  <c r="O239" i="4"/>
  <c r="M359" i="4"/>
  <c r="O105" i="4"/>
  <c r="H105" i="4"/>
  <c r="M1009" i="4"/>
  <c r="G124" i="4"/>
  <c r="O260" i="4"/>
  <c r="I312" i="4"/>
  <c r="O467" i="4"/>
  <c r="L613" i="4"/>
  <c r="M709" i="4"/>
  <c r="O828" i="4"/>
  <c r="H828" i="4"/>
  <c r="M1057" i="4"/>
  <c r="L1195" i="4"/>
  <c r="H1079" i="4"/>
  <c r="I686" i="4"/>
  <c r="K902" i="4"/>
  <c r="J1016" i="4"/>
  <c r="G1141" i="4"/>
  <c r="L1202" i="4"/>
  <c r="G1202" i="4"/>
  <c r="J48" i="4"/>
  <c r="L223" i="4"/>
  <c r="K390" i="4"/>
  <c r="H12" i="4"/>
  <c r="M73" i="4"/>
  <c r="N310" i="4"/>
  <c r="L400" i="4"/>
  <c r="N487" i="4"/>
  <c r="G487" i="4"/>
  <c r="L609" i="4"/>
  <c r="M737" i="4"/>
  <c r="G897" i="4"/>
  <c r="N963" i="4"/>
  <c r="H1089" i="4"/>
  <c r="K870" i="4"/>
  <c r="J410" i="4"/>
  <c r="K595" i="4"/>
  <c r="L595" i="4"/>
  <c r="J659" i="4"/>
  <c r="J836" i="4"/>
  <c r="L867" i="4"/>
  <c r="J1014" i="4"/>
  <c r="M558" i="4"/>
  <c r="L294" i="4"/>
  <c r="G33" i="4"/>
  <c r="J166" i="4"/>
  <c r="K166" i="4"/>
  <c r="O282" i="4"/>
  <c r="H367" i="4"/>
  <c r="O473" i="4"/>
  <c r="M589" i="4"/>
  <c r="I703" i="4"/>
  <c r="O890" i="4"/>
  <c r="I1010" i="4"/>
  <c r="J1178" i="4"/>
  <c r="K1178" i="4"/>
  <c r="K714" i="4"/>
  <c r="H226" i="4"/>
  <c r="I439" i="4"/>
  <c r="O632" i="4"/>
  <c r="J766" i="4"/>
  <c r="I720" i="4"/>
  <c r="H858" i="4"/>
  <c r="J6" i="4"/>
  <c r="K6" i="4"/>
  <c r="O725" i="4"/>
  <c r="G36" i="4"/>
  <c r="K137" i="4"/>
  <c r="G297" i="4"/>
  <c r="I425" i="4"/>
  <c r="L567" i="4"/>
  <c r="M741" i="4"/>
  <c r="I698" i="4"/>
  <c r="J698" i="4"/>
  <c r="I852" i="4"/>
  <c r="O975" i="4"/>
  <c r="N1090" i="4"/>
  <c r="J1200" i="4"/>
  <c r="H117" i="4"/>
  <c r="J321" i="4"/>
  <c r="J442" i="4"/>
  <c r="M622" i="4"/>
  <c r="N622" i="4"/>
  <c r="G544" i="4"/>
  <c r="O718" i="4"/>
  <c r="O345" i="4"/>
  <c r="I115" i="4"/>
  <c r="M57" i="4"/>
  <c r="H222" i="4"/>
  <c r="L384" i="4"/>
  <c r="J371" i="4"/>
  <c r="K371" i="4"/>
  <c r="M554" i="4"/>
  <c r="J684" i="4"/>
  <c r="M923" i="4"/>
  <c r="M1028" i="4"/>
  <c r="M1181" i="4"/>
  <c r="I1205" i="4"/>
  <c r="M877" i="4"/>
  <c r="N974" i="4"/>
  <c r="G974" i="4"/>
  <c r="I1093" i="4"/>
  <c r="H194" i="4"/>
  <c r="G277" i="4"/>
  <c r="O306" i="4"/>
  <c r="J464" i="4"/>
  <c r="N193" i="4"/>
  <c r="J69" i="4"/>
  <c r="H581" i="4"/>
  <c r="I581" i="4"/>
  <c r="M221" i="4"/>
  <c r="K8" i="4"/>
  <c r="K17" i="4"/>
  <c r="O141" i="4"/>
  <c r="I295" i="4"/>
  <c r="L383" i="4"/>
  <c r="I641" i="4"/>
  <c r="L743" i="4"/>
  <c r="M743" i="4"/>
  <c r="I804" i="4"/>
  <c r="M922" i="4"/>
  <c r="M1115" i="4"/>
  <c r="J1150" i="4"/>
  <c r="O994" i="4"/>
  <c r="J1112" i="4"/>
  <c r="G89" i="4"/>
  <c r="N210" i="4"/>
  <c r="G210" i="4"/>
  <c r="G456" i="4"/>
  <c r="J374" i="4"/>
  <c r="M492" i="4"/>
  <c r="O578" i="4"/>
  <c r="M326" i="4"/>
  <c r="G96" i="4"/>
  <c r="H231" i="4"/>
  <c r="L361" i="4"/>
  <c r="M361" i="4"/>
  <c r="J541" i="4"/>
  <c r="N586" i="4"/>
  <c r="N697" i="4"/>
  <c r="N818" i="4"/>
  <c r="O1050" i="4"/>
  <c r="O1187" i="4"/>
  <c r="K1168" i="4"/>
  <c r="N749" i="4"/>
  <c r="G749" i="4"/>
  <c r="I844" i="4"/>
  <c r="H990" i="4"/>
  <c r="K1125" i="4"/>
  <c r="I1111" i="4"/>
  <c r="K114" i="4"/>
  <c r="G224" i="4"/>
  <c r="L504" i="4"/>
  <c r="K522" i="4"/>
  <c r="L522" i="4"/>
  <c r="L102" i="4"/>
  <c r="O227" i="4"/>
  <c r="L349" i="4"/>
  <c r="H505" i="4"/>
  <c r="O617" i="4"/>
  <c r="H681" i="4"/>
  <c r="G933" i="4"/>
  <c r="M1007" i="4"/>
  <c r="N1007" i="4"/>
  <c r="K1131" i="4"/>
  <c r="M1002" i="4"/>
  <c r="K582" i="4"/>
  <c r="H695" i="4"/>
  <c r="K853" i="4"/>
  <c r="J984" i="4"/>
  <c r="L1023" i="4"/>
  <c r="L1201" i="4"/>
  <c r="K1201" i="4"/>
  <c r="M109" i="4"/>
  <c r="K1156" i="4"/>
  <c r="O4" i="4"/>
  <c r="G158" i="4"/>
  <c r="O278" i="4"/>
  <c r="H459" i="4"/>
  <c r="L472" i="4"/>
  <c r="H573" i="4"/>
  <c r="I573" i="4"/>
  <c r="M696" i="4"/>
  <c r="M873" i="4"/>
  <c r="L1004" i="4"/>
  <c r="N1171" i="4"/>
  <c r="J694" i="4"/>
  <c r="G248" i="4"/>
  <c r="H444" i="4"/>
  <c r="K600" i="4"/>
  <c r="L600" i="4"/>
  <c r="I660" i="4"/>
  <c r="L658" i="4"/>
  <c r="I805" i="4"/>
  <c r="O93" i="4"/>
  <c r="K910" i="4"/>
  <c r="K27" i="4"/>
  <c r="K132" i="4"/>
  <c r="G291" i="4"/>
  <c r="N291" i="4"/>
  <c r="N401" i="4"/>
  <c r="G561" i="4"/>
  <c r="N729" i="4"/>
  <c r="G689" i="4"/>
  <c r="I847" i="4"/>
  <c r="G972" i="4"/>
  <c r="G1077" i="4"/>
  <c r="M1167" i="4"/>
  <c r="N1167" i="4"/>
  <c r="O122" i="4"/>
  <c r="N296" i="4"/>
  <c r="K422" i="4"/>
  <c r="G596" i="4"/>
  <c r="K629" i="4"/>
  <c r="N652" i="4"/>
  <c r="I411" i="4"/>
  <c r="N170" i="4"/>
  <c r="G170" i="4"/>
  <c r="O26" i="4"/>
  <c r="J153" i="4"/>
  <c r="I266" i="4"/>
  <c r="G435" i="4"/>
  <c r="G618" i="4"/>
  <c r="N708" i="4"/>
  <c r="J888" i="4"/>
  <c r="L831" i="4"/>
  <c r="M831" i="4"/>
  <c r="L1042" i="4"/>
  <c r="L1107" i="4"/>
  <c r="H1015" i="4"/>
  <c r="M1164" i="4"/>
  <c r="K162" i="4"/>
  <c r="I289" i="4"/>
  <c r="H412" i="4"/>
  <c r="N375" i="4"/>
  <c r="G375" i="4"/>
  <c r="G606" i="4"/>
  <c r="G1032" i="4"/>
  <c r="K454" i="4"/>
  <c r="I75" i="4"/>
  <c r="G207" i="4"/>
  <c r="J329" i="4"/>
  <c r="I491" i="4"/>
  <c r="N559" i="4"/>
  <c r="G559" i="4"/>
  <c r="J787" i="4"/>
  <c r="N792" i="4"/>
  <c r="N978" i="4"/>
  <c r="O1145" i="4"/>
  <c r="I1088" i="4"/>
  <c r="O722" i="4"/>
  <c r="I898" i="4"/>
  <c r="O1045" i="4"/>
  <c r="H1045" i="4"/>
  <c r="N1152" i="4"/>
  <c r="G1120" i="4"/>
  <c r="H139" i="4"/>
  <c r="M298" i="4"/>
  <c r="I727" i="4"/>
  <c r="I181" i="4"/>
  <c r="J744" i="4"/>
  <c r="I1091" i="4"/>
  <c r="J1091" i="4"/>
  <c r="O669" i="4"/>
  <c r="J462" i="4"/>
  <c r="I301" i="4"/>
  <c r="G721" i="4"/>
  <c r="H624" i="4"/>
  <c r="G667" i="4"/>
  <c r="K623" i="4"/>
  <c r="I436" i="4"/>
  <c r="J436" i="4"/>
  <c r="K834" i="4"/>
  <c r="G1160" i="4"/>
  <c r="G450" i="4"/>
  <c r="J10" i="4"/>
  <c r="N160" i="4"/>
  <c r="L250" i="4"/>
  <c r="I379" i="4"/>
  <c r="K648" i="4"/>
  <c r="L648" i="4"/>
  <c r="O757" i="4"/>
  <c r="J732" i="4"/>
  <c r="I797" i="4"/>
  <c r="N1027" i="4"/>
  <c r="N1116" i="4"/>
  <c r="L1166" i="4"/>
  <c r="O88" i="4"/>
  <c r="N218" i="4"/>
  <c r="G218" i="4"/>
  <c r="K388" i="4"/>
  <c r="N546" i="4"/>
  <c r="G498" i="4"/>
  <c r="I11" i="4"/>
  <c r="O190" i="4"/>
  <c r="N273" i="4"/>
  <c r="O381" i="4"/>
  <c r="J625" i="4"/>
  <c r="K625" i="4"/>
  <c r="K730" i="4"/>
  <c r="O911" i="4"/>
  <c r="M882" i="4"/>
  <c r="M1108" i="4"/>
  <c r="G1147" i="4"/>
  <c r="H1066" i="4"/>
  <c r="N1194" i="4"/>
  <c r="M91" i="4"/>
  <c r="N91" i="4"/>
  <c r="J232" i="4"/>
  <c r="L380" i="4"/>
  <c r="N315" i="4"/>
  <c r="I496" i="4"/>
  <c r="J774" i="4"/>
  <c r="I434" i="4"/>
  <c r="J85" i="4"/>
  <c r="K229" i="4"/>
  <c r="L229" i="4"/>
  <c r="N393" i="4"/>
  <c r="G417" i="4"/>
  <c r="N587" i="4"/>
  <c r="L700" i="4"/>
  <c r="I855" i="4"/>
  <c r="I1041" i="4"/>
  <c r="H1067" i="4"/>
  <c r="J1203" i="4"/>
  <c r="N1203" i="4"/>
  <c r="L906" i="4"/>
  <c r="J1021" i="4"/>
  <c r="K1149" i="4"/>
  <c r="J106" i="4"/>
  <c r="O323" i="4"/>
  <c r="G184" i="4"/>
  <c r="O309" i="4"/>
  <c r="I143" i="4"/>
  <c r="J143" i="4"/>
  <c r="I318" i="4"/>
  <c r="K120" i="4"/>
  <c r="K257" i="4"/>
  <c r="N340" i="4"/>
  <c r="O499" i="4"/>
  <c r="J599" i="4"/>
  <c r="I649" i="4"/>
  <c r="K913" i="4"/>
  <c r="L913" i="4"/>
  <c r="K1003" i="4"/>
  <c r="M1114" i="4"/>
  <c r="O1000" i="4"/>
  <c r="H639" i="4"/>
  <c r="J678" i="4"/>
  <c r="O802" i="4"/>
  <c r="O948" i="4"/>
  <c r="N998" i="4"/>
  <c r="G998" i="4"/>
  <c r="G1199" i="4"/>
  <c r="L63" i="4"/>
  <c r="M23" i="4"/>
  <c r="I3" i="4"/>
  <c r="M129" i="4"/>
  <c r="J280" i="4"/>
  <c r="O357" i="4"/>
  <c r="M480" i="4"/>
  <c r="N480" i="4"/>
  <c r="L601" i="4"/>
  <c r="M713" i="4"/>
  <c r="L883" i="4"/>
  <c r="I951" i="4"/>
  <c r="N1084" i="4"/>
  <c r="G843" i="4"/>
  <c r="J378" i="4"/>
  <c r="M646" i="4"/>
  <c r="N646" i="4"/>
  <c r="K666" i="4"/>
  <c r="K924" i="4"/>
  <c r="K812" i="4"/>
  <c r="L989" i="4"/>
  <c r="J710" i="4"/>
  <c r="N350" i="4"/>
  <c r="O32" i="4"/>
  <c r="K165" i="4"/>
  <c r="L165" i="4"/>
  <c r="G285" i="4"/>
  <c r="K389" i="4"/>
  <c r="I551" i="4"/>
  <c r="N706" i="4"/>
  <c r="K677" i="4"/>
  <c r="H841" i="4"/>
  <c r="L967" i="4"/>
  <c r="N1070" i="4"/>
  <c r="G1070" i="4"/>
  <c r="G1175" i="4"/>
  <c r="H130" i="4"/>
  <c r="I258" i="4"/>
  <c r="J407" i="4"/>
  <c r="O547" i="4"/>
  <c r="J607" i="4"/>
  <c r="J752" i="4"/>
  <c r="N455" i="4"/>
  <c r="G455" i="4"/>
  <c r="J200" i="4"/>
  <c r="L7" i="4"/>
  <c r="G133" i="4"/>
  <c r="O261" i="4"/>
  <c r="J432" i="4"/>
  <c r="I616" i="4"/>
  <c r="I665" i="4"/>
  <c r="K872" i="4"/>
  <c r="L872" i="4"/>
  <c r="K826" i="4"/>
  <c r="L1035" i="4"/>
  <c r="H1103" i="4"/>
  <c r="M996" i="4"/>
  <c r="H1097" i="4"/>
  <c r="J196" i="4"/>
  <c r="L279" i="4"/>
  <c r="K394" i="4"/>
  <c r="L394" i="4"/>
  <c r="M418" i="4"/>
  <c r="O568" i="4"/>
  <c r="N1196" i="4"/>
  <c r="L550" i="4"/>
  <c r="I116" i="4"/>
  <c r="J212" i="4"/>
  <c r="O373" i="4"/>
  <c r="J427" i="4"/>
  <c r="K427" i="4"/>
  <c r="K540" i="4"/>
  <c r="G663" i="4"/>
  <c r="I918" i="4"/>
  <c r="G1018" i="4"/>
  <c r="H1169" i="4"/>
  <c r="K1198" i="4"/>
  <c r="M813" i="4"/>
  <c r="O1053" i="4"/>
  <c r="H1053" i="4"/>
  <c r="O1158" i="4"/>
  <c r="G140" i="4"/>
  <c r="M247" i="4"/>
  <c r="G262" i="4"/>
  <c r="J416" i="4"/>
  <c r="J236" i="4"/>
  <c r="J29" i="4"/>
  <c r="K53" i="4"/>
  <c r="L53" i="4"/>
  <c r="I209" i="4"/>
  <c r="J358" i="4"/>
  <c r="O489" i="4"/>
  <c r="G539" i="4"/>
  <c r="O753" i="4"/>
  <c r="H865" i="4"/>
  <c r="I962" i="4"/>
  <c r="M1135" i="4"/>
  <c r="N1135" i="4"/>
  <c r="O1030" i="4"/>
  <c r="L588" i="4"/>
  <c r="I717" i="4"/>
  <c r="M891" i="4"/>
  <c r="O1026" i="4"/>
  <c r="G1060" i="4"/>
  <c r="K1072" i="4"/>
  <c r="N154" i="4"/>
  <c r="G154" i="4"/>
  <c r="O178" i="4"/>
  <c r="O1071" i="4"/>
  <c r="K1061" i="4"/>
  <c r="H1184" i="4"/>
  <c r="N144" i="4"/>
  <c r="O308" i="4"/>
  <c r="L520" i="4"/>
  <c r="J403" i="4"/>
  <c r="K403" i="4"/>
  <c r="L563" i="4"/>
  <c r="M38" i="4"/>
  <c r="H750" i="4"/>
  <c r="N95" i="4"/>
  <c r="H173" i="4"/>
  <c r="H355" i="4"/>
  <c r="I395" i="4"/>
  <c r="L537" i="4"/>
  <c r="M537" i="4"/>
  <c r="I780" i="4"/>
  <c r="N900" i="4"/>
  <c r="I1006" i="4"/>
  <c r="N1163" i="4"/>
  <c r="O1197" i="4"/>
  <c r="I921" i="4"/>
  <c r="M950" i="4"/>
  <c r="L28" i="4"/>
  <c r="M28" i="4"/>
  <c r="K175" i="4"/>
  <c r="O376" i="4"/>
  <c r="L264" i="4"/>
  <c r="L398" i="4"/>
  <c r="J344" i="4"/>
  <c r="G72" i="4"/>
  <c r="H55" i="4"/>
  <c r="M203" i="4"/>
  <c r="N203" i="4"/>
  <c r="G328" i="4"/>
  <c r="M475" i="4"/>
  <c r="L533" i="4"/>
  <c r="O776" i="4"/>
  <c r="J919" i="4"/>
  <c r="O955" i="4"/>
  <c r="I1106" i="4"/>
  <c r="L1192" i="4"/>
  <c r="M1192" i="4"/>
  <c r="I676" i="4"/>
  <c r="H861" i="4"/>
  <c r="K1029" i="4"/>
  <c r="N71" i="4"/>
  <c r="H1073" i="4"/>
  <c r="K155" i="4"/>
  <c r="H263" i="4"/>
  <c r="M830" i="4"/>
  <c r="N830" i="4"/>
  <c r="I644" i="4"/>
  <c r="J65" i="4"/>
  <c r="G305" i="4"/>
  <c r="N364" i="4"/>
  <c r="I481" i="4"/>
  <c r="H555" i="4"/>
  <c r="I769" i="4"/>
  <c r="K824" i="4"/>
  <c r="L824" i="4"/>
  <c r="J1052" i="4"/>
  <c r="K1188" i="4"/>
  <c r="O815" i="4"/>
  <c r="M501" i="4"/>
  <c r="M604" i="4"/>
  <c r="G827" i="4"/>
  <c r="K968" i="4"/>
  <c r="M814" i="4"/>
  <c r="N814" i="4"/>
  <c r="J988" i="4"/>
  <c r="J1133" i="4"/>
  <c r="H630" i="4"/>
  <c r="O969" i="4"/>
  <c r="J592" i="4"/>
  <c r="H833" i="4"/>
  <c r="H1139" i="4"/>
  <c r="M790" i="4"/>
  <c r="N790" i="4"/>
  <c r="K199" i="4"/>
  <c r="O171" i="4"/>
  <c r="O545" i="4"/>
  <c r="N786" i="4"/>
  <c r="G1051" i="4"/>
  <c r="L1062" i="4"/>
  <c r="O152" i="4"/>
  <c r="O470" i="4"/>
  <c r="H470" i="4"/>
  <c r="J643" i="4"/>
  <c r="G1008" i="4"/>
  <c r="G125" i="4"/>
  <c r="N452" i="4"/>
  <c r="N875" i="4"/>
  <c r="N1173" i="4"/>
  <c r="O1124" i="4"/>
  <c r="J214" i="4"/>
  <c r="K214" i="4"/>
  <c r="G368" i="4"/>
  <c r="K517" i="4"/>
  <c r="H219" i="4"/>
  <c r="N468" i="4"/>
  <c r="K829" i="4"/>
  <c r="G956" i="4"/>
  <c r="K1064" i="4"/>
  <c r="N34" i="4"/>
  <c r="G34" i="4"/>
  <c r="N409" i="4"/>
  <c r="N314" i="4"/>
  <c r="N705" i="4"/>
  <c r="O1177" i="4"/>
  <c r="I647" i="4"/>
  <c r="N957" i="4"/>
  <c r="O908" i="4"/>
  <c r="I987" i="4"/>
  <c r="J987" i="4"/>
  <c r="G742" i="4"/>
  <c r="G944" i="4"/>
  <c r="K49" i="4"/>
  <c r="N428" i="4"/>
  <c r="H728" i="4"/>
  <c r="I1113" i="4"/>
  <c r="O216" i="4"/>
  <c r="I770" i="4"/>
  <c r="J770" i="4"/>
  <c r="H292" i="4"/>
  <c r="M281" i="4"/>
  <c r="N761" i="4"/>
  <c r="I1063" i="4"/>
  <c r="K621" i="4"/>
  <c r="L343" i="4"/>
  <c r="G526" i="4"/>
  <c r="J443" i="4"/>
  <c r="K443" i="4"/>
  <c r="L307" i="4"/>
  <c r="G751" i="4"/>
  <c r="M1123" i="4"/>
  <c r="I1159" i="4"/>
  <c r="G356" i="4"/>
  <c r="G240" i="4"/>
  <c r="O341" i="4"/>
  <c r="K712" i="4"/>
  <c r="L712" i="4"/>
  <c r="J1068" i="4"/>
  <c r="J1206" i="4"/>
  <c r="N970" i="4"/>
  <c r="M80" i="4"/>
  <c r="H45" i="4"/>
  <c r="H230" i="4"/>
  <c r="O509" i="4"/>
  <c r="J793" i="4"/>
  <c r="K793" i="4"/>
  <c r="I917" i="4"/>
  <c r="N1001" i="4"/>
  <c r="H43" i="4"/>
  <c r="J18" i="4"/>
  <c r="N413" i="4"/>
  <c r="G739" i="4"/>
  <c r="J848" i="4"/>
  <c r="M822" i="4"/>
  <c r="N822" i="4"/>
  <c r="J168" i="4"/>
  <c r="J612" i="4"/>
  <c r="H1191" i="4"/>
  <c r="G571" i="4"/>
  <c r="O1186" i="4"/>
  <c r="K267" i="4"/>
  <c r="J905" i="4"/>
  <c r="M1047" i="4"/>
  <c r="N1047" i="4"/>
  <c r="M426" i="4"/>
  <c r="J414" i="4"/>
  <c r="N70" i="4"/>
  <c r="L225" i="4"/>
  <c r="K391" i="4"/>
  <c r="G397" i="4"/>
  <c r="I579" i="4"/>
  <c r="H699" i="4"/>
  <c r="I699" i="4"/>
  <c r="K931" i="4"/>
  <c r="O1039" i="4"/>
  <c r="I1182" i="4"/>
  <c r="L2" i="4"/>
  <c r="I846" i="4"/>
  <c r="M1005" i="4"/>
  <c r="K1143" i="4"/>
  <c r="K156" i="4"/>
  <c r="H272" i="4"/>
  <c r="I272" i="4"/>
  <c r="N252" i="4"/>
  <c r="O440" i="4"/>
  <c r="G189" i="4"/>
  <c r="L1085" i="4"/>
  <c r="G87" i="4"/>
  <c r="H238" i="4"/>
  <c r="O365" i="4"/>
  <c r="M512" i="4"/>
  <c r="N512" i="4"/>
  <c r="N585" i="4"/>
  <c r="G679" i="4"/>
  <c r="L811" i="4"/>
  <c r="M1044" i="4"/>
  <c r="K1174" i="4"/>
  <c r="H1170" i="4"/>
  <c r="L702" i="4"/>
  <c r="I874" i="4"/>
  <c r="J874" i="4"/>
  <c r="N960" i="4"/>
  <c r="H1126" i="4"/>
  <c r="I1118" i="4"/>
  <c r="J90" i="4"/>
  <c r="K202" i="4"/>
  <c r="N590" i="4"/>
  <c r="J61" i="4"/>
  <c r="N98" i="4"/>
  <c r="G98" i="4"/>
  <c r="O274" i="4"/>
  <c r="O352" i="4"/>
  <c r="I471" i="4"/>
  <c r="J583" i="4"/>
  <c r="N691" i="4"/>
  <c r="J879" i="4"/>
  <c r="H947" i="4"/>
  <c r="J1082" i="4"/>
  <c r="K1082" i="4"/>
  <c r="L914" i="4"/>
  <c r="J406" i="4"/>
  <c r="G608" i="4"/>
  <c r="I662" i="4"/>
  <c r="H880" i="4"/>
  <c r="J928" i="4"/>
  <c r="L959" i="4"/>
  <c r="M894" i="4"/>
  <c r="N894" i="4"/>
  <c r="K460" i="4"/>
  <c r="N21" i="4"/>
  <c r="G157" i="4"/>
  <c r="I275" i="4"/>
  <c r="I457" i="4"/>
  <c r="I506" i="4"/>
  <c r="H610" i="4"/>
  <c r="I690" i="4"/>
  <c r="J690" i="4"/>
  <c r="I860" i="4"/>
  <c r="K980" i="4"/>
  <c r="N1162" i="4"/>
  <c r="M635" i="4"/>
  <c r="G299" i="4"/>
  <c r="J441" i="4"/>
  <c r="G574" i="4"/>
  <c r="M654" i="4"/>
  <c r="N654" i="4"/>
  <c r="N759" i="4"/>
  <c r="J925" i="4"/>
  <c r="I138" i="4"/>
  <c r="H976" i="4"/>
  <c r="M25" i="4"/>
  <c r="O183" i="4"/>
  <c r="I254" i="4"/>
  <c r="H429" i="4"/>
  <c r="I429" i="4"/>
  <c r="N593" i="4"/>
  <c r="M785" i="4"/>
  <c r="L851" i="4"/>
  <c r="M819" i="4"/>
  <c r="H977" i="4"/>
  <c r="H14" i="4"/>
  <c r="O317" i="4"/>
  <c r="H493" i="4"/>
  <c r="I493" i="4"/>
  <c r="K135" i="4"/>
  <c r="O51" i="4"/>
  <c r="I335" i="4"/>
  <c r="H655" i="4"/>
  <c r="O938" i="4"/>
  <c r="L1142" i="4"/>
  <c r="N901" i="4"/>
  <c r="J46" i="4"/>
  <c r="K46" i="4"/>
  <c r="N313" i="4"/>
  <c r="O488" i="4"/>
  <c r="O148" i="4"/>
  <c r="N332" i="4"/>
  <c r="I719" i="4"/>
  <c r="K1095" i="4"/>
  <c r="L798" i="4"/>
  <c r="J1098" i="4"/>
  <c r="K1098" i="4"/>
  <c r="G123" i="4"/>
  <c r="G84" i="4"/>
  <c r="I535" i="4"/>
  <c r="J1022" i="4"/>
  <c r="K511" i="4"/>
  <c r="L1038" i="4"/>
  <c r="K60" i="4"/>
  <c r="I119" i="4"/>
  <c r="J119" i="4"/>
  <c r="O415" i="4"/>
  <c r="L484" i="4"/>
  <c r="K748" i="4"/>
  <c r="L1101" i="4"/>
  <c r="O339" i="4"/>
  <c r="N876" i="4"/>
  <c r="H127" i="4"/>
  <c r="J246" i="4"/>
  <c r="K246" i="4"/>
  <c r="J755" i="4"/>
  <c r="H982" i="4"/>
  <c r="H99" i="4"/>
  <c r="N396" i="4"/>
  <c r="M502" i="4"/>
  <c r="J92" i="4"/>
  <c r="O104" i="4"/>
  <c r="L521" i="4"/>
  <c r="M521" i="4"/>
  <c r="I796" i="4"/>
  <c r="O1127" i="4"/>
  <c r="N174" i="4"/>
  <c r="L478" i="4"/>
  <c r="N731" i="4"/>
  <c r="K19" i="4"/>
  <c r="I419" i="4"/>
  <c r="H859" i="4"/>
  <c r="I859" i="4"/>
  <c r="I1165" i="4"/>
  <c r="H66" i="4"/>
  <c r="L325" i="4"/>
  <c r="J591" i="4"/>
  <c r="K242" i="4"/>
  <c r="G611" i="4"/>
  <c r="O136" i="4"/>
  <c r="N234" i="4"/>
  <c r="G234" i="4"/>
  <c r="N369" i="4"/>
  <c r="N704" i="4"/>
  <c r="L1132" i="4"/>
  <c r="O832" i="4"/>
  <c r="M1189" i="4"/>
  <c r="J164" i="4"/>
  <c r="J640" i="4"/>
  <c r="I979" i="4"/>
  <c r="J979" i="4"/>
  <c r="M570" i="4"/>
  <c r="K1012" i="4"/>
  <c r="G213" i="4"/>
  <c r="M477" i="4"/>
  <c r="G1011" i="4"/>
  <c r="I402" i="4"/>
  <c r="H907" i="4"/>
  <c r="O161" i="4"/>
  <c r="H161" i="4"/>
  <c r="I716" i="4"/>
  <c r="M1138" i="4"/>
  <c r="O276" i="4"/>
  <c r="O92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1152" i="4"/>
  <c r="D139" i="4"/>
  <c r="D727" i="4"/>
  <c r="D802" i="4"/>
  <c r="D165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100" i="4"/>
  <c r="D404" i="4"/>
  <c r="D320" i="4"/>
  <c r="D107" i="4"/>
  <c r="D964" i="4"/>
  <c r="D145" i="4"/>
  <c r="D760" i="4"/>
  <c r="D1054" i="4"/>
  <c r="H206" i="4"/>
  <c r="I78" i="4"/>
  <c r="M211" i="4"/>
  <c r="N211" i="4"/>
  <c r="I342" i="4"/>
  <c r="H495" i="4"/>
  <c r="O577" i="4"/>
  <c r="N674" i="4"/>
  <c r="N803" i="4"/>
  <c r="G1020" i="4"/>
  <c r="J1161" i="4"/>
  <c r="K1129" i="4"/>
  <c r="L1129" i="4"/>
  <c r="K682" i="4"/>
  <c r="L810" i="4"/>
  <c r="O1024" i="4"/>
  <c r="J1078" i="4"/>
  <c r="J1119" i="4"/>
  <c r="H110" i="4"/>
  <c r="L302" i="4"/>
  <c r="I634" i="4"/>
  <c r="J634" i="4"/>
  <c r="L531" i="4"/>
  <c r="M86" i="4"/>
  <c r="K201" i="4"/>
  <c r="G331" i="4"/>
  <c r="N525" i="4"/>
  <c r="K576" i="4"/>
  <c r="M645" i="4"/>
  <c r="O896" i="4"/>
  <c r="L896" i="4"/>
  <c r="I973" i="4"/>
  <c r="N1153" i="4"/>
  <c r="K965" i="4"/>
  <c r="I528" i="4"/>
  <c r="I671" i="4"/>
  <c r="J887" i="4"/>
  <c r="L991" i="4"/>
  <c r="N966" i="4"/>
  <c r="G966" i="4"/>
  <c r="O1102" i="4"/>
  <c r="L103" i="4"/>
  <c r="G77" i="4"/>
  <c r="J58" i="4"/>
  <c r="I100" i="4"/>
  <c r="O271" i="4"/>
  <c r="M463" i="4"/>
  <c r="I500" i="4"/>
  <c r="J500" i="4"/>
  <c r="M594" i="4"/>
  <c r="G687" i="4"/>
  <c r="M850" i="4"/>
  <c r="O1049" i="4"/>
  <c r="N1148" i="4"/>
  <c r="G747" i="4"/>
  <c r="G265" i="4"/>
  <c r="I420" i="4"/>
  <c r="J420" i="4"/>
  <c r="J549" i="4"/>
  <c r="G783" i="4"/>
  <c r="I653" i="4"/>
  <c r="H912" i="4"/>
  <c r="N176" i="4"/>
  <c r="K1183" i="4"/>
  <c r="O24" i="4"/>
  <c r="M179" i="4"/>
  <c r="N179" i="4"/>
  <c r="L288" i="4"/>
  <c r="M387" i="4"/>
  <c r="M532" i="4"/>
  <c r="J701" i="4"/>
  <c r="N675" i="4"/>
  <c r="G835" i="4"/>
  <c r="I946" i="4"/>
  <c r="H1172" i="4"/>
  <c r="I1172" i="4"/>
  <c r="N1104" i="4"/>
  <c r="M198" i="4"/>
  <c r="L283" i="4"/>
  <c r="O458" i="4"/>
  <c r="G548" i="4"/>
  <c r="L575" i="4"/>
  <c r="L782" i="4"/>
  <c r="K538" i="4"/>
  <c r="L538" i="4"/>
  <c r="N286" i="4"/>
  <c r="H42" i="4"/>
  <c r="N118" i="4"/>
  <c r="O338" i="4"/>
  <c r="J392" i="4"/>
  <c r="H657" i="4"/>
  <c r="J768" i="4"/>
  <c r="O892" i="4"/>
  <c r="H892" i="4"/>
  <c r="O958" i="4"/>
  <c r="L1155" i="4"/>
  <c r="G1193" i="4"/>
  <c r="M916" i="4"/>
  <c r="I1056" i="4"/>
  <c r="N81" i="4"/>
  <c r="I150" i="4"/>
  <c r="K322" i="4"/>
  <c r="L322" i="4"/>
  <c r="H284" i="4"/>
  <c r="J438" i="4"/>
  <c r="M404" i="4"/>
  <c r="I131" i="4"/>
  <c r="O134" i="4"/>
  <c r="I197" i="4"/>
  <c r="L320" i="4"/>
  <c r="L465" i="4"/>
  <c r="M465" i="4"/>
  <c r="O661" i="4"/>
  <c r="K763" i="4"/>
  <c r="O895" i="4"/>
  <c r="M940" i="4"/>
  <c r="G1099" i="4"/>
  <c r="G1180" i="4"/>
  <c r="G740" i="4"/>
  <c r="L899" i="4"/>
  <c r="I899" i="4"/>
  <c r="I1117" i="4"/>
  <c r="K40" i="4"/>
  <c r="G1137" i="4"/>
  <c r="N191" i="4"/>
  <c r="N256" i="4"/>
  <c r="J1048" i="4"/>
  <c r="O192" i="4"/>
  <c r="K101" i="4"/>
  <c r="L101" i="4"/>
  <c r="G195" i="4"/>
  <c r="H351" i="4"/>
  <c r="I479" i="4"/>
  <c r="O530" i="4"/>
  <c r="O745" i="4"/>
  <c r="H849" i="4"/>
  <c r="G949" i="4"/>
  <c r="N1110" i="4"/>
  <c r="G1110" i="4"/>
  <c r="M1017" i="4"/>
  <c r="K598" i="4"/>
  <c r="H734" i="4"/>
  <c r="I983" i="4"/>
  <c r="M1109" i="4"/>
  <c r="I993" i="4"/>
  <c r="K1136" i="4"/>
  <c r="L188" i="4"/>
  <c r="M188" i="4"/>
  <c r="K255" i="4"/>
  <c r="G44" i="4"/>
  <c r="N126" i="4"/>
  <c r="I251" i="4"/>
  <c r="N437" i="4"/>
  <c r="L503" i="4"/>
  <c r="H564" i="4"/>
  <c r="I762" i="4"/>
  <c r="J762" i="4"/>
  <c r="L801" i="4"/>
  <c r="L995" i="4"/>
  <c r="G1105" i="4"/>
  <c r="M715" i="4"/>
  <c r="O363" i="4"/>
  <c r="I482" i="4"/>
  <c r="M789" i="4"/>
  <c r="N934" i="4"/>
  <c r="G934" i="4"/>
  <c r="M784" i="4"/>
  <c r="O854" i="4"/>
  <c r="G362" i="4"/>
  <c r="H76" i="4"/>
  <c r="N1092" i="4"/>
  <c r="K107" i="4"/>
  <c r="L83" i="4"/>
  <c r="N50" i="4"/>
  <c r="G50" i="4"/>
  <c r="I97" i="4"/>
  <c r="J241" i="4"/>
  <c r="O337" i="4"/>
  <c r="M469" i="4"/>
  <c r="N565" i="4"/>
  <c r="I680" i="4"/>
  <c r="G868" i="4"/>
  <c r="N942" i="4"/>
  <c r="G942" i="4"/>
  <c r="I1069" i="4"/>
  <c r="O903" i="4"/>
  <c r="I399" i="4"/>
  <c r="I584" i="4"/>
  <c r="I791" i="4"/>
  <c r="I816" i="4"/>
  <c r="K920" i="4"/>
  <c r="M1055" i="4"/>
  <c r="N1055" i="4"/>
  <c r="G935" i="4"/>
  <c r="K485" i="4"/>
  <c r="N54" i="4"/>
  <c r="N151" i="4"/>
  <c r="I287" i="4"/>
  <c r="J385" i="4"/>
  <c r="K529" i="4"/>
  <c r="N693" i="4"/>
  <c r="G693" i="4"/>
  <c r="O637" i="4"/>
  <c r="N800" i="4"/>
  <c r="H943" i="4"/>
  <c r="I1151" i="4"/>
  <c r="M1207" i="4"/>
  <c r="N177" i="4"/>
  <c r="J346" i="4"/>
  <c r="O510" i="4"/>
  <c r="H510" i="4"/>
  <c r="G552" i="4"/>
  <c r="J636" i="4"/>
  <c r="K788" i="4"/>
  <c r="I758" i="4"/>
  <c r="I377" i="4"/>
  <c r="H22" i="4"/>
  <c r="G185" i="4"/>
  <c r="N303" i="4"/>
  <c r="J303" i="4"/>
  <c r="J421" i="4"/>
  <c r="L580" i="4"/>
  <c r="I773" i="4"/>
  <c r="G825" i="4"/>
  <c r="H808" i="4"/>
  <c r="G964" i="4"/>
  <c r="H1179" i="4"/>
  <c r="J954" i="4"/>
  <c r="K954" i="4"/>
  <c r="I41" i="4"/>
  <c r="J145" i="4"/>
  <c r="G330" i="4"/>
  <c r="O490" i="4"/>
  <c r="H386" i="4"/>
  <c r="G627" i="4"/>
  <c r="O112" i="4"/>
  <c r="K937" i="4"/>
  <c r="L937" i="4"/>
  <c r="L62" i="4"/>
  <c r="J169" i="4"/>
  <c r="M372" i="4"/>
  <c r="H433" i="4"/>
  <c r="G626" i="4"/>
  <c r="I736" i="4"/>
  <c r="I889" i="4"/>
  <c r="I939" i="4"/>
  <c r="J939" i="4"/>
  <c r="M1081" i="4"/>
  <c r="G1128" i="4"/>
  <c r="G760" i="4"/>
  <c r="H992" i="4"/>
  <c r="I1144" i="4"/>
  <c r="O39" i="4"/>
  <c r="K244" i="4"/>
  <c r="N146" i="4"/>
  <c r="G146" i="4"/>
  <c r="O327" i="4"/>
  <c r="G1096" i="4"/>
  <c r="G856" i="4"/>
  <c r="G94" i="4"/>
  <c r="G215" i="4"/>
  <c r="K336" i="4"/>
  <c r="H476" i="4"/>
  <c r="K656" i="4"/>
  <c r="L656" i="4"/>
  <c r="O733" i="4"/>
  <c r="N840" i="4"/>
  <c r="N1034" i="4"/>
  <c r="M1100" i="4"/>
  <c r="I952" i="4"/>
  <c r="G619" i="4"/>
  <c r="K839" i="4"/>
  <c r="K961" i="4"/>
  <c r="L961" i="4"/>
  <c r="L1130" i="4"/>
  <c r="O999" i="4"/>
  <c r="L56" i="4"/>
  <c r="M128" i="4"/>
  <c r="N300" i="4"/>
  <c r="N430" i="4"/>
  <c r="G113" i="4"/>
  <c r="M304" i="4"/>
  <c r="I304" i="4"/>
  <c r="K348" i="4"/>
  <c r="N474" i="4"/>
  <c r="O553" i="4"/>
  <c r="H735" i="4"/>
  <c r="O817" i="4"/>
  <c r="O1043" i="4"/>
  <c r="J1185" i="4"/>
  <c r="N926" i="4"/>
  <c r="G926" i="4"/>
  <c r="L451" i="4"/>
  <c r="N688" i="4"/>
  <c r="O936" i="4"/>
  <c r="L941" i="4"/>
  <c r="J862" i="4"/>
  <c r="I985" i="4"/>
  <c r="K20" i="4"/>
  <c r="I746" i="4"/>
  <c r="J746" i="4"/>
  <c r="G67" i="4"/>
  <c r="G172" i="4"/>
  <c r="G245" i="4"/>
  <c r="I424" i="4"/>
  <c r="O483" i="4"/>
  <c r="J615" i="4"/>
  <c r="O723" i="4"/>
  <c r="M927" i="4"/>
  <c r="N927" i="4"/>
  <c r="M1025" i="4"/>
  <c r="L1083" i="4"/>
  <c r="L603" i="4"/>
  <c r="L249" i="4"/>
  <c r="O347" i="4"/>
  <c r="N566" i="4"/>
  <c r="G724" i="4"/>
  <c r="I602" i="4"/>
  <c r="J602" i="4"/>
  <c r="O893" i="4"/>
  <c r="J981" i="4"/>
  <c r="K494" i="4"/>
  <c r="G1058" i="4"/>
  <c r="H514" i="4"/>
  <c r="J52" i="4"/>
  <c r="L187" i="4"/>
  <c r="M259" i="4"/>
  <c r="N259" i="4"/>
  <c r="J453" i="4"/>
  <c r="G497" i="4"/>
  <c r="N673" i="4"/>
  <c r="L1037" i="4"/>
  <c r="N683" i="4"/>
  <c r="M293" i="4"/>
  <c r="G486" i="4"/>
  <c r="M560" i="4"/>
  <c r="N560" i="4"/>
  <c r="M664" i="4"/>
  <c r="H837" i="4"/>
  <c r="L64" i="4"/>
  <c r="M290" i="4"/>
  <c r="J408" i="4"/>
  <c r="G771" i="4"/>
  <c r="K807" i="4"/>
  <c r="O1157" i="4"/>
  <c r="H1157" i="4"/>
  <c r="M5" i="4"/>
  <c r="L754" i="4"/>
  <c r="K121" i="4"/>
  <c r="N650" i="4"/>
  <c r="O986" i="4"/>
  <c r="J711" i="4"/>
  <c r="K1080" i="4"/>
  <c r="O366" i="4"/>
  <c r="H366" i="4"/>
  <c r="N268" i="4"/>
  <c r="M523" i="4"/>
  <c r="N809" i="4"/>
  <c r="I838" i="4"/>
  <c r="M884" i="4"/>
  <c r="L1094" i="4"/>
  <c r="I30" i="4"/>
  <c r="M235" i="4"/>
  <c r="N235" i="4"/>
  <c r="G536" i="4"/>
  <c r="L794" i="4"/>
  <c r="K756" i="4"/>
  <c r="O466" i="4"/>
  <c r="M909" i="4"/>
  <c r="I370" i="4"/>
  <c r="H159" i="4"/>
  <c r="O628" i="4"/>
  <c r="H628" i="4"/>
  <c r="L857" i="4"/>
  <c r="M1122" i="4"/>
  <c r="L557" i="4"/>
  <c r="G270" i="4"/>
  <c r="J806" i="4"/>
  <c r="N9" i="4"/>
  <c r="L163" i="4"/>
  <c r="L449" i="4"/>
  <c r="M449" i="4"/>
  <c r="I668" i="4"/>
  <c r="O670" i="4"/>
  <c r="G864" i="4"/>
  <c r="G182" i="4"/>
  <c r="G642" i="4"/>
  <c r="H930" i="4"/>
  <c r="G997" i="4"/>
  <c r="O217" i="4"/>
  <c r="H217" i="4"/>
  <c r="I534" i="4"/>
  <c r="G108" i="4"/>
  <c r="I431" i="4"/>
  <c r="J885" i="4"/>
  <c r="N1076" i="4"/>
  <c r="O866" i="4"/>
  <c r="M1086" i="4"/>
  <c r="L204" i="4"/>
  <c r="M204" i="4"/>
  <c r="M354" i="4"/>
  <c r="H82" i="4"/>
  <c r="N633" i="4"/>
  <c r="N1019" i="4"/>
  <c r="G524" i="4"/>
  <c r="I1033" i="4"/>
  <c r="J953" i="4"/>
  <c r="N319" i="4"/>
  <c r="G319" i="4"/>
  <c r="K508" i="4"/>
  <c r="L915" i="4"/>
  <c r="H360" i="4"/>
  <c r="M932" i="4"/>
  <c r="H37" i="4"/>
  <c r="N382" i="4"/>
  <c r="K904" i="4"/>
  <c r="L220" i="4"/>
  <c r="M220" i="4"/>
  <c r="N775" i="4"/>
  <c r="O35" i="4"/>
  <c r="K620" i="4"/>
  <c r="G1074" i="4"/>
  <c r="G111" i="4"/>
  <c r="L527" i="4"/>
  <c r="J205" i="4"/>
  <c r="M59" i="4"/>
  <c r="N59" i="4"/>
  <c r="G243" i="4"/>
  <c r="L316" i="4"/>
  <c r="N507" i="4"/>
  <c r="O562" i="4"/>
  <c r="M772" i="4"/>
  <c r="H881" i="4"/>
  <c r="H971" i="4"/>
  <c r="H1140" i="4"/>
  <c r="I1140" i="4"/>
  <c r="O1054" i="4"/>
  <c r="O614" i="4"/>
  <c r="G672" i="4"/>
  <c r="N842" i="4"/>
  <c r="I1040" i="4"/>
  <c r="I945" i="4"/>
  <c r="O16" i="4"/>
  <c r="N74" i="4"/>
  <c r="G74" i="4"/>
  <c r="M237" i="4"/>
  <c r="H311" i="4"/>
  <c r="I519" i="4"/>
  <c r="N556" i="4"/>
  <c r="O777" i="4"/>
  <c r="J863" i="4"/>
  <c r="H1059" i="4"/>
  <c r="N1190" i="4"/>
  <c r="G1190" i="4"/>
  <c r="G886" i="4"/>
  <c r="J446" i="4"/>
  <c r="M572" i="4"/>
  <c r="L692" i="4"/>
  <c r="J878" i="4"/>
  <c r="J871" i="4"/>
  <c r="J13" i="4"/>
  <c r="L142" i="4"/>
  <c r="N253" i="4"/>
  <c r="L445" i="4"/>
  <c r="H513" i="4"/>
  <c r="I569" i="4"/>
  <c r="J767" i="4"/>
  <c r="K823" i="4"/>
  <c r="O1013" i="4"/>
  <c r="H1013" i="4"/>
  <c r="M1121" i="4"/>
  <c r="O726" i="4"/>
  <c r="O353" i="4"/>
  <c r="L518" i="4"/>
  <c r="K685" i="4"/>
  <c r="N820" i="4"/>
  <c r="M781" i="4"/>
  <c r="I79" i="4"/>
  <c r="J79" i="4"/>
  <c r="G147" i="4"/>
  <c r="J233" i="4"/>
  <c r="I447" i="4"/>
  <c r="N516" i="4"/>
  <c r="I631" i="4"/>
  <c r="O738" i="4"/>
  <c r="O795" i="4"/>
  <c r="H1036" i="4"/>
  <c r="I1036" i="4"/>
  <c r="G1087" i="4"/>
  <c r="L597" i="4"/>
  <c r="I186" i="4"/>
  <c r="N324" i="4"/>
  <c r="N461" i="4"/>
  <c r="O778" i="4"/>
  <c r="G542" i="4"/>
  <c r="H779" i="4"/>
  <c r="I779" i="4"/>
  <c r="O845" i="4"/>
  <c r="O448" i="4"/>
  <c r="M15" i="4"/>
  <c r="H180" i="4"/>
  <c r="H269" i="4"/>
  <c r="G405" i="4"/>
  <c r="O651" i="4"/>
  <c r="N765" i="4"/>
  <c r="G765" i="4"/>
  <c r="I764" i="4"/>
  <c r="G799" i="4"/>
  <c r="H1031" i="4"/>
  <c r="G1154" i="4"/>
  <c r="K1134" i="4"/>
  <c r="O47" i="4"/>
  <c r="K228" i="4"/>
  <c r="H333" i="4"/>
  <c r="I333" i="4"/>
  <c r="L515" i="4"/>
  <c r="H543" i="4"/>
  <c r="H638" i="4"/>
  <c r="N167" i="4"/>
  <c r="I1176" i="4"/>
  <c r="O31" i="4"/>
  <c r="J149" i="4"/>
  <c r="O334" i="4"/>
  <c r="H334" i="4"/>
  <c r="O423" i="4"/>
  <c r="H605" i="4"/>
  <c r="L707" i="4"/>
  <c r="J869" i="4"/>
  <c r="K1046" i="4"/>
  <c r="O1075" i="4"/>
  <c r="I1204" i="4"/>
  <c r="N821" i="4"/>
  <c r="G821" i="4"/>
  <c r="M1065" i="4"/>
  <c r="M1146" i="4"/>
  <c r="O68" i="4"/>
  <c r="M208" i="4"/>
  <c r="G239" i="4"/>
  <c r="L359" i="4"/>
  <c r="G105" i="4"/>
  <c r="K1009" i="4"/>
  <c r="L1009" i="4"/>
  <c r="N124" i="4"/>
  <c r="G260" i="4"/>
  <c r="H312" i="4"/>
  <c r="G467" i="4"/>
  <c r="K613" i="4"/>
  <c r="L709" i="4"/>
  <c r="G828" i="4"/>
  <c r="K1057" i="4"/>
  <c r="L1057" i="4"/>
  <c r="K1195" i="4"/>
  <c r="O1079" i="4"/>
  <c r="H686" i="4"/>
  <c r="J902" i="4"/>
  <c r="I1016" i="4"/>
  <c r="N1141" i="4"/>
  <c r="K1202" i="4"/>
  <c r="H48" i="4"/>
  <c r="I48" i="4"/>
  <c r="K223" i="4"/>
  <c r="J390" i="4"/>
  <c r="O12" i="4"/>
  <c r="L73" i="4"/>
  <c r="M310" i="4"/>
  <c r="K400" i="4"/>
  <c r="M487" i="4"/>
  <c r="J609" i="4"/>
  <c r="K609" i="4"/>
  <c r="L737" i="4"/>
  <c r="M897" i="4"/>
  <c r="M963" i="4"/>
  <c r="O1089" i="4"/>
  <c r="J870" i="4"/>
  <c r="I410" i="4"/>
  <c r="J595" i="4"/>
  <c r="H659" i="4"/>
  <c r="I659" i="4"/>
  <c r="I836" i="4"/>
  <c r="K867" i="4"/>
  <c r="I1014" i="4"/>
  <c r="L558" i="4"/>
  <c r="G294" i="4"/>
  <c r="N33" i="4"/>
  <c r="I166" i="4"/>
  <c r="K282" i="4"/>
  <c r="G282" i="4"/>
  <c r="O367" i="4"/>
  <c r="G473" i="4"/>
  <c r="L589" i="4"/>
  <c r="H703" i="4"/>
  <c r="G890" i="4"/>
  <c r="H1010" i="4"/>
  <c r="I1178" i="4"/>
  <c r="I714" i="4"/>
  <c r="J714" i="4"/>
  <c r="O226" i="4"/>
  <c r="H439" i="4"/>
  <c r="G632" i="4"/>
  <c r="I766" i="4"/>
  <c r="H720" i="4"/>
  <c r="O858" i="4"/>
  <c r="I6" i="4"/>
  <c r="N725" i="4"/>
  <c r="G725" i="4"/>
  <c r="N36" i="4"/>
  <c r="J137" i="4"/>
  <c r="N297" i="4"/>
  <c r="H425" i="4"/>
  <c r="K567" i="4"/>
  <c r="L741" i="4"/>
  <c r="H698" i="4"/>
  <c r="O852" i="4"/>
  <c r="H852" i="4"/>
  <c r="G975" i="4"/>
  <c r="M1090" i="4"/>
  <c r="O1200" i="4"/>
  <c r="O117" i="4"/>
  <c r="I321" i="4"/>
  <c r="I442" i="4"/>
  <c r="L622" i="4"/>
  <c r="M544" i="4"/>
  <c r="N544" i="4"/>
  <c r="G718" i="4"/>
  <c r="G345" i="4"/>
  <c r="H115" i="4"/>
  <c r="L57" i="4"/>
  <c r="O222" i="4"/>
  <c r="K384" i="4"/>
  <c r="I371" i="4"/>
  <c r="K554" i="4"/>
  <c r="L554" i="4"/>
  <c r="I684" i="4"/>
  <c r="L923" i="4"/>
  <c r="L1028" i="4"/>
  <c r="L1181" i="4"/>
  <c r="O1205" i="4"/>
  <c r="L877" i="4"/>
  <c r="M974" i="4"/>
  <c r="O1093" i="4"/>
  <c r="H1093" i="4"/>
  <c r="O194" i="4"/>
  <c r="N277" i="4"/>
  <c r="G306" i="4"/>
  <c r="I464" i="4"/>
  <c r="M193" i="4"/>
  <c r="I69" i="4"/>
  <c r="O581" i="4"/>
  <c r="K221" i="4"/>
  <c r="L221" i="4"/>
  <c r="J8" i="4"/>
  <c r="J17" i="4"/>
  <c r="G141" i="4"/>
  <c r="H295" i="4"/>
  <c r="K383" i="4"/>
  <c r="H641" i="4"/>
  <c r="K743" i="4"/>
  <c r="O804" i="4"/>
  <c r="H804" i="4"/>
  <c r="L922" i="4"/>
  <c r="L1115" i="4"/>
  <c r="I1150" i="4"/>
  <c r="G994" i="4"/>
  <c r="I1112" i="4"/>
  <c r="N89" i="4"/>
  <c r="M210" i="4"/>
  <c r="M456" i="4"/>
  <c r="N456" i="4"/>
  <c r="I374" i="4"/>
  <c r="L492" i="4"/>
  <c r="G578" i="4"/>
  <c r="L326" i="4"/>
  <c r="N96" i="4"/>
  <c r="O231" i="4"/>
  <c r="K361" i="4"/>
  <c r="H541" i="4"/>
  <c r="I541" i="4"/>
  <c r="M586" i="4"/>
  <c r="M697" i="4"/>
  <c r="M818" i="4"/>
  <c r="G1050" i="4"/>
  <c r="G1187" i="4"/>
  <c r="J1168" i="4"/>
  <c r="M749" i="4"/>
  <c r="O844" i="4"/>
  <c r="H844" i="4"/>
  <c r="O990" i="4"/>
  <c r="J1125" i="4"/>
  <c r="H1111" i="4"/>
  <c r="J114" i="4"/>
  <c r="N224" i="4"/>
  <c r="K504" i="4"/>
  <c r="J522" i="4"/>
  <c r="J102" i="4"/>
  <c r="K102" i="4"/>
  <c r="G227" i="4"/>
  <c r="K349" i="4"/>
  <c r="O505" i="4"/>
  <c r="G617" i="4"/>
  <c r="O681" i="4"/>
  <c r="N933" i="4"/>
  <c r="L1007" i="4"/>
  <c r="I1131" i="4"/>
  <c r="J1131" i="4"/>
  <c r="L1002" i="4"/>
  <c r="J582" i="4"/>
  <c r="O695" i="4"/>
  <c r="J853" i="4"/>
  <c r="I984" i="4"/>
  <c r="K1023" i="4"/>
  <c r="J1201" i="4"/>
  <c r="K109" i="4"/>
  <c r="L109" i="4"/>
  <c r="J1156" i="4"/>
  <c r="G4" i="4"/>
  <c r="N158" i="4"/>
  <c r="G278" i="4"/>
  <c r="O459" i="4"/>
  <c r="K472" i="4"/>
  <c r="O573" i="4"/>
  <c r="K696" i="4"/>
  <c r="L696" i="4"/>
  <c r="L873" i="4"/>
  <c r="K1004" i="4"/>
  <c r="M1171" i="4"/>
  <c r="I694" i="4"/>
  <c r="N248" i="4"/>
  <c r="O444" i="4"/>
  <c r="J600" i="4"/>
  <c r="O660" i="4"/>
  <c r="H660" i="4"/>
  <c r="K658" i="4"/>
  <c r="H805" i="4"/>
  <c r="G93" i="4"/>
  <c r="J910" i="4"/>
  <c r="J27" i="4"/>
  <c r="J132" i="4"/>
  <c r="O291" i="4"/>
  <c r="L401" i="4"/>
  <c r="M401" i="4"/>
  <c r="N561" i="4"/>
  <c r="M729" i="4"/>
  <c r="N689" i="4"/>
  <c r="H847" i="4"/>
  <c r="N972" i="4"/>
  <c r="N1077" i="4"/>
  <c r="L1167" i="4"/>
  <c r="N122" i="4"/>
  <c r="G122" i="4"/>
  <c r="L296" i="4"/>
  <c r="J422" i="4"/>
  <c r="N596" i="4"/>
  <c r="J629" i="4"/>
  <c r="M652" i="4"/>
  <c r="H411" i="4"/>
  <c r="M170" i="4"/>
  <c r="N26" i="4"/>
  <c r="G26" i="4"/>
  <c r="I153" i="4"/>
  <c r="H266" i="4"/>
  <c r="N435" i="4"/>
  <c r="N618" i="4"/>
  <c r="M708" i="4"/>
  <c r="I888" i="4"/>
  <c r="K831" i="4"/>
  <c r="J1042" i="4"/>
  <c r="K1042" i="4"/>
  <c r="K1107" i="4"/>
  <c r="O1015" i="4"/>
  <c r="L1164" i="4"/>
  <c r="J162" i="4"/>
  <c r="O289" i="4"/>
  <c r="O412" i="4"/>
  <c r="M375" i="4"/>
  <c r="M606" i="4"/>
  <c r="N606" i="4"/>
  <c r="N1032" i="4"/>
  <c r="J454" i="4"/>
  <c r="H75" i="4"/>
  <c r="N207" i="4"/>
  <c r="I329" i="4"/>
  <c r="H491" i="4"/>
  <c r="M559" i="4"/>
  <c r="H787" i="4"/>
  <c r="I787" i="4"/>
  <c r="M792" i="4"/>
  <c r="M978" i="4"/>
  <c r="G1145" i="4"/>
  <c r="H1088" i="4"/>
  <c r="G722" i="4"/>
  <c r="H898" i="4"/>
  <c r="G1045" i="4"/>
  <c r="L1152" i="4"/>
  <c r="M1152" i="4"/>
  <c r="N1120" i="4"/>
  <c r="O139" i="4"/>
  <c r="L298" i="4"/>
  <c r="H727" i="4"/>
  <c r="H181" i="4"/>
  <c r="I744" i="4"/>
  <c r="H1091" i="4"/>
  <c r="N669" i="4"/>
  <c r="G669" i="4"/>
  <c r="I462" i="4"/>
  <c r="O301" i="4"/>
  <c r="N721" i="4"/>
  <c r="O624" i="4"/>
  <c r="N667" i="4"/>
  <c r="J623" i="4"/>
  <c r="H436" i="4"/>
  <c r="I834" i="4"/>
  <c r="J834" i="4"/>
  <c r="N1160" i="4"/>
  <c r="N450" i="4"/>
  <c r="I10" i="4"/>
  <c r="M160" i="4"/>
  <c r="K250" i="4"/>
  <c r="H379" i="4"/>
  <c r="J648" i="4"/>
  <c r="N757" i="4"/>
  <c r="G757" i="4"/>
  <c r="I732" i="4"/>
  <c r="H797" i="4"/>
  <c r="M1027" i="4"/>
  <c r="M1116" i="4"/>
  <c r="K1166" i="4"/>
  <c r="G88" i="4"/>
  <c r="M218" i="4"/>
  <c r="I388" i="4"/>
  <c r="J388" i="4"/>
  <c r="M546" i="4"/>
  <c r="N498" i="4"/>
  <c r="H11" i="4"/>
  <c r="G190" i="4"/>
  <c r="M273" i="4"/>
  <c r="G381" i="4"/>
  <c r="I625" i="4"/>
  <c r="I730" i="4"/>
  <c r="J730" i="4"/>
  <c r="G911" i="4"/>
  <c r="L882" i="4"/>
  <c r="L1108" i="4"/>
  <c r="N1147" i="4"/>
  <c r="O1066" i="4"/>
  <c r="I1194" i="4"/>
  <c r="L91" i="4"/>
  <c r="H232" i="4"/>
  <c r="I232" i="4"/>
  <c r="K380" i="4"/>
  <c r="M315" i="4"/>
  <c r="H496" i="4"/>
  <c r="I774" i="4"/>
  <c r="H434" i="4"/>
  <c r="I85" i="4"/>
  <c r="J229" i="4"/>
  <c r="L393" i="4"/>
  <c r="M393" i="4"/>
  <c r="N417" i="4"/>
  <c r="M587" i="4"/>
  <c r="K700" i="4"/>
  <c r="H855" i="4"/>
  <c r="H1041" i="4"/>
  <c r="O1067" i="4"/>
  <c r="M1203" i="4"/>
  <c r="J906" i="4"/>
  <c r="K906" i="4"/>
  <c r="I1021" i="4"/>
  <c r="J1149" i="4"/>
  <c r="I106" i="4"/>
  <c r="G323" i="4"/>
  <c r="N184" i="4"/>
  <c r="G309" i="4"/>
  <c r="H143" i="4"/>
  <c r="O318" i="4"/>
  <c r="H318" i="4"/>
  <c r="J120" i="4"/>
  <c r="J257" i="4"/>
  <c r="M340" i="4"/>
  <c r="G499" i="4"/>
  <c r="I599" i="4"/>
  <c r="H649" i="4"/>
  <c r="J913" i="4"/>
  <c r="I1003" i="4"/>
  <c r="J1003" i="4"/>
  <c r="L1114" i="4"/>
  <c r="G1000" i="4"/>
  <c r="O639" i="4"/>
  <c r="I678" i="4"/>
  <c r="G802" i="4"/>
  <c r="G948" i="4"/>
  <c r="M998" i="4"/>
  <c r="L1199" i="4"/>
  <c r="N1199" i="4"/>
  <c r="K63" i="4"/>
  <c r="L23" i="4"/>
  <c r="H3" i="4"/>
  <c r="L129" i="4"/>
  <c r="H280" i="4"/>
  <c r="G357" i="4"/>
  <c r="L480" i="4"/>
  <c r="J601" i="4"/>
  <c r="K601" i="4"/>
  <c r="L713" i="4"/>
  <c r="K883" i="4"/>
  <c r="H951" i="4"/>
  <c r="M1084" i="4"/>
  <c r="N843" i="4"/>
  <c r="I378" i="4"/>
  <c r="L646" i="4"/>
  <c r="I666" i="4"/>
  <c r="J666" i="4"/>
  <c r="J924" i="4"/>
  <c r="J812" i="4"/>
  <c r="K989" i="4"/>
  <c r="I710" i="4"/>
  <c r="M350" i="4"/>
  <c r="G32" i="4"/>
  <c r="J165" i="4"/>
  <c r="N285" i="4"/>
  <c r="L285" i="4"/>
  <c r="J389" i="4"/>
  <c r="H551" i="4"/>
  <c r="M706" i="4"/>
  <c r="J677" i="4"/>
  <c r="O841" i="4"/>
  <c r="K967" i="4"/>
  <c r="M1070" i="4"/>
  <c r="M1175" i="4"/>
  <c r="N1175" i="4"/>
  <c r="O130" i="4"/>
  <c r="H258" i="4"/>
  <c r="I407" i="4"/>
  <c r="G547" i="4"/>
  <c r="I607" i="4"/>
  <c r="I752" i="4"/>
  <c r="M455" i="4"/>
  <c r="H200" i="4"/>
  <c r="I200" i="4"/>
  <c r="K7" i="4"/>
  <c r="N133" i="4"/>
  <c r="G261" i="4"/>
  <c r="I432" i="4"/>
  <c r="H616" i="4"/>
  <c r="H665" i="4"/>
  <c r="J872" i="4"/>
  <c r="I826" i="4"/>
  <c r="J826" i="4"/>
  <c r="K1035" i="4"/>
  <c r="O1103" i="4"/>
  <c r="L996" i="4"/>
  <c r="O1097" i="4"/>
  <c r="I196" i="4"/>
  <c r="K279" i="4"/>
  <c r="J394" i="4"/>
  <c r="K418" i="4"/>
  <c r="L418" i="4"/>
  <c r="G568" i="4"/>
  <c r="K1196" i="4"/>
  <c r="K550" i="4"/>
  <c r="H116" i="4"/>
  <c r="I212" i="4"/>
  <c r="G373" i="4"/>
  <c r="I427" i="4"/>
  <c r="I540" i="4"/>
  <c r="J540" i="4"/>
  <c r="N663" i="4"/>
  <c r="H918" i="4"/>
  <c r="N1018" i="4"/>
  <c r="O1169" i="4"/>
  <c r="N1198" i="4"/>
  <c r="L813" i="4"/>
  <c r="G1053" i="4"/>
  <c r="N1158" i="4"/>
  <c r="G1158" i="4"/>
  <c r="N140" i="4"/>
  <c r="L247" i="4"/>
  <c r="N262" i="4"/>
  <c r="I416" i="4"/>
  <c r="I236" i="4"/>
  <c r="I29" i="4"/>
  <c r="J53" i="4"/>
  <c r="O209" i="4"/>
  <c r="H209" i="4"/>
  <c r="I358" i="4"/>
  <c r="G489" i="4"/>
  <c r="N539" i="4"/>
  <c r="G753" i="4"/>
  <c r="O865" i="4"/>
  <c r="H962" i="4"/>
  <c r="L1135" i="4"/>
  <c r="N1030" i="4"/>
  <c r="G1030" i="4"/>
  <c r="K588" i="4"/>
  <c r="H717" i="4"/>
  <c r="L891" i="4"/>
  <c r="G1026" i="4"/>
  <c r="N1060" i="4"/>
  <c r="J1072" i="4"/>
  <c r="M154" i="4"/>
  <c r="N178" i="4"/>
  <c r="G178" i="4"/>
  <c r="G1071" i="4"/>
  <c r="J1061" i="4"/>
  <c r="O1184" i="4"/>
  <c r="M144" i="4"/>
  <c r="G308" i="4"/>
  <c r="K520" i="4"/>
  <c r="I403" i="4"/>
  <c r="J563" i="4"/>
  <c r="K563" i="4"/>
  <c r="L38" i="4"/>
  <c r="O750" i="4"/>
  <c r="M95" i="4"/>
  <c r="O173" i="4"/>
  <c r="O355" i="4"/>
  <c r="H395" i="4"/>
  <c r="K537" i="4"/>
  <c r="O780" i="4"/>
  <c r="H780" i="4"/>
  <c r="M900" i="4"/>
  <c r="H1006" i="4"/>
  <c r="M1163" i="4"/>
  <c r="G1197" i="4"/>
  <c r="H921" i="4"/>
  <c r="L950" i="4"/>
  <c r="K28" i="4"/>
  <c r="I175" i="4"/>
  <c r="J175" i="4"/>
  <c r="G376" i="4"/>
  <c r="K264" i="4"/>
  <c r="K398" i="4"/>
  <c r="I344" i="4"/>
  <c r="N72" i="4"/>
  <c r="O55" i="4"/>
  <c r="L203" i="4"/>
  <c r="M328" i="4"/>
  <c r="N328" i="4"/>
  <c r="L475" i="4"/>
  <c r="K533" i="4"/>
  <c r="G776" i="4"/>
  <c r="I919" i="4"/>
  <c r="G955" i="4"/>
  <c r="H1106" i="4"/>
  <c r="K1192" i="4"/>
  <c r="O676" i="4"/>
  <c r="H676" i="4"/>
  <c r="O861" i="4"/>
  <c r="J1029" i="4"/>
  <c r="M71" i="4"/>
  <c r="O1073" i="4"/>
  <c r="J155" i="4"/>
  <c r="O263" i="4"/>
  <c r="L830" i="4"/>
  <c r="O644" i="4"/>
  <c r="H644" i="4"/>
  <c r="I65" i="4"/>
  <c r="M305" i="4"/>
  <c r="M364" i="4"/>
  <c r="H481" i="4"/>
  <c r="O555" i="4"/>
  <c r="H769" i="4"/>
  <c r="J824" i="4"/>
  <c r="H1052" i="4"/>
  <c r="I1052" i="4"/>
  <c r="J1188" i="4"/>
  <c r="G815" i="4"/>
  <c r="L501" i="4"/>
  <c r="L604" i="4"/>
  <c r="N827" i="4"/>
  <c r="J968" i="4"/>
  <c r="L814" i="4"/>
  <c r="H988" i="4"/>
  <c r="I988" i="4"/>
  <c r="I1133" i="4"/>
  <c r="O630" i="4"/>
  <c r="G969" i="4"/>
  <c r="I592" i="4"/>
  <c r="O833" i="4"/>
  <c r="O1139" i="4"/>
  <c r="L790" i="4"/>
  <c r="I199" i="4"/>
  <c r="J199" i="4"/>
  <c r="G171" i="4"/>
  <c r="G545" i="4"/>
  <c r="M786" i="4"/>
  <c r="N1051" i="4"/>
  <c r="K1062" i="4"/>
  <c r="G152" i="4"/>
  <c r="G470" i="4"/>
  <c r="H643" i="4"/>
  <c r="I643" i="4"/>
  <c r="N1008" i="4"/>
  <c r="N125" i="4"/>
  <c r="M452" i="4"/>
  <c r="M875" i="4"/>
  <c r="M1173" i="4"/>
  <c r="G1124" i="4"/>
  <c r="I214" i="4"/>
  <c r="M368" i="4"/>
  <c r="N368" i="4"/>
  <c r="J517" i="4"/>
  <c r="O219" i="4"/>
  <c r="M468" i="4"/>
  <c r="J829" i="4"/>
  <c r="N956" i="4"/>
  <c r="J1064" i="4"/>
  <c r="M34" i="4"/>
  <c r="L409" i="4"/>
  <c r="M409" i="4"/>
  <c r="M314" i="4"/>
  <c r="M705" i="4"/>
  <c r="G1177" i="4"/>
  <c r="H647" i="4"/>
  <c r="M957" i="4"/>
  <c r="G908" i="4"/>
  <c r="H987" i="4"/>
  <c r="M742" i="4"/>
  <c r="N742" i="4"/>
  <c r="N944" i="4"/>
  <c r="J49" i="4"/>
  <c r="M428" i="4"/>
  <c r="O728" i="4"/>
  <c r="H1113" i="4"/>
  <c r="G216" i="4"/>
  <c r="H770" i="4"/>
  <c r="O292" i="4"/>
  <c r="M292" i="4"/>
  <c r="K281" i="4"/>
  <c r="M761" i="4"/>
  <c r="H1063" i="4"/>
  <c r="J621" i="4"/>
  <c r="K343" i="4"/>
  <c r="N526" i="4"/>
  <c r="I443" i="4"/>
  <c r="J307" i="4"/>
  <c r="K307" i="4"/>
  <c r="N751" i="4"/>
  <c r="L1123" i="4"/>
  <c r="H1159" i="4"/>
  <c r="N356" i="4"/>
  <c r="N240" i="4"/>
  <c r="G341" i="4"/>
  <c r="J712" i="4"/>
  <c r="H1068" i="4"/>
  <c r="I1068" i="4"/>
  <c r="H1206" i="4"/>
  <c r="M970" i="4"/>
  <c r="L80" i="4"/>
  <c r="O45" i="4"/>
  <c r="O230" i="4"/>
  <c r="G509" i="4"/>
  <c r="I793" i="4"/>
  <c r="O917" i="4"/>
  <c r="H917" i="4"/>
  <c r="M1001" i="4"/>
  <c r="O43" i="4"/>
  <c r="I18" i="4"/>
  <c r="M413" i="4"/>
  <c r="N739" i="4"/>
  <c r="I848" i="4"/>
  <c r="L822" i="4"/>
  <c r="H168" i="4"/>
  <c r="I168" i="4"/>
  <c r="I612" i="4"/>
  <c r="O1191" i="4"/>
  <c r="N571" i="4"/>
  <c r="G1186" i="4"/>
  <c r="J267" i="4"/>
  <c r="I905" i="4"/>
  <c r="L1047" i="4"/>
  <c r="K426" i="4"/>
  <c r="L426" i="4"/>
  <c r="I414" i="4"/>
  <c r="M70" i="4"/>
  <c r="K225" i="4"/>
  <c r="J391" i="4"/>
  <c r="N397" i="4"/>
  <c r="H579" i="4"/>
  <c r="O699" i="4"/>
  <c r="I931" i="4"/>
  <c r="J931" i="4"/>
  <c r="G1039" i="4"/>
  <c r="H1182" i="4"/>
  <c r="N2" i="4"/>
  <c r="H846" i="4"/>
  <c r="L1005" i="4"/>
  <c r="J1143" i="4"/>
  <c r="J156" i="4"/>
  <c r="O272" i="4"/>
  <c r="L252" i="4"/>
  <c r="M252" i="4"/>
  <c r="G440" i="4"/>
  <c r="N189" i="4"/>
  <c r="K1085" i="4"/>
  <c r="N87" i="4"/>
  <c r="O238" i="4"/>
  <c r="G365" i="4"/>
  <c r="L512" i="4"/>
  <c r="L585" i="4"/>
  <c r="M585" i="4"/>
  <c r="N679" i="4"/>
  <c r="K811" i="4"/>
  <c r="L1044" i="4"/>
  <c r="J1174" i="4"/>
  <c r="O1170" i="4"/>
  <c r="K702" i="4"/>
  <c r="H874" i="4"/>
  <c r="L960" i="4"/>
  <c r="M960" i="4"/>
  <c r="O1126" i="4"/>
  <c r="H1118" i="4"/>
  <c r="I90" i="4"/>
  <c r="J202" i="4"/>
  <c r="M590" i="4"/>
  <c r="I61" i="4"/>
  <c r="M98" i="4"/>
  <c r="N274" i="4"/>
  <c r="G274" i="4"/>
  <c r="G352" i="4"/>
  <c r="H471" i="4"/>
  <c r="I583" i="4"/>
  <c r="M691" i="4"/>
  <c r="I879" i="4"/>
  <c r="O947" i="4"/>
  <c r="I1082" i="4"/>
  <c r="J914" i="4"/>
  <c r="K914" i="4"/>
  <c r="I406" i="4"/>
  <c r="N608" i="4"/>
  <c r="H662" i="4"/>
  <c r="O880" i="4"/>
  <c r="I928" i="4"/>
  <c r="K959" i="4"/>
  <c r="I894" i="4"/>
  <c r="I460" i="4"/>
  <c r="J460" i="4"/>
  <c r="M21" i="4"/>
  <c r="N157" i="4"/>
  <c r="H275" i="4"/>
  <c r="H457" i="4"/>
  <c r="H506" i="4"/>
  <c r="O610" i="4"/>
  <c r="H690" i="4"/>
  <c r="O860" i="4"/>
  <c r="H860" i="4"/>
  <c r="J980" i="4"/>
  <c r="M1162" i="4"/>
  <c r="L635" i="4"/>
  <c r="M299" i="4"/>
  <c r="I441" i="4"/>
  <c r="N574" i="4"/>
  <c r="L654" i="4"/>
  <c r="L759" i="4"/>
  <c r="M759" i="4"/>
  <c r="I925" i="4"/>
  <c r="H138" i="4"/>
  <c r="O976" i="4"/>
  <c r="L25" i="4"/>
  <c r="G183" i="4"/>
  <c r="H254" i="4"/>
  <c r="O429" i="4"/>
  <c r="L593" i="4"/>
  <c r="M593" i="4"/>
  <c r="L785" i="4"/>
  <c r="K851" i="4"/>
  <c r="L819" i="4"/>
  <c r="O977" i="4"/>
  <c r="O14" i="4"/>
  <c r="G317" i="4"/>
  <c r="O493" i="4"/>
  <c r="I135" i="4"/>
  <c r="J135" i="4"/>
  <c r="G51" i="4"/>
  <c r="H335" i="4"/>
  <c r="O655" i="4"/>
  <c r="G938" i="4"/>
  <c r="K1142" i="4"/>
  <c r="M901" i="4"/>
  <c r="I46" i="4"/>
  <c r="L313" i="4"/>
  <c r="M313" i="4"/>
  <c r="G488" i="4"/>
  <c r="G148" i="4"/>
  <c r="M332" i="4"/>
  <c r="H719" i="4"/>
  <c r="J1095" i="4"/>
  <c r="K798" i="4"/>
  <c r="I1098" i="4"/>
  <c r="M123" i="4"/>
  <c r="N123" i="4"/>
  <c r="N84" i="4"/>
  <c r="H535" i="4"/>
  <c r="I1022" i="4"/>
  <c r="J511" i="4"/>
  <c r="K1038" i="4"/>
  <c r="J60" i="4"/>
  <c r="H119" i="4"/>
  <c r="N415" i="4"/>
  <c r="G415" i="4"/>
  <c r="K484" i="4"/>
  <c r="J748" i="4"/>
  <c r="K1101" i="4"/>
  <c r="G339" i="4"/>
  <c r="M876" i="4"/>
  <c r="O127" i="4"/>
  <c r="I246" i="4"/>
  <c r="H755" i="4"/>
  <c r="I755" i="4"/>
  <c r="O982" i="4"/>
  <c r="O99" i="4"/>
  <c r="M396" i="4"/>
  <c r="L502" i="4"/>
  <c r="I92" i="4"/>
  <c r="G104" i="4"/>
  <c r="K521" i="4"/>
  <c r="O796" i="4"/>
  <c r="H796" i="4"/>
  <c r="G1127" i="4"/>
  <c r="M174" i="4"/>
  <c r="K478" i="4"/>
  <c r="M731" i="4"/>
  <c r="J19" i="4"/>
  <c r="H419" i="4"/>
  <c r="O859" i="4"/>
  <c r="O1165" i="4"/>
  <c r="H1165" i="4"/>
  <c r="O66" i="4"/>
  <c r="K325" i="4"/>
  <c r="I591" i="4"/>
  <c r="J242" i="4"/>
  <c r="N611" i="4"/>
  <c r="G136" i="4"/>
  <c r="M234" i="4"/>
  <c r="L369" i="4"/>
  <c r="M369" i="4"/>
  <c r="M704" i="4"/>
  <c r="K1132" i="4"/>
  <c r="G832" i="4"/>
  <c r="L1189" i="4"/>
  <c r="I164" i="4"/>
  <c r="I640" i="4"/>
  <c r="H979" i="4"/>
  <c r="K570" i="4"/>
  <c r="L570" i="4"/>
  <c r="J1012" i="4"/>
  <c r="N213" i="4"/>
  <c r="L477" i="4"/>
  <c r="N1011" i="4"/>
  <c r="H402" i="4"/>
  <c r="O907" i="4"/>
  <c r="G161" i="4"/>
  <c r="O716" i="4"/>
  <c r="H716" i="4"/>
  <c r="L1138" i="4"/>
  <c r="G276" i="4"/>
  <c r="G929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482" i="4"/>
  <c r="D942" i="4"/>
  <c r="D636" i="4"/>
  <c r="D1144" i="4"/>
  <c r="D634" i="4"/>
  <c r="D525" i="4"/>
  <c r="D118" i="4"/>
  <c r="D1099" i="4"/>
  <c r="D256" i="4"/>
  <c r="D195" i="4"/>
  <c r="D188" i="4"/>
  <c r="D529" i="4"/>
  <c r="D773" i="4"/>
  <c r="D688" i="4"/>
  <c r="D985" i="4"/>
  <c r="D772" i="4"/>
  <c r="O206" i="4"/>
  <c r="H78" i="4"/>
  <c r="L211" i="4"/>
  <c r="O342" i="4"/>
  <c r="H342" i="4"/>
  <c r="O495" i="4"/>
  <c r="G577" i="4"/>
  <c r="M674" i="4"/>
  <c r="M803" i="4"/>
  <c r="N1020" i="4"/>
  <c r="I1161" i="4"/>
  <c r="J1129" i="4"/>
  <c r="I682" i="4"/>
  <c r="J682" i="4"/>
  <c r="K810" i="4"/>
  <c r="G1024" i="4"/>
  <c r="I1078" i="4"/>
  <c r="I1119" i="4"/>
  <c r="O110" i="4"/>
  <c r="G302" i="4"/>
  <c r="H634" i="4"/>
  <c r="J531" i="4"/>
  <c r="K531" i="4"/>
  <c r="L86" i="4"/>
  <c r="J201" i="4"/>
  <c r="N331" i="4"/>
  <c r="M525" i="4"/>
  <c r="J576" i="4"/>
  <c r="L645" i="4"/>
  <c r="K896" i="4"/>
  <c r="O973" i="4"/>
  <c r="H973" i="4"/>
  <c r="M1153" i="4"/>
  <c r="J965" i="4"/>
  <c r="H528" i="4"/>
  <c r="H671" i="4"/>
  <c r="I887" i="4"/>
  <c r="K991" i="4"/>
  <c r="M966" i="4"/>
  <c r="N1102" i="4"/>
  <c r="G1102" i="4"/>
  <c r="K103" i="4"/>
  <c r="N77" i="4"/>
  <c r="I58" i="4"/>
  <c r="H100" i="4"/>
  <c r="G271" i="4"/>
  <c r="L463" i="4"/>
  <c r="H500" i="4"/>
  <c r="K594" i="4"/>
  <c r="L594" i="4"/>
  <c r="N687" i="4"/>
  <c r="L850" i="4"/>
  <c r="G1049" i="4"/>
  <c r="M1148" i="4"/>
  <c r="N747" i="4"/>
  <c r="N265" i="4"/>
  <c r="H420" i="4"/>
  <c r="H549" i="4"/>
  <c r="I549" i="4"/>
  <c r="N783" i="4"/>
  <c r="H653" i="4"/>
  <c r="O912" i="4"/>
  <c r="M176" i="4"/>
  <c r="J1183" i="4"/>
  <c r="G24" i="4"/>
  <c r="L179" i="4"/>
  <c r="K288" i="4"/>
  <c r="I288" i="4"/>
  <c r="L387" i="4"/>
  <c r="L532" i="4"/>
  <c r="I701" i="4"/>
  <c r="M675" i="4"/>
  <c r="N835" i="4"/>
  <c r="H946" i="4"/>
  <c r="O1172" i="4"/>
  <c r="L1104" i="4"/>
  <c r="M1104" i="4"/>
  <c r="L198" i="4"/>
  <c r="K283" i="4"/>
  <c r="G458" i="4"/>
  <c r="N548" i="4"/>
  <c r="K575" i="4"/>
  <c r="K782" i="4"/>
  <c r="J538" i="4"/>
  <c r="G286" i="4"/>
  <c r="K286" i="4"/>
  <c r="O42" i="4"/>
  <c r="M118" i="4"/>
  <c r="G338" i="4"/>
  <c r="I392" i="4"/>
  <c r="O657" i="4"/>
  <c r="I768" i="4"/>
  <c r="K892" i="4"/>
  <c r="N958" i="4"/>
  <c r="G958" i="4"/>
  <c r="K1155" i="4"/>
  <c r="N1193" i="4"/>
  <c r="L916" i="4"/>
  <c r="H1056" i="4"/>
  <c r="M81" i="4"/>
  <c r="H150" i="4"/>
  <c r="J322" i="4"/>
  <c r="O284" i="4"/>
  <c r="M284" i="4"/>
  <c r="I438" i="4"/>
  <c r="L404" i="4"/>
  <c r="H131" i="4"/>
  <c r="G134" i="4"/>
  <c r="H197" i="4"/>
  <c r="K320" i="4"/>
  <c r="K465" i="4"/>
  <c r="N661" i="4"/>
  <c r="G661" i="4"/>
  <c r="J763" i="4"/>
  <c r="G895" i="4"/>
  <c r="L940" i="4"/>
  <c r="N1099" i="4"/>
  <c r="N1180" i="4"/>
  <c r="N740" i="4"/>
  <c r="H899" i="4"/>
  <c r="O1117" i="4"/>
  <c r="H1117" i="4"/>
  <c r="J40" i="4"/>
  <c r="N1137" i="4"/>
  <c r="M191" i="4"/>
  <c r="M256" i="4"/>
  <c r="I1048" i="4"/>
  <c r="G192" i="4"/>
  <c r="J101" i="4"/>
  <c r="M195" i="4"/>
  <c r="N195" i="4"/>
  <c r="O351" i="4"/>
  <c r="H479" i="4"/>
  <c r="G530" i="4"/>
  <c r="G745" i="4"/>
  <c r="O849" i="4"/>
  <c r="N949" i="4"/>
  <c r="M1110" i="4"/>
  <c r="K1017" i="4"/>
  <c r="L1017" i="4"/>
  <c r="J598" i="4"/>
  <c r="O734" i="4"/>
  <c r="H983" i="4"/>
  <c r="L1109" i="4"/>
  <c r="H993" i="4"/>
  <c r="J1136" i="4"/>
  <c r="K188" i="4"/>
  <c r="I255" i="4"/>
  <c r="J255" i="4"/>
  <c r="N44" i="4"/>
  <c r="M126" i="4"/>
  <c r="H251" i="4"/>
  <c r="M437" i="4"/>
  <c r="K503" i="4"/>
  <c r="O564" i="4"/>
  <c r="H762" i="4"/>
  <c r="J801" i="4"/>
  <c r="K801" i="4"/>
  <c r="K995" i="4"/>
  <c r="N1105" i="4"/>
  <c r="L715" i="4"/>
  <c r="G363" i="4"/>
  <c r="H482" i="4"/>
  <c r="L789" i="4"/>
  <c r="M934" i="4"/>
  <c r="K784" i="4"/>
  <c r="L784" i="4"/>
  <c r="G854" i="4"/>
  <c r="N362" i="4"/>
  <c r="O76" i="4"/>
  <c r="M1092" i="4"/>
  <c r="J107" i="4"/>
  <c r="K83" i="4"/>
  <c r="M50" i="4"/>
  <c r="O97" i="4"/>
  <c r="H97" i="4"/>
  <c r="I241" i="4"/>
  <c r="G337" i="4"/>
  <c r="L469" i="4"/>
  <c r="M565" i="4"/>
  <c r="H680" i="4"/>
  <c r="N868" i="4"/>
  <c r="M942" i="4"/>
  <c r="O1069" i="4"/>
  <c r="H1069" i="4"/>
  <c r="G903" i="4"/>
  <c r="H399" i="4"/>
  <c r="H584" i="4"/>
  <c r="H791" i="4"/>
  <c r="H816" i="4"/>
  <c r="J920" i="4"/>
  <c r="L1055" i="4"/>
  <c r="M935" i="4"/>
  <c r="N935" i="4"/>
  <c r="J485" i="4"/>
  <c r="M54" i="4"/>
  <c r="M151" i="4"/>
  <c r="H287" i="4"/>
  <c r="I385" i="4"/>
  <c r="J529" i="4"/>
  <c r="M693" i="4"/>
  <c r="N637" i="4"/>
  <c r="G637" i="4"/>
  <c r="M800" i="4"/>
  <c r="O943" i="4"/>
  <c r="H1151" i="4"/>
  <c r="H1207" i="4"/>
  <c r="M177" i="4"/>
  <c r="I346" i="4"/>
  <c r="G510" i="4"/>
  <c r="M552" i="4"/>
  <c r="N552" i="4"/>
  <c r="I636" i="4"/>
  <c r="J788" i="4"/>
  <c r="H758" i="4"/>
  <c r="H377" i="4"/>
  <c r="O22" i="4"/>
  <c r="N185" i="4"/>
  <c r="L303" i="4"/>
  <c r="H421" i="4"/>
  <c r="I421" i="4"/>
  <c r="K580" i="4"/>
  <c r="H773" i="4"/>
  <c r="N825" i="4"/>
  <c r="O808" i="4"/>
  <c r="N964" i="4"/>
  <c r="O1179" i="4"/>
  <c r="I954" i="4"/>
  <c r="O41" i="4"/>
  <c r="H41" i="4"/>
  <c r="I145" i="4"/>
  <c r="N330" i="4"/>
  <c r="G490" i="4"/>
  <c r="O386" i="4"/>
  <c r="N627" i="4"/>
  <c r="G112" i="4"/>
  <c r="J937" i="4"/>
  <c r="J62" i="4"/>
  <c r="K62" i="4"/>
  <c r="I169" i="4"/>
  <c r="L372" i="4"/>
  <c r="O433" i="4"/>
  <c r="N626" i="4"/>
  <c r="H736" i="4"/>
  <c r="H889" i="4"/>
  <c r="H939" i="4"/>
  <c r="K1081" i="4"/>
  <c r="L1081" i="4"/>
  <c r="N1128" i="4"/>
  <c r="N760" i="4"/>
  <c r="O992" i="4"/>
  <c r="H1144" i="4"/>
  <c r="G39" i="4"/>
  <c r="J244" i="4"/>
  <c r="M146" i="4"/>
  <c r="N327" i="4"/>
  <c r="G327" i="4"/>
  <c r="N1096" i="4"/>
  <c r="N856" i="4"/>
  <c r="N94" i="4"/>
  <c r="N215" i="4"/>
  <c r="J336" i="4"/>
  <c r="O476" i="4"/>
  <c r="J656" i="4"/>
  <c r="N733" i="4"/>
  <c r="G733" i="4"/>
  <c r="M840" i="4"/>
  <c r="M1034" i="4"/>
  <c r="L1100" i="4"/>
  <c r="H952" i="4"/>
  <c r="N619" i="4"/>
  <c r="J839" i="4"/>
  <c r="J961" i="4"/>
  <c r="J1130" i="4"/>
  <c r="K1130" i="4"/>
  <c r="G999" i="4"/>
  <c r="K56" i="4"/>
  <c r="L128" i="4"/>
  <c r="L300" i="4"/>
  <c r="M430" i="4"/>
  <c r="N113" i="4"/>
  <c r="K304" i="4"/>
  <c r="I348" i="4"/>
  <c r="J348" i="4"/>
  <c r="M474" i="4"/>
  <c r="G553" i="4"/>
  <c r="O735" i="4"/>
  <c r="G817" i="4"/>
  <c r="G1043" i="4"/>
  <c r="I1185" i="4"/>
  <c r="M926" i="4"/>
  <c r="J451" i="4"/>
  <c r="K451" i="4"/>
  <c r="M688" i="4"/>
  <c r="G936" i="4"/>
  <c r="K941" i="4"/>
  <c r="I862" i="4"/>
  <c r="H985" i="4"/>
  <c r="J20" i="4"/>
  <c r="H746" i="4"/>
  <c r="M67" i="4"/>
  <c r="N67" i="4"/>
  <c r="N172" i="4"/>
  <c r="N245" i="4"/>
  <c r="H424" i="4"/>
  <c r="G483" i="4"/>
  <c r="I615" i="4"/>
  <c r="G723" i="4"/>
  <c r="L927" i="4"/>
  <c r="K1025" i="4"/>
  <c r="L1025" i="4"/>
  <c r="K1083" i="4"/>
  <c r="K603" i="4"/>
  <c r="K249" i="4"/>
  <c r="G347" i="4"/>
  <c r="M566" i="4"/>
  <c r="N724" i="4"/>
  <c r="H602" i="4"/>
  <c r="N893" i="4"/>
  <c r="G893" i="4"/>
  <c r="I981" i="4"/>
  <c r="J494" i="4"/>
  <c r="N1058" i="4"/>
  <c r="O514" i="4"/>
  <c r="I52" i="4"/>
  <c r="K187" i="4"/>
  <c r="L259" i="4"/>
  <c r="H453" i="4"/>
  <c r="I453" i="4"/>
  <c r="N497" i="4"/>
  <c r="M673" i="4"/>
  <c r="K1037" i="4"/>
  <c r="M683" i="4"/>
  <c r="K293" i="4"/>
  <c r="N486" i="4"/>
  <c r="L560" i="4"/>
  <c r="K664" i="4"/>
  <c r="L664" i="4"/>
  <c r="O837" i="4"/>
  <c r="K64" i="4"/>
  <c r="L290" i="4"/>
  <c r="I408" i="4"/>
  <c r="N771" i="4"/>
  <c r="J807" i="4"/>
  <c r="G1157" i="4"/>
  <c r="K5" i="4"/>
  <c r="L5" i="4"/>
  <c r="K754" i="4"/>
  <c r="J121" i="4"/>
  <c r="M650" i="4"/>
  <c r="G986" i="4"/>
  <c r="I711" i="4"/>
  <c r="J1080" i="4"/>
  <c r="G366" i="4"/>
  <c r="L268" i="4"/>
  <c r="M268" i="4"/>
  <c r="L523" i="4"/>
  <c r="M809" i="4"/>
  <c r="H838" i="4"/>
  <c r="L884" i="4"/>
  <c r="K1094" i="4"/>
  <c r="H30" i="4"/>
  <c r="L235" i="4"/>
  <c r="M536" i="4"/>
  <c r="N536" i="4"/>
  <c r="K794" i="4"/>
  <c r="J756" i="4"/>
  <c r="G466" i="4"/>
  <c r="L909" i="4"/>
  <c r="H370" i="4"/>
  <c r="O159" i="4"/>
  <c r="G628" i="4"/>
  <c r="J857" i="4"/>
  <c r="K857" i="4"/>
  <c r="L1122" i="4"/>
  <c r="K557" i="4"/>
  <c r="N270" i="4"/>
  <c r="I806" i="4"/>
  <c r="M9" i="4"/>
  <c r="K163" i="4"/>
  <c r="K449" i="4"/>
  <c r="O668" i="4"/>
  <c r="H668" i="4"/>
  <c r="G670" i="4"/>
  <c r="N864" i="4"/>
  <c r="N182" i="4"/>
  <c r="N642" i="4"/>
  <c r="O930" i="4"/>
  <c r="N997" i="4"/>
  <c r="G217" i="4"/>
  <c r="O534" i="4"/>
  <c r="H534" i="4"/>
  <c r="N108" i="4"/>
  <c r="H431" i="4"/>
  <c r="I885" i="4"/>
  <c r="M1076" i="4"/>
  <c r="G866" i="4"/>
  <c r="L1086" i="4"/>
  <c r="K204" i="4"/>
  <c r="K354" i="4"/>
  <c r="L354" i="4"/>
  <c r="O82" i="4"/>
  <c r="M633" i="4"/>
  <c r="M1019" i="4"/>
  <c r="N524" i="4"/>
  <c r="H1033" i="4"/>
  <c r="I953" i="4"/>
  <c r="M319" i="4"/>
  <c r="I508" i="4"/>
  <c r="J508" i="4"/>
  <c r="K915" i="4"/>
  <c r="O360" i="4"/>
  <c r="L932" i="4"/>
  <c r="O37" i="4"/>
  <c r="M382" i="4"/>
  <c r="J904" i="4"/>
  <c r="K220" i="4"/>
  <c r="L775" i="4"/>
  <c r="M775" i="4"/>
  <c r="G35" i="4"/>
  <c r="J620" i="4"/>
  <c r="N1074" i="4"/>
  <c r="N111" i="4"/>
  <c r="K527" i="4"/>
  <c r="I205" i="4"/>
  <c r="L59" i="4"/>
  <c r="M243" i="4"/>
  <c r="N243" i="4"/>
  <c r="K316" i="4"/>
  <c r="M507" i="4"/>
  <c r="G562" i="4"/>
  <c r="L772" i="4"/>
  <c r="O881" i="4"/>
  <c r="O971" i="4"/>
  <c r="O1140" i="4"/>
  <c r="N1054" i="4"/>
  <c r="G1054" i="4"/>
  <c r="G614" i="4"/>
  <c r="N672" i="4"/>
  <c r="M842" i="4"/>
  <c r="H1040" i="4"/>
  <c r="H945" i="4"/>
  <c r="G16" i="4"/>
  <c r="M74" i="4"/>
  <c r="K237" i="4"/>
  <c r="L237" i="4"/>
  <c r="O311" i="4"/>
  <c r="H519" i="4"/>
  <c r="M556" i="4"/>
  <c r="G777" i="4"/>
  <c r="I863" i="4"/>
  <c r="O1059" i="4"/>
  <c r="M1190" i="4"/>
  <c r="M886" i="4"/>
  <c r="N886" i="4"/>
  <c r="I446" i="4"/>
  <c r="L572" i="4"/>
  <c r="K692" i="4"/>
  <c r="I878" i="4"/>
  <c r="I871" i="4"/>
  <c r="I13" i="4"/>
  <c r="J142" i="4"/>
  <c r="K142" i="4"/>
  <c r="M253" i="4"/>
  <c r="K445" i="4"/>
  <c r="O513" i="4"/>
  <c r="H569" i="4"/>
  <c r="I767" i="4"/>
  <c r="J823" i="4"/>
  <c r="G1013" i="4"/>
  <c r="K1121" i="4"/>
  <c r="L1121" i="4"/>
  <c r="G726" i="4"/>
  <c r="G353" i="4"/>
  <c r="K518" i="4"/>
  <c r="J685" i="4"/>
  <c r="M820" i="4"/>
  <c r="L781" i="4"/>
  <c r="H79" i="4"/>
  <c r="M147" i="4"/>
  <c r="N147" i="4"/>
  <c r="I233" i="4"/>
  <c r="H447" i="4"/>
  <c r="M516" i="4"/>
  <c r="H631" i="4"/>
  <c r="G738" i="4"/>
  <c r="G795" i="4"/>
  <c r="O1036" i="4"/>
  <c r="M1087" i="4"/>
  <c r="N1087" i="4"/>
  <c r="K597" i="4"/>
  <c r="H186" i="4"/>
  <c r="M324" i="4"/>
  <c r="M461" i="4"/>
  <c r="G778" i="4"/>
  <c r="N542" i="4"/>
  <c r="O779" i="4"/>
  <c r="N845" i="4"/>
  <c r="G845" i="4"/>
  <c r="G448" i="4"/>
  <c r="L15" i="4"/>
  <c r="O180" i="4"/>
  <c r="O269" i="4"/>
  <c r="N405" i="4"/>
  <c r="G651" i="4"/>
  <c r="M765" i="4"/>
  <c r="O764" i="4"/>
  <c r="H764" i="4"/>
  <c r="N799" i="4"/>
  <c r="O1031" i="4"/>
  <c r="N1154" i="4"/>
  <c r="J1134" i="4"/>
  <c r="G47" i="4"/>
  <c r="J228" i="4"/>
  <c r="O333" i="4"/>
  <c r="J515" i="4"/>
  <c r="K515" i="4"/>
  <c r="O543" i="4"/>
  <c r="O638" i="4"/>
  <c r="M167" i="4"/>
  <c r="H1176" i="4"/>
  <c r="G31" i="4"/>
  <c r="I149" i="4"/>
  <c r="G334" i="4"/>
  <c r="N423" i="4"/>
  <c r="G423" i="4"/>
  <c r="O605" i="4"/>
  <c r="K707" i="4"/>
  <c r="I869" i="4"/>
  <c r="J1046" i="4"/>
  <c r="G1075" i="4"/>
  <c r="H1204" i="4"/>
  <c r="M821" i="4"/>
  <c r="K1065" i="4"/>
  <c r="L1065" i="4"/>
  <c r="L1146" i="4"/>
  <c r="G68" i="4"/>
  <c r="L208" i="4"/>
  <c r="N239" i="4"/>
  <c r="K359" i="4"/>
  <c r="N105" i="4"/>
  <c r="J1009" i="4"/>
  <c r="L124" i="4"/>
  <c r="M124" i="4"/>
  <c r="N260" i="4"/>
  <c r="O312" i="4"/>
  <c r="N467" i="4"/>
  <c r="J613" i="4"/>
  <c r="K709" i="4"/>
  <c r="N828" i="4"/>
  <c r="J1057" i="4"/>
  <c r="H1195" i="4"/>
  <c r="J1195" i="4"/>
  <c r="G1079" i="4"/>
  <c r="O686" i="4"/>
  <c r="I902" i="4"/>
  <c r="H1016" i="4"/>
  <c r="M1141" i="4"/>
  <c r="N1202" i="4"/>
  <c r="O48" i="4"/>
  <c r="I223" i="4"/>
  <c r="J223" i="4"/>
  <c r="I390" i="4"/>
  <c r="G12" i="4"/>
  <c r="K73" i="4"/>
  <c r="L310" i="4"/>
  <c r="J400" i="4"/>
  <c r="L487" i="4"/>
  <c r="I609" i="4"/>
  <c r="J737" i="4"/>
  <c r="K737" i="4"/>
  <c r="L897" i="4"/>
  <c r="L963" i="4"/>
  <c r="G1089" i="4"/>
  <c r="I870" i="4"/>
  <c r="H410" i="4"/>
  <c r="I595" i="4"/>
  <c r="O659" i="4"/>
  <c r="O836" i="4"/>
  <c r="H836" i="4"/>
  <c r="J867" i="4"/>
  <c r="H1014" i="4"/>
  <c r="K558" i="4"/>
  <c r="J294" i="4"/>
  <c r="M33" i="4"/>
  <c r="H166" i="4"/>
  <c r="I282" i="4"/>
  <c r="N367" i="4"/>
  <c r="G367" i="4"/>
  <c r="N473" i="4"/>
  <c r="K589" i="4"/>
  <c r="O703" i="4"/>
  <c r="N890" i="4"/>
  <c r="O1010" i="4"/>
  <c r="H1178" i="4"/>
  <c r="H714" i="4"/>
  <c r="N226" i="4"/>
  <c r="G226" i="4"/>
  <c r="O439" i="4"/>
  <c r="N632" i="4"/>
  <c r="H766" i="4"/>
  <c r="O720" i="4"/>
  <c r="G858" i="4"/>
  <c r="H6" i="4"/>
  <c r="M725" i="4"/>
  <c r="L36" i="4"/>
  <c r="M36" i="4"/>
  <c r="I137" i="4"/>
  <c r="M297" i="4"/>
  <c r="O425" i="4"/>
  <c r="J567" i="4"/>
  <c r="K741" i="4"/>
  <c r="O698" i="4"/>
  <c r="G852" i="4"/>
  <c r="M975" i="4"/>
  <c r="N975" i="4"/>
  <c r="L1090" i="4"/>
  <c r="G1200" i="4"/>
  <c r="G117" i="4"/>
  <c r="H321" i="4"/>
  <c r="H442" i="4"/>
  <c r="K622" i="4"/>
  <c r="L544" i="4"/>
  <c r="M718" i="4"/>
  <c r="N718" i="4"/>
  <c r="N345" i="4"/>
  <c r="O115" i="4"/>
  <c r="K57" i="4"/>
  <c r="G222" i="4"/>
  <c r="J384" i="4"/>
  <c r="H371" i="4"/>
  <c r="J554" i="4"/>
  <c r="O684" i="4"/>
  <c r="H684" i="4"/>
  <c r="K923" i="4"/>
  <c r="K1028" i="4"/>
  <c r="K1181" i="4"/>
  <c r="G1205" i="4"/>
  <c r="K877" i="4"/>
  <c r="L974" i="4"/>
  <c r="G1093" i="4"/>
  <c r="N194" i="4"/>
  <c r="G194" i="4"/>
  <c r="M277" i="4"/>
  <c r="N306" i="4"/>
  <c r="H464" i="4"/>
  <c r="L193" i="4"/>
  <c r="H69" i="4"/>
  <c r="G581" i="4"/>
  <c r="J221" i="4"/>
  <c r="H8" i="4"/>
  <c r="I8" i="4"/>
  <c r="I17" i="4"/>
  <c r="N141" i="4"/>
  <c r="O295" i="4"/>
  <c r="J383" i="4"/>
  <c r="O641" i="4"/>
  <c r="J743" i="4"/>
  <c r="G804" i="4"/>
  <c r="J922" i="4"/>
  <c r="K922" i="4"/>
  <c r="K1115" i="4"/>
  <c r="H1150" i="4"/>
  <c r="N994" i="4"/>
  <c r="H1112" i="4"/>
  <c r="M89" i="4"/>
  <c r="L210" i="4"/>
  <c r="L456" i="4"/>
  <c r="O374" i="4"/>
  <c r="H374" i="4"/>
  <c r="K492" i="4"/>
  <c r="N578" i="4"/>
  <c r="K326" i="4"/>
  <c r="M96" i="4"/>
  <c r="G231" i="4"/>
  <c r="J361" i="4"/>
  <c r="O541" i="4"/>
  <c r="K586" i="4"/>
  <c r="L586" i="4"/>
  <c r="L697" i="4"/>
  <c r="L818" i="4"/>
  <c r="N1050" i="4"/>
  <c r="N1187" i="4"/>
  <c r="I1168" i="4"/>
  <c r="L749" i="4"/>
  <c r="G844" i="4"/>
  <c r="N990" i="4"/>
  <c r="G990" i="4"/>
  <c r="I1125" i="4"/>
  <c r="O1111" i="4"/>
  <c r="I114" i="4"/>
  <c r="M224" i="4"/>
  <c r="J504" i="4"/>
  <c r="I522" i="4"/>
  <c r="I102" i="4"/>
  <c r="M227" i="4"/>
  <c r="N227" i="4"/>
  <c r="J349" i="4"/>
  <c r="G505" i="4"/>
  <c r="N617" i="4"/>
  <c r="G681" i="4"/>
  <c r="M933" i="4"/>
  <c r="K1007" i="4"/>
  <c r="H1131" i="4"/>
  <c r="J1002" i="4"/>
  <c r="K1002" i="4"/>
  <c r="I582" i="4"/>
  <c r="G695" i="4"/>
  <c r="I853" i="4"/>
  <c r="H984" i="4"/>
  <c r="J1023" i="4"/>
  <c r="N1201" i="4"/>
  <c r="J109" i="4"/>
  <c r="H1156" i="4"/>
  <c r="I1156" i="4"/>
  <c r="N4" i="4"/>
  <c r="M158" i="4"/>
  <c r="N278" i="4"/>
  <c r="G459" i="4"/>
  <c r="J472" i="4"/>
  <c r="G573" i="4"/>
  <c r="J696" i="4"/>
  <c r="J873" i="4"/>
  <c r="K873" i="4"/>
  <c r="J1004" i="4"/>
  <c r="L1171" i="4"/>
  <c r="H694" i="4"/>
  <c r="M248" i="4"/>
  <c r="G444" i="4"/>
  <c r="I600" i="4"/>
  <c r="G660" i="4"/>
  <c r="I658" i="4"/>
  <c r="J658" i="4"/>
  <c r="O805" i="4"/>
  <c r="N93" i="4"/>
  <c r="I910" i="4"/>
  <c r="I27" i="4"/>
  <c r="I132" i="4"/>
  <c r="J291" i="4"/>
  <c r="K401" i="4"/>
  <c r="L561" i="4"/>
  <c r="M561" i="4"/>
  <c r="L729" i="4"/>
  <c r="M689" i="4"/>
  <c r="O847" i="4"/>
  <c r="M972" i="4"/>
  <c r="M1077" i="4"/>
  <c r="K1167" i="4"/>
  <c r="M122" i="4"/>
  <c r="M296" i="4"/>
  <c r="I296" i="4"/>
  <c r="I422" i="4"/>
  <c r="M596" i="4"/>
  <c r="I629" i="4"/>
  <c r="L652" i="4"/>
  <c r="O411" i="4"/>
  <c r="L170" i="4"/>
  <c r="M26" i="4"/>
  <c r="O153" i="4"/>
  <c r="H153" i="4"/>
  <c r="O266" i="4"/>
  <c r="M435" i="4"/>
  <c r="M618" i="4"/>
  <c r="L708" i="4"/>
  <c r="H888" i="4"/>
  <c r="J831" i="4"/>
  <c r="I1042" i="4"/>
  <c r="I1107" i="4"/>
  <c r="J1107" i="4"/>
  <c r="G1015" i="4"/>
  <c r="K1164" i="4"/>
  <c r="I162" i="4"/>
  <c r="G289" i="4"/>
  <c r="G412" i="4"/>
  <c r="L375" i="4"/>
  <c r="L606" i="4"/>
  <c r="L1032" i="4"/>
  <c r="M1032" i="4"/>
  <c r="I454" i="4"/>
  <c r="O75" i="4"/>
  <c r="M207" i="4"/>
  <c r="H329" i="4"/>
  <c r="O491" i="4"/>
  <c r="L559" i="4"/>
  <c r="O787" i="4"/>
  <c r="K792" i="4"/>
  <c r="L792" i="4"/>
  <c r="L978" i="4"/>
  <c r="N1145" i="4"/>
  <c r="O1088" i="4"/>
  <c r="N722" i="4"/>
  <c r="O898" i="4"/>
  <c r="N1045" i="4"/>
  <c r="K1152" i="4"/>
  <c r="L1120" i="4"/>
  <c r="M1120" i="4"/>
  <c r="G139" i="4"/>
  <c r="J298" i="4"/>
  <c r="O727" i="4"/>
  <c r="O181" i="4"/>
  <c r="H744" i="4"/>
  <c r="O1091" i="4"/>
  <c r="M669" i="4"/>
  <c r="O462" i="4"/>
  <c r="H462" i="4"/>
  <c r="G301" i="4"/>
  <c r="M721" i="4"/>
  <c r="G624" i="4"/>
  <c r="M667" i="4"/>
  <c r="I623" i="4"/>
  <c r="O436" i="4"/>
  <c r="H834" i="4"/>
  <c r="L1160" i="4"/>
  <c r="M1160" i="4"/>
  <c r="M450" i="4"/>
  <c r="H10" i="4"/>
  <c r="L160" i="4"/>
  <c r="J250" i="4"/>
  <c r="O379" i="4"/>
  <c r="I648" i="4"/>
  <c r="M757" i="4"/>
  <c r="O732" i="4"/>
  <c r="H732" i="4"/>
  <c r="O797" i="4"/>
  <c r="L1027" i="4"/>
  <c r="L1116" i="4"/>
  <c r="J1166" i="4"/>
  <c r="N88" i="4"/>
  <c r="L218" i="4"/>
  <c r="H388" i="4"/>
  <c r="K546" i="4"/>
  <c r="L546" i="4"/>
  <c r="M498" i="4"/>
  <c r="O11" i="4"/>
  <c r="N190" i="4"/>
  <c r="L273" i="4"/>
  <c r="N381" i="4"/>
  <c r="H625" i="4"/>
  <c r="H730" i="4"/>
  <c r="M911" i="4"/>
  <c r="N911" i="4"/>
  <c r="K882" i="4"/>
  <c r="K1108" i="4"/>
  <c r="M1147" i="4"/>
  <c r="G1066" i="4"/>
  <c r="G1194" i="4"/>
  <c r="K91" i="4"/>
  <c r="O232" i="4"/>
  <c r="I380" i="4"/>
  <c r="J380" i="4"/>
  <c r="L315" i="4"/>
  <c r="O496" i="4"/>
  <c r="H774" i="4"/>
  <c r="O434" i="4"/>
  <c r="H85" i="4"/>
  <c r="I229" i="4"/>
  <c r="K393" i="4"/>
  <c r="L417" i="4"/>
  <c r="M417" i="4"/>
  <c r="L587" i="4"/>
  <c r="J700" i="4"/>
  <c r="O855" i="4"/>
  <c r="O1041" i="4"/>
  <c r="G1067" i="4"/>
  <c r="I1203" i="4"/>
  <c r="I906" i="4"/>
  <c r="O1021" i="4"/>
  <c r="H1021" i="4"/>
  <c r="I1149" i="4"/>
  <c r="H106" i="4"/>
  <c r="N323" i="4"/>
  <c r="M184" i="4"/>
  <c r="N309" i="4"/>
  <c r="O143" i="4"/>
  <c r="G318" i="4"/>
  <c r="H120" i="4"/>
  <c r="I120" i="4"/>
  <c r="I257" i="4"/>
  <c r="L340" i="4"/>
  <c r="N499" i="4"/>
  <c r="H599" i="4"/>
  <c r="O649" i="4"/>
  <c r="I913" i="4"/>
  <c r="H1003" i="4"/>
  <c r="J1114" i="4"/>
  <c r="K1114" i="4"/>
  <c r="N1000" i="4"/>
  <c r="G639" i="4"/>
  <c r="H678" i="4"/>
  <c r="N802" i="4"/>
  <c r="N948" i="4"/>
  <c r="L998" i="4"/>
  <c r="J1199" i="4"/>
  <c r="I63" i="4"/>
  <c r="J63" i="4"/>
  <c r="K23" i="4"/>
  <c r="O3" i="4"/>
  <c r="K129" i="4"/>
  <c r="O280" i="4"/>
  <c r="N357" i="4"/>
  <c r="K480" i="4"/>
  <c r="I601" i="4"/>
  <c r="J713" i="4"/>
  <c r="K713" i="4"/>
  <c r="J883" i="4"/>
  <c r="O951" i="4"/>
  <c r="L1084" i="4"/>
  <c r="M843" i="4"/>
  <c r="H378" i="4"/>
  <c r="K646" i="4"/>
  <c r="H666" i="4"/>
  <c r="H924" i="4"/>
  <c r="I924" i="4"/>
  <c r="I812" i="4"/>
  <c r="J989" i="4"/>
  <c r="H710" i="4"/>
  <c r="L350" i="4"/>
  <c r="N32" i="4"/>
  <c r="I165" i="4"/>
  <c r="M285" i="4"/>
  <c r="H389" i="4"/>
  <c r="I389" i="4"/>
  <c r="O551" i="4"/>
  <c r="L706" i="4"/>
  <c r="I677" i="4"/>
  <c r="G841" i="4"/>
  <c r="J967" i="4"/>
  <c r="L1070" i="4"/>
  <c r="L1175" i="4"/>
  <c r="N130" i="4"/>
  <c r="G130" i="4"/>
  <c r="O258" i="4"/>
  <c r="H407" i="4"/>
  <c r="N547" i="4"/>
  <c r="H607" i="4"/>
  <c r="H752" i="4"/>
  <c r="L455" i="4"/>
  <c r="O200" i="4"/>
  <c r="I7" i="4"/>
  <c r="J7" i="4"/>
  <c r="M133" i="4"/>
  <c r="N261" i="4"/>
  <c r="H432" i="4"/>
  <c r="O616" i="4"/>
  <c r="O665" i="4"/>
  <c r="I872" i="4"/>
  <c r="H826" i="4"/>
  <c r="I1035" i="4"/>
  <c r="J1035" i="4"/>
  <c r="G1103" i="4"/>
  <c r="K996" i="4"/>
  <c r="G1097" i="4"/>
  <c r="H196" i="4"/>
  <c r="I279" i="4"/>
  <c r="I394" i="4"/>
  <c r="J418" i="4"/>
  <c r="M568" i="4"/>
  <c r="N568" i="4"/>
  <c r="J1196" i="4"/>
  <c r="J550" i="4"/>
  <c r="O116" i="4"/>
  <c r="H212" i="4"/>
  <c r="N373" i="4"/>
  <c r="H427" i="4"/>
  <c r="H540" i="4"/>
  <c r="L663" i="4"/>
  <c r="M663" i="4"/>
  <c r="O918" i="4"/>
  <c r="M1018" i="4"/>
  <c r="G1169" i="4"/>
  <c r="L1198" i="4"/>
  <c r="K813" i="4"/>
  <c r="N1053" i="4"/>
  <c r="M1158" i="4"/>
  <c r="L140" i="4"/>
  <c r="M140" i="4"/>
  <c r="K247" i="4"/>
  <c r="M262" i="4"/>
  <c r="H416" i="4"/>
  <c r="H236" i="4"/>
  <c r="H29" i="4"/>
  <c r="I53" i="4"/>
  <c r="G209" i="4"/>
  <c r="O358" i="4"/>
  <c r="H358" i="4"/>
  <c r="N489" i="4"/>
  <c r="M539" i="4"/>
  <c r="N753" i="4"/>
  <c r="G865" i="4"/>
  <c r="O962" i="4"/>
  <c r="K1135" i="4"/>
  <c r="M1030" i="4"/>
  <c r="I588" i="4"/>
  <c r="J588" i="4"/>
  <c r="O717" i="4"/>
  <c r="K891" i="4"/>
  <c r="N1026" i="4"/>
  <c r="M1060" i="4"/>
  <c r="I1072" i="4"/>
  <c r="L154" i="4"/>
  <c r="M178" i="4"/>
  <c r="M1071" i="4"/>
  <c r="N1071" i="4"/>
  <c r="I1061" i="4"/>
  <c r="G1184" i="4"/>
  <c r="L144" i="4"/>
  <c r="N308" i="4"/>
  <c r="J520" i="4"/>
  <c r="H403" i="4"/>
  <c r="I563" i="4"/>
  <c r="J38" i="4"/>
  <c r="K38" i="4"/>
  <c r="G750" i="4"/>
  <c r="L95" i="4"/>
  <c r="G173" i="4"/>
  <c r="G355" i="4"/>
  <c r="O395" i="4"/>
  <c r="J537" i="4"/>
  <c r="G780" i="4"/>
  <c r="O900" i="4"/>
  <c r="I900" i="4"/>
  <c r="O1006" i="4"/>
  <c r="L1163" i="4"/>
  <c r="M1197" i="4"/>
  <c r="O921" i="4"/>
  <c r="K950" i="4"/>
  <c r="J28" i="4"/>
  <c r="H175" i="4"/>
  <c r="M376" i="4"/>
  <c r="N376" i="4"/>
  <c r="J264" i="4"/>
  <c r="J398" i="4"/>
  <c r="H344" i="4"/>
  <c r="M72" i="4"/>
  <c r="G55" i="4"/>
  <c r="K203" i="4"/>
  <c r="L328" i="4"/>
  <c r="J475" i="4"/>
  <c r="K475" i="4"/>
  <c r="J533" i="4"/>
  <c r="N776" i="4"/>
  <c r="H919" i="4"/>
  <c r="N955" i="4"/>
  <c r="O1106" i="4"/>
  <c r="J1192" i="4"/>
  <c r="G676" i="4"/>
  <c r="N861" i="4"/>
  <c r="G861" i="4"/>
  <c r="I1029" i="4"/>
  <c r="L71" i="4"/>
  <c r="G1073" i="4"/>
  <c r="I155" i="4"/>
  <c r="G263" i="4"/>
  <c r="K830" i="4"/>
  <c r="G644" i="4"/>
  <c r="O65" i="4"/>
  <c r="H65" i="4"/>
  <c r="K305" i="4"/>
  <c r="L364" i="4"/>
  <c r="O481" i="4"/>
  <c r="G555" i="4"/>
  <c r="O769" i="4"/>
  <c r="I824" i="4"/>
  <c r="O1052" i="4"/>
  <c r="H1188" i="4"/>
  <c r="I1188" i="4"/>
  <c r="N815" i="4"/>
  <c r="K501" i="4"/>
  <c r="K604" i="4"/>
  <c r="M827" i="4"/>
  <c r="I968" i="4"/>
  <c r="K814" i="4"/>
  <c r="O988" i="4"/>
  <c r="O1133" i="4"/>
  <c r="H1133" i="4"/>
  <c r="G630" i="4"/>
  <c r="N969" i="4"/>
  <c r="H592" i="4"/>
  <c r="G833" i="4"/>
  <c r="G1139" i="4"/>
  <c r="K790" i="4"/>
  <c r="H199" i="4"/>
  <c r="M171" i="4"/>
  <c r="N171" i="4"/>
  <c r="N545" i="4"/>
  <c r="L786" i="4"/>
  <c r="M1051" i="4"/>
  <c r="J1062" i="4"/>
  <c r="N152" i="4"/>
  <c r="N470" i="4"/>
  <c r="O643" i="4"/>
  <c r="L1008" i="4"/>
  <c r="M1008" i="4"/>
  <c r="M125" i="4"/>
  <c r="L452" i="4"/>
  <c r="L875" i="4"/>
  <c r="L1173" i="4"/>
  <c r="N1124" i="4"/>
  <c r="H214" i="4"/>
  <c r="L368" i="4"/>
  <c r="H517" i="4"/>
  <c r="I517" i="4"/>
  <c r="G219" i="4"/>
  <c r="L468" i="4"/>
  <c r="I829" i="4"/>
  <c r="M956" i="4"/>
  <c r="I1064" i="4"/>
  <c r="L34" i="4"/>
  <c r="K409" i="4"/>
  <c r="K314" i="4"/>
  <c r="L314" i="4"/>
  <c r="L705" i="4"/>
  <c r="N1177" i="4"/>
  <c r="O647" i="4"/>
  <c r="L957" i="4"/>
  <c r="N908" i="4"/>
  <c r="O987" i="4"/>
  <c r="L742" i="4"/>
  <c r="L944" i="4"/>
  <c r="M944" i="4"/>
  <c r="I49" i="4"/>
  <c r="L428" i="4"/>
  <c r="G728" i="4"/>
  <c r="O1113" i="4"/>
  <c r="N216" i="4"/>
  <c r="O770" i="4"/>
  <c r="N292" i="4"/>
  <c r="J281" i="4"/>
  <c r="H281" i="4"/>
  <c r="L761" i="4"/>
  <c r="O1063" i="4"/>
  <c r="I621" i="4"/>
  <c r="J343" i="4"/>
  <c r="M526" i="4"/>
  <c r="H443" i="4"/>
  <c r="I307" i="4"/>
  <c r="L751" i="4"/>
  <c r="M751" i="4"/>
  <c r="K1123" i="4"/>
  <c r="O1159" i="4"/>
  <c r="M356" i="4"/>
  <c r="M240" i="4"/>
  <c r="N341" i="4"/>
  <c r="I712" i="4"/>
  <c r="O1068" i="4"/>
  <c r="O1206" i="4"/>
  <c r="K1206" i="4"/>
  <c r="L970" i="4"/>
  <c r="K80" i="4"/>
  <c r="G45" i="4"/>
  <c r="G230" i="4"/>
  <c r="N509" i="4"/>
  <c r="H793" i="4"/>
  <c r="G917" i="4"/>
  <c r="K1001" i="4"/>
  <c r="L1001" i="4"/>
  <c r="G43" i="4"/>
  <c r="H18" i="4"/>
  <c r="L413" i="4"/>
  <c r="M739" i="4"/>
  <c r="H848" i="4"/>
  <c r="K822" i="4"/>
  <c r="O168" i="4"/>
  <c r="O612" i="4"/>
  <c r="H612" i="4"/>
  <c r="G1191" i="4"/>
  <c r="M571" i="4"/>
  <c r="N1186" i="4"/>
  <c r="I267" i="4"/>
  <c r="H905" i="4"/>
  <c r="K1047" i="4"/>
  <c r="J426" i="4"/>
  <c r="O414" i="4"/>
  <c r="H414" i="4"/>
  <c r="L70" i="4"/>
  <c r="J225" i="4"/>
  <c r="I391" i="4"/>
  <c r="M397" i="4"/>
  <c r="O579" i="4"/>
  <c r="G699" i="4"/>
  <c r="H931" i="4"/>
  <c r="M1039" i="4"/>
  <c r="N1039" i="4"/>
  <c r="O1182" i="4"/>
  <c r="O2" i="4"/>
  <c r="O846" i="4"/>
  <c r="K1005" i="4"/>
  <c r="I1143" i="4"/>
  <c r="I156" i="4"/>
  <c r="G272" i="4"/>
  <c r="K252" i="4"/>
  <c r="M440" i="4"/>
  <c r="N440" i="4"/>
  <c r="M189" i="4"/>
  <c r="J1085" i="4"/>
  <c r="M87" i="4"/>
  <c r="G238" i="4"/>
  <c r="N365" i="4"/>
  <c r="K512" i="4"/>
  <c r="K585" i="4"/>
  <c r="L679" i="4"/>
  <c r="M679" i="4"/>
  <c r="J811" i="4"/>
  <c r="K1044" i="4"/>
  <c r="I1174" i="4"/>
  <c r="G1170" i="4"/>
  <c r="J702" i="4"/>
  <c r="O874" i="4"/>
  <c r="K960" i="4"/>
  <c r="N1126" i="4"/>
  <c r="G1126" i="4"/>
  <c r="O1118" i="4"/>
  <c r="H90" i="4"/>
  <c r="I202" i="4"/>
  <c r="L590" i="4"/>
  <c r="H61" i="4"/>
  <c r="L98" i="4"/>
  <c r="M274" i="4"/>
  <c r="M352" i="4"/>
  <c r="N352" i="4"/>
  <c r="O471" i="4"/>
  <c r="H583" i="4"/>
  <c r="L691" i="4"/>
  <c r="H879" i="4"/>
  <c r="G947" i="4"/>
  <c r="H1082" i="4"/>
  <c r="I914" i="4"/>
  <c r="O406" i="4"/>
  <c r="H406" i="4"/>
  <c r="M608" i="4"/>
  <c r="O662" i="4"/>
  <c r="G880" i="4"/>
  <c r="H928" i="4"/>
  <c r="J959" i="4"/>
  <c r="L894" i="4"/>
  <c r="H460" i="4"/>
  <c r="K21" i="4"/>
  <c r="L21" i="4"/>
  <c r="M157" i="4"/>
  <c r="O275" i="4"/>
  <c r="O457" i="4"/>
  <c r="O506" i="4"/>
  <c r="G610" i="4"/>
  <c r="O690" i="4"/>
  <c r="G860" i="4"/>
  <c r="H980" i="4"/>
  <c r="I980" i="4"/>
  <c r="L1162" i="4"/>
  <c r="K635" i="4"/>
  <c r="L299" i="4"/>
  <c r="H441" i="4"/>
  <c r="M574" i="4"/>
  <c r="K654" i="4"/>
  <c r="K759" i="4"/>
  <c r="O925" i="4"/>
  <c r="H925" i="4"/>
  <c r="O138" i="4"/>
  <c r="G976" i="4"/>
  <c r="K25" i="4"/>
  <c r="N183" i="4"/>
  <c r="O254" i="4"/>
  <c r="G429" i="4"/>
  <c r="K593" i="4"/>
  <c r="J785" i="4"/>
  <c r="K785" i="4"/>
  <c r="J851" i="4"/>
  <c r="K819" i="4"/>
  <c r="G977" i="4"/>
  <c r="G14" i="4"/>
  <c r="N317" i="4"/>
  <c r="G493" i="4"/>
  <c r="H135" i="4"/>
  <c r="M51" i="4"/>
  <c r="N51" i="4"/>
  <c r="O335" i="4"/>
  <c r="G655" i="4"/>
  <c r="N938" i="4"/>
  <c r="J1142" i="4"/>
  <c r="L901" i="4"/>
  <c r="H46" i="4"/>
  <c r="K313" i="4"/>
  <c r="M488" i="4"/>
  <c r="N488" i="4"/>
  <c r="N148" i="4"/>
  <c r="L332" i="4"/>
  <c r="O719" i="4"/>
  <c r="I1095" i="4"/>
  <c r="J798" i="4"/>
  <c r="H1098" i="4"/>
  <c r="L123" i="4"/>
  <c r="L84" i="4"/>
  <c r="M84" i="4"/>
  <c r="O535" i="4"/>
  <c r="H1022" i="4"/>
  <c r="I511" i="4"/>
  <c r="J1038" i="4"/>
  <c r="I60" i="4"/>
  <c r="O119" i="4"/>
  <c r="M415" i="4"/>
  <c r="I484" i="4"/>
  <c r="J484" i="4"/>
  <c r="I748" i="4"/>
  <c r="J1101" i="4"/>
  <c r="N339" i="4"/>
  <c r="L876" i="4"/>
  <c r="G127" i="4"/>
  <c r="H246" i="4"/>
  <c r="O755" i="4"/>
  <c r="N982" i="4"/>
  <c r="G982" i="4"/>
  <c r="G99" i="4"/>
  <c r="L396" i="4"/>
  <c r="K502" i="4"/>
  <c r="H92" i="4"/>
  <c r="N104" i="4"/>
  <c r="J521" i="4"/>
  <c r="G796" i="4"/>
  <c r="M1127" i="4"/>
  <c r="N1127" i="4"/>
  <c r="L174" i="4"/>
  <c r="J478" i="4"/>
  <c r="L731" i="4"/>
  <c r="I19" i="4"/>
  <c r="O419" i="4"/>
  <c r="G859" i="4"/>
  <c r="G1165" i="4"/>
  <c r="N66" i="4"/>
  <c r="G66" i="4"/>
  <c r="J325" i="4"/>
  <c r="H591" i="4"/>
  <c r="I242" i="4"/>
  <c r="M611" i="4"/>
  <c r="N136" i="4"/>
  <c r="L234" i="4"/>
  <c r="K369" i="4"/>
  <c r="K704" i="4"/>
  <c r="L704" i="4"/>
  <c r="J1132" i="4"/>
  <c r="N832" i="4"/>
  <c r="K1189" i="4"/>
  <c r="H164" i="4"/>
  <c r="H640" i="4"/>
  <c r="O979" i="4"/>
  <c r="J570" i="4"/>
  <c r="H1012" i="4"/>
  <c r="I1012" i="4"/>
  <c r="M213" i="4"/>
  <c r="K477" i="4"/>
  <c r="M1011" i="4"/>
  <c r="O402" i="4"/>
  <c r="G907" i="4"/>
  <c r="N161" i="4"/>
  <c r="G716" i="4"/>
  <c r="J1138" i="4"/>
  <c r="K1138" i="4"/>
  <c r="N276" i="4"/>
  <c r="N929" i="4"/>
  <c r="D74" i="4"/>
  <c r="D545" i="4"/>
  <c r="D1094" i="4"/>
  <c r="D60" i="4"/>
  <c r="D9" i="4"/>
  <c r="D66" i="4"/>
  <c r="D509" i="4"/>
  <c r="D1028" i="4"/>
  <c r="D1036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927" i="4"/>
  <c r="D225" i="4"/>
  <c r="A2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G206" i="4"/>
  <c r="O78" i="4"/>
  <c r="K211" i="4"/>
  <c r="G342" i="4"/>
  <c r="N495" i="4"/>
  <c r="G495" i="4"/>
  <c r="N577" i="4"/>
  <c r="L674" i="4"/>
  <c r="L803" i="4"/>
  <c r="M1020" i="4"/>
  <c r="H1161" i="4"/>
  <c r="I1129" i="4"/>
  <c r="H682" i="4"/>
  <c r="I810" i="4"/>
  <c r="J810" i="4"/>
  <c r="N1024" i="4"/>
  <c r="H1078" i="4"/>
  <c r="H1119" i="4"/>
  <c r="G110" i="4"/>
  <c r="O302" i="4"/>
  <c r="O634" i="4"/>
  <c r="I531" i="4"/>
  <c r="J86" i="4"/>
  <c r="K86" i="4"/>
  <c r="I201" i="4"/>
  <c r="M331" i="4"/>
  <c r="L525" i="4"/>
  <c r="I576" i="4"/>
  <c r="K645" i="4"/>
  <c r="G896" i="4"/>
  <c r="G973" i="4"/>
  <c r="K1153" i="4"/>
  <c r="L1153" i="4"/>
  <c r="I965" i="4"/>
  <c r="O528" i="4"/>
  <c r="O671" i="4"/>
  <c r="H887" i="4"/>
  <c r="J991" i="4"/>
  <c r="L966" i="4"/>
  <c r="M1102" i="4"/>
  <c r="I103" i="4"/>
  <c r="J103" i="4"/>
  <c r="M77" i="4"/>
  <c r="H58" i="4"/>
  <c r="O100" i="4"/>
  <c r="N271" i="4"/>
  <c r="K463" i="4"/>
  <c r="O500" i="4"/>
  <c r="J594" i="4"/>
  <c r="L687" i="4"/>
  <c r="M687" i="4"/>
  <c r="K850" i="4"/>
  <c r="N1049" i="4"/>
  <c r="L1148" i="4"/>
  <c r="M747" i="4"/>
  <c r="M265" i="4"/>
  <c r="O420" i="4"/>
  <c r="O549" i="4"/>
  <c r="L783" i="4"/>
  <c r="M783" i="4"/>
  <c r="O653" i="4"/>
  <c r="G912" i="4"/>
  <c r="L176" i="4"/>
  <c r="I1183" i="4"/>
  <c r="N24" i="4"/>
  <c r="K179" i="4"/>
  <c r="J288" i="4"/>
  <c r="J387" i="4"/>
  <c r="K387" i="4"/>
  <c r="K532" i="4"/>
  <c r="H701" i="4"/>
  <c r="L675" i="4"/>
  <c r="M835" i="4"/>
  <c r="O946" i="4"/>
  <c r="G1172" i="4"/>
  <c r="K1104" i="4"/>
  <c r="J198" i="4"/>
  <c r="K198" i="4"/>
  <c r="I283" i="4"/>
  <c r="N458" i="4"/>
  <c r="M548" i="4"/>
  <c r="J575" i="4"/>
  <c r="J782" i="4"/>
  <c r="I538" i="4"/>
  <c r="O286" i="4"/>
  <c r="N42" i="4"/>
  <c r="G42" i="4"/>
  <c r="L118" i="4"/>
  <c r="N338" i="4"/>
  <c r="H392" i="4"/>
  <c r="G657" i="4"/>
  <c r="H768" i="4"/>
  <c r="G892" i="4"/>
  <c r="M958" i="4"/>
  <c r="I1155" i="4"/>
  <c r="J1155" i="4"/>
  <c r="M1193" i="4"/>
  <c r="K916" i="4"/>
  <c r="O1056" i="4"/>
  <c r="L81" i="4"/>
  <c r="O150" i="4"/>
  <c r="I322" i="4"/>
  <c r="N284" i="4"/>
  <c r="O438" i="4"/>
  <c r="H438" i="4"/>
  <c r="K404" i="4"/>
  <c r="O131" i="4"/>
  <c r="N134" i="4"/>
  <c r="O197" i="4"/>
  <c r="J320" i="4"/>
  <c r="J465" i="4"/>
  <c r="M661" i="4"/>
  <c r="H763" i="4"/>
  <c r="I763" i="4"/>
  <c r="N895" i="4"/>
  <c r="K940" i="4"/>
  <c r="M1099" i="4"/>
  <c r="M1180" i="4"/>
  <c r="M740" i="4"/>
  <c r="O899" i="4"/>
  <c r="G1117" i="4"/>
  <c r="H40" i="4"/>
  <c r="I40" i="4"/>
  <c r="M1137" i="4"/>
  <c r="L191" i="4"/>
  <c r="L256" i="4"/>
  <c r="H1048" i="4"/>
  <c r="N192" i="4"/>
  <c r="I101" i="4"/>
  <c r="L195" i="4"/>
  <c r="N351" i="4"/>
  <c r="G351" i="4"/>
  <c r="O479" i="4"/>
  <c r="N530" i="4"/>
  <c r="N745" i="4"/>
  <c r="G849" i="4"/>
  <c r="M949" i="4"/>
  <c r="L1110" i="4"/>
  <c r="J1017" i="4"/>
  <c r="H598" i="4"/>
  <c r="I598" i="4"/>
  <c r="G734" i="4"/>
  <c r="O983" i="4"/>
  <c r="K1109" i="4"/>
  <c r="O993" i="4"/>
  <c r="I1136" i="4"/>
  <c r="J188" i="4"/>
  <c r="H255" i="4"/>
  <c r="L44" i="4"/>
  <c r="M44" i="4"/>
  <c r="L126" i="4"/>
  <c r="O251" i="4"/>
  <c r="L437" i="4"/>
  <c r="J503" i="4"/>
  <c r="G564" i="4"/>
  <c r="O762" i="4"/>
  <c r="I801" i="4"/>
  <c r="I995" i="4"/>
  <c r="J995" i="4"/>
  <c r="M1105" i="4"/>
  <c r="K715" i="4"/>
  <c r="N363" i="4"/>
  <c r="O482" i="4"/>
  <c r="K789" i="4"/>
  <c r="L934" i="4"/>
  <c r="J784" i="4"/>
  <c r="M854" i="4"/>
  <c r="N854" i="4"/>
  <c r="M362" i="4"/>
  <c r="G76" i="4"/>
  <c r="L1092" i="4"/>
  <c r="I107" i="4"/>
  <c r="J83" i="4"/>
  <c r="L50" i="4"/>
  <c r="G97" i="4"/>
  <c r="O241" i="4"/>
  <c r="H241" i="4"/>
  <c r="N337" i="4"/>
  <c r="K469" i="4"/>
  <c r="L565" i="4"/>
  <c r="O680" i="4"/>
  <c r="M868" i="4"/>
  <c r="L942" i="4"/>
  <c r="G1069" i="4"/>
  <c r="M903" i="4"/>
  <c r="N903" i="4"/>
  <c r="O399" i="4"/>
  <c r="O584" i="4"/>
  <c r="O791" i="4"/>
  <c r="O816" i="4"/>
  <c r="I920" i="4"/>
  <c r="K1055" i="4"/>
  <c r="L935" i="4"/>
  <c r="H485" i="4"/>
  <c r="I485" i="4"/>
  <c r="L54" i="4"/>
  <c r="L151" i="4"/>
  <c r="O287" i="4"/>
  <c r="H385" i="4"/>
  <c r="I529" i="4"/>
  <c r="L693" i="4"/>
  <c r="M637" i="4"/>
  <c r="K800" i="4"/>
  <c r="L800" i="4"/>
  <c r="G943" i="4"/>
  <c r="O1151" i="4"/>
  <c r="O1207" i="4"/>
  <c r="L177" i="4"/>
  <c r="H346" i="4"/>
  <c r="N510" i="4"/>
  <c r="L552" i="4"/>
  <c r="O636" i="4"/>
  <c r="H636" i="4"/>
  <c r="I788" i="4"/>
  <c r="O758" i="4"/>
  <c r="O377" i="4"/>
  <c r="G22" i="4"/>
  <c r="M185" i="4"/>
  <c r="K303" i="4"/>
  <c r="O421" i="4"/>
  <c r="I580" i="4"/>
  <c r="J580" i="4"/>
  <c r="O773" i="4"/>
  <c r="M825" i="4"/>
  <c r="G808" i="4"/>
  <c r="M964" i="4"/>
  <c r="G1179" i="4"/>
  <c r="H954" i="4"/>
  <c r="G41" i="4"/>
  <c r="O145" i="4"/>
  <c r="H145" i="4"/>
  <c r="M330" i="4"/>
  <c r="N490" i="4"/>
  <c r="G386" i="4"/>
  <c r="M627" i="4"/>
  <c r="N112" i="4"/>
  <c r="I937" i="4"/>
  <c r="I62" i="4"/>
  <c r="O169" i="4"/>
  <c r="H169" i="4"/>
  <c r="K372" i="4"/>
  <c r="G433" i="4"/>
  <c r="M626" i="4"/>
  <c r="O736" i="4"/>
  <c r="O889" i="4"/>
  <c r="O939" i="4"/>
  <c r="J1081" i="4"/>
  <c r="L1128" i="4"/>
  <c r="M1128" i="4"/>
  <c r="M760" i="4"/>
  <c r="G992" i="4"/>
  <c r="O1144" i="4"/>
  <c r="N39" i="4"/>
  <c r="I244" i="4"/>
  <c r="L146" i="4"/>
  <c r="M327" i="4"/>
  <c r="L1096" i="4"/>
  <c r="M1096" i="4"/>
  <c r="M856" i="4"/>
  <c r="M94" i="4"/>
  <c r="M215" i="4"/>
  <c r="I336" i="4"/>
  <c r="G476" i="4"/>
  <c r="I656" i="4"/>
  <c r="M733" i="4"/>
  <c r="K840" i="4"/>
  <c r="L840" i="4"/>
  <c r="L1034" i="4"/>
  <c r="K1100" i="4"/>
  <c r="O952" i="4"/>
  <c r="M619" i="4"/>
  <c r="I839" i="4"/>
  <c r="I961" i="4"/>
  <c r="I1130" i="4"/>
  <c r="M999" i="4"/>
  <c r="N999" i="4"/>
  <c r="J56" i="4"/>
  <c r="K128" i="4"/>
  <c r="K300" i="4"/>
  <c r="L430" i="4"/>
  <c r="M113" i="4"/>
  <c r="J304" i="4"/>
  <c r="H348" i="4"/>
  <c r="K474" i="4"/>
  <c r="L474" i="4"/>
  <c r="N553" i="4"/>
  <c r="G735" i="4"/>
  <c r="N817" i="4"/>
  <c r="N1043" i="4"/>
  <c r="H1185" i="4"/>
  <c r="L926" i="4"/>
  <c r="I451" i="4"/>
  <c r="K688" i="4"/>
  <c r="L688" i="4"/>
  <c r="N936" i="4"/>
  <c r="J941" i="4"/>
  <c r="H862" i="4"/>
  <c r="O985" i="4"/>
  <c r="I20" i="4"/>
  <c r="O746" i="4"/>
  <c r="L67" i="4"/>
  <c r="L172" i="4"/>
  <c r="M172" i="4"/>
  <c r="M245" i="4"/>
  <c r="O424" i="4"/>
  <c r="N483" i="4"/>
  <c r="H615" i="4"/>
  <c r="N723" i="4"/>
  <c r="K927" i="4"/>
  <c r="J1025" i="4"/>
  <c r="I1083" i="4"/>
  <c r="J1083" i="4"/>
  <c r="J603" i="4"/>
  <c r="J249" i="4"/>
  <c r="N347" i="4"/>
  <c r="L566" i="4"/>
  <c r="M724" i="4"/>
  <c r="O602" i="4"/>
  <c r="J893" i="4"/>
  <c r="O981" i="4"/>
  <c r="H981" i="4"/>
  <c r="I494" i="4"/>
  <c r="M1058" i="4"/>
  <c r="G514" i="4"/>
  <c r="H52" i="4"/>
  <c r="J187" i="4"/>
  <c r="K259" i="4"/>
  <c r="O453" i="4"/>
  <c r="L497" i="4"/>
  <c r="M497" i="4"/>
  <c r="L673" i="4"/>
  <c r="J1037" i="4"/>
  <c r="L683" i="4"/>
  <c r="J293" i="4"/>
  <c r="M486" i="4"/>
  <c r="K560" i="4"/>
  <c r="J664" i="4"/>
  <c r="N837" i="4"/>
  <c r="G837" i="4"/>
  <c r="J64" i="4"/>
  <c r="J290" i="4"/>
  <c r="H408" i="4"/>
  <c r="M771" i="4"/>
  <c r="I807" i="4"/>
  <c r="N1157" i="4"/>
  <c r="J5" i="4"/>
  <c r="I754" i="4"/>
  <c r="J754" i="4"/>
  <c r="I121" i="4"/>
  <c r="L650" i="4"/>
  <c r="N986" i="4"/>
  <c r="H711" i="4"/>
  <c r="I1080" i="4"/>
  <c r="N366" i="4"/>
  <c r="K268" i="4"/>
  <c r="J523" i="4"/>
  <c r="K523" i="4"/>
  <c r="L809" i="4"/>
  <c r="O838" i="4"/>
  <c r="K884" i="4"/>
  <c r="J1094" i="4"/>
  <c r="O30" i="4"/>
  <c r="K235" i="4"/>
  <c r="L536" i="4"/>
  <c r="I794" i="4"/>
  <c r="J794" i="4"/>
  <c r="I756" i="4"/>
  <c r="N466" i="4"/>
  <c r="K909" i="4"/>
  <c r="O370" i="4"/>
  <c r="G159" i="4"/>
  <c r="N628" i="4"/>
  <c r="I857" i="4"/>
  <c r="J1122" i="4"/>
  <c r="K1122" i="4"/>
  <c r="J557" i="4"/>
  <c r="M270" i="4"/>
  <c r="H806" i="4"/>
  <c r="L9" i="4"/>
  <c r="J163" i="4"/>
  <c r="J449" i="4"/>
  <c r="G668" i="4"/>
  <c r="M670" i="4"/>
  <c r="N670" i="4"/>
  <c r="M864" i="4"/>
  <c r="M182" i="4"/>
  <c r="M642" i="4"/>
  <c r="G930" i="4"/>
  <c r="M997" i="4"/>
  <c r="N217" i="4"/>
  <c r="G534" i="4"/>
  <c r="L108" i="4"/>
  <c r="M108" i="4"/>
  <c r="O431" i="4"/>
  <c r="H885" i="4"/>
  <c r="L1076" i="4"/>
  <c r="N866" i="4"/>
  <c r="K1086" i="4"/>
  <c r="J204" i="4"/>
  <c r="J354" i="4"/>
  <c r="N82" i="4"/>
  <c r="G82" i="4"/>
  <c r="L633" i="4"/>
  <c r="L1019" i="4"/>
  <c r="M524" i="4"/>
  <c r="O1033" i="4"/>
  <c r="H953" i="4"/>
  <c r="L319" i="4"/>
  <c r="H508" i="4"/>
  <c r="I915" i="4"/>
  <c r="J915" i="4"/>
  <c r="G360" i="4"/>
  <c r="K932" i="4"/>
  <c r="G37" i="4"/>
  <c r="L382" i="4"/>
  <c r="I904" i="4"/>
  <c r="J220" i="4"/>
  <c r="K775" i="4"/>
  <c r="M35" i="4"/>
  <c r="N35" i="4"/>
  <c r="I620" i="4"/>
  <c r="M1074" i="4"/>
  <c r="M111" i="4"/>
  <c r="J527" i="4"/>
  <c r="H205" i="4"/>
  <c r="K59" i="4"/>
  <c r="L243" i="4"/>
  <c r="I316" i="4"/>
  <c r="J316" i="4"/>
  <c r="L507" i="4"/>
  <c r="N562" i="4"/>
  <c r="K772" i="4"/>
  <c r="G881" i="4"/>
  <c r="G971" i="4"/>
  <c r="G1140" i="4"/>
  <c r="M1054" i="4"/>
  <c r="M614" i="4"/>
  <c r="N614" i="4"/>
  <c r="M672" i="4"/>
  <c r="L842" i="4"/>
  <c r="O1040" i="4"/>
  <c r="O945" i="4"/>
  <c r="N16" i="4"/>
  <c r="L74" i="4"/>
  <c r="J237" i="4"/>
  <c r="N311" i="4"/>
  <c r="G311" i="4"/>
  <c r="O519" i="4"/>
  <c r="L556" i="4"/>
  <c r="N777" i="4"/>
  <c r="H863" i="4"/>
  <c r="G1059" i="4"/>
  <c r="L1190" i="4"/>
  <c r="L886" i="4"/>
  <c r="O446" i="4"/>
  <c r="H446" i="4"/>
  <c r="K572" i="4"/>
  <c r="J692" i="4"/>
  <c r="H878" i="4"/>
  <c r="H871" i="4"/>
  <c r="H13" i="4"/>
  <c r="I142" i="4"/>
  <c r="K253" i="4"/>
  <c r="L253" i="4"/>
  <c r="J445" i="4"/>
  <c r="G513" i="4"/>
  <c r="O569" i="4"/>
  <c r="H767" i="4"/>
  <c r="I823" i="4"/>
  <c r="N1013" i="4"/>
  <c r="J1121" i="4"/>
  <c r="M726" i="4"/>
  <c r="N726" i="4"/>
  <c r="N353" i="4"/>
  <c r="J518" i="4"/>
  <c r="I685" i="4"/>
  <c r="L820" i="4"/>
  <c r="K781" i="4"/>
  <c r="O79" i="4"/>
  <c r="L147" i="4"/>
  <c r="O233" i="4"/>
  <c r="H233" i="4"/>
  <c r="O447" i="4"/>
  <c r="L516" i="4"/>
  <c r="O631" i="4"/>
  <c r="N738" i="4"/>
  <c r="N795" i="4"/>
  <c r="G1036" i="4"/>
  <c r="L1087" i="4"/>
  <c r="I597" i="4"/>
  <c r="J597" i="4"/>
  <c r="O186" i="4"/>
  <c r="L324" i="4"/>
  <c r="L461" i="4"/>
  <c r="N778" i="4"/>
  <c r="M542" i="4"/>
  <c r="G779" i="4"/>
  <c r="M845" i="4"/>
  <c r="M448" i="4"/>
  <c r="N448" i="4"/>
  <c r="K15" i="4"/>
  <c r="G180" i="4"/>
  <c r="G269" i="4"/>
  <c r="M405" i="4"/>
  <c r="N651" i="4"/>
  <c r="L765" i="4"/>
  <c r="G764" i="4"/>
  <c r="L799" i="4"/>
  <c r="M799" i="4"/>
  <c r="G1031" i="4"/>
  <c r="M1154" i="4"/>
  <c r="I1134" i="4"/>
  <c r="N47" i="4"/>
  <c r="I228" i="4"/>
  <c r="G333" i="4"/>
  <c r="I515" i="4"/>
  <c r="N543" i="4"/>
  <c r="G543" i="4"/>
  <c r="G638" i="4"/>
  <c r="L167" i="4"/>
  <c r="O1176" i="4"/>
  <c r="N31" i="4"/>
  <c r="H149" i="4"/>
  <c r="N334" i="4"/>
  <c r="M423" i="4"/>
  <c r="N605" i="4"/>
  <c r="G605" i="4"/>
  <c r="J707" i="4"/>
  <c r="H869" i="4"/>
  <c r="I1046" i="4"/>
  <c r="N1075" i="4"/>
  <c r="K1204" i="4"/>
  <c r="L821" i="4"/>
  <c r="J1065" i="4"/>
  <c r="J1146" i="4"/>
  <c r="K1146" i="4"/>
  <c r="N68" i="4"/>
  <c r="K208" i="4"/>
  <c r="M239" i="4"/>
  <c r="J359" i="4"/>
  <c r="M105" i="4"/>
  <c r="I1009" i="4"/>
  <c r="K124" i="4"/>
  <c r="L260" i="4"/>
  <c r="M260" i="4"/>
  <c r="G312" i="4"/>
  <c r="M467" i="4"/>
  <c r="I613" i="4"/>
  <c r="J709" i="4"/>
  <c r="M828" i="4"/>
  <c r="I1057" i="4"/>
  <c r="M1195" i="4"/>
  <c r="M1079" i="4"/>
  <c r="N1079" i="4"/>
  <c r="G686" i="4"/>
  <c r="H902" i="4"/>
  <c r="O1016" i="4"/>
  <c r="L1141" i="4"/>
  <c r="J1202" i="4"/>
  <c r="G48" i="4"/>
  <c r="H223" i="4"/>
  <c r="O390" i="4"/>
  <c r="H390" i="4"/>
  <c r="N12" i="4"/>
  <c r="J73" i="4"/>
  <c r="K310" i="4"/>
  <c r="I400" i="4"/>
  <c r="K487" i="4"/>
  <c r="H609" i="4"/>
  <c r="I737" i="4"/>
  <c r="N897" i="4"/>
  <c r="K897" i="4"/>
  <c r="K963" i="4"/>
  <c r="N1089" i="4"/>
  <c r="H870" i="4"/>
  <c r="O410" i="4"/>
  <c r="H595" i="4"/>
  <c r="G659" i="4"/>
  <c r="G836" i="4"/>
  <c r="H867" i="4"/>
  <c r="I867" i="4"/>
  <c r="O1014" i="4"/>
  <c r="J558" i="4"/>
  <c r="I294" i="4"/>
  <c r="L33" i="4"/>
  <c r="O166" i="4"/>
  <c r="H282" i="4"/>
  <c r="M367" i="4"/>
  <c r="L473" i="4"/>
  <c r="M473" i="4"/>
  <c r="J589" i="4"/>
  <c r="G703" i="4"/>
  <c r="M890" i="4"/>
  <c r="G1010" i="4"/>
  <c r="O1178" i="4"/>
  <c r="O714" i="4"/>
  <c r="M226" i="4"/>
  <c r="N439" i="4"/>
  <c r="G439" i="4"/>
  <c r="M632" i="4"/>
  <c r="O766" i="4"/>
  <c r="G720" i="4"/>
  <c r="N858" i="4"/>
  <c r="O6" i="4"/>
  <c r="L725" i="4"/>
  <c r="K36" i="4"/>
  <c r="O137" i="4"/>
  <c r="H137" i="4"/>
  <c r="K297" i="4"/>
  <c r="G425" i="4"/>
  <c r="I567" i="4"/>
  <c r="J741" i="4"/>
  <c r="G698" i="4"/>
  <c r="N852" i="4"/>
  <c r="L975" i="4"/>
  <c r="J1090" i="4"/>
  <c r="K1090" i="4"/>
  <c r="N1200" i="4"/>
  <c r="N117" i="4"/>
  <c r="O321" i="4"/>
  <c r="O442" i="4"/>
  <c r="J622" i="4"/>
  <c r="K544" i="4"/>
  <c r="L718" i="4"/>
  <c r="L345" i="4"/>
  <c r="M345" i="4"/>
  <c r="G115" i="4"/>
  <c r="J57" i="4"/>
  <c r="N222" i="4"/>
  <c r="I384" i="4"/>
  <c r="O371" i="4"/>
  <c r="I554" i="4"/>
  <c r="G684" i="4"/>
  <c r="I923" i="4"/>
  <c r="J923" i="4"/>
  <c r="J1028" i="4"/>
  <c r="J1181" i="4"/>
  <c r="N1205" i="4"/>
  <c r="J877" i="4"/>
  <c r="K974" i="4"/>
  <c r="N1093" i="4"/>
  <c r="M194" i="4"/>
  <c r="K277" i="4"/>
  <c r="L277" i="4"/>
  <c r="M306" i="4"/>
  <c r="O464" i="4"/>
  <c r="K193" i="4"/>
  <c r="O69" i="4"/>
  <c r="N581" i="4"/>
  <c r="I221" i="4"/>
  <c r="O8" i="4"/>
  <c r="O17" i="4"/>
  <c r="H17" i="4"/>
  <c r="M141" i="4"/>
  <c r="G295" i="4"/>
  <c r="I383" i="4"/>
  <c r="G641" i="4"/>
  <c r="I743" i="4"/>
  <c r="N804" i="4"/>
  <c r="I922" i="4"/>
  <c r="I1115" i="4"/>
  <c r="J1115" i="4"/>
  <c r="O1150" i="4"/>
  <c r="M994" i="4"/>
  <c r="O1112" i="4"/>
  <c r="L89" i="4"/>
  <c r="K210" i="4"/>
  <c r="K456" i="4"/>
  <c r="G374" i="4"/>
  <c r="I492" i="4"/>
  <c r="J492" i="4"/>
  <c r="M578" i="4"/>
  <c r="J326" i="4"/>
  <c r="L96" i="4"/>
  <c r="N231" i="4"/>
  <c r="I361" i="4"/>
  <c r="G541" i="4"/>
  <c r="J586" i="4"/>
  <c r="J697" i="4"/>
  <c r="K697" i="4"/>
  <c r="K818" i="4"/>
  <c r="M1050" i="4"/>
  <c r="M1187" i="4"/>
  <c r="H1168" i="4"/>
  <c r="K749" i="4"/>
  <c r="N844" i="4"/>
  <c r="M990" i="4"/>
  <c r="O1125" i="4"/>
  <c r="H1125" i="4"/>
  <c r="G1111" i="4"/>
  <c r="H114" i="4"/>
  <c r="L224" i="4"/>
  <c r="I504" i="4"/>
  <c r="H522" i="4"/>
  <c r="H102" i="4"/>
  <c r="L227" i="4"/>
  <c r="H349" i="4"/>
  <c r="I349" i="4"/>
  <c r="N505" i="4"/>
  <c r="M617" i="4"/>
  <c r="N681" i="4"/>
  <c r="L933" i="4"/>
  <c r="J1007" i="4"/>
  <c r="O1131" i="4"/>
  <c r="I1002" i="4"/>
  <c r="O582" i="4"/>
  <c r="H582" i="4"/>
  <c r="N695" i="4"/>
  <c r="H853" i="4"/>
  <c r="O984" i="4"/>
  <c r="I1023" i="4"/>
  <c r="M1201" i="4"/>
  <c r="I109" i="4"/>
  <c r="O1156" i="4"/>
  <c r="L4" i="4"/>
  <c r="M4" i="4"/>
  <c r="L158" i="4"/>
  <c r="M278" i="4"/>
  <c r="N459" i="4"/>
  <c r="I472" i="4"/>
  <c r="N573" i="4"/>
  <c r="I696" i="4"/>
  <c r="I873" i="4"/>
  <c r="H1004" i="4"/>
  <c r="I1004" i="4"/>
  <c r="K1171" i="4"/>
  <c r="O694" i="4"/>
  <c r="L248" i="4"/>
  <c r="N444" i="4"/>
  <c r="H600" i="4"/>
  <c r="N660" i="4"/>
  <c r="H658" i="4"/>
  <c r="N805" i="4"/>
  <c r="G805" i="4"/>
  <c r="M93" i="4"/>
  <c r="H910" i="4"/>
  <c r="H27" i="4"/>
  <c r="H132" i="4"/>
  <c r="H291" i="4"/>
  <c r="J401" i="4"/>
  <c r="K561" i="4"/>
  <c r="J729" i="4"/>
  <c r="K729" i="4"/>
  <c r="L689" i="4"/>
  <c r="G847" i="4"/>
  <c r="L972" i="4"/>
  <c r="L1077" i="4"/>
  <c r="J1167" i="4"/>
  <c r="L122" i="4"/>
  <c r="K296" i="4"/>
  <c r="O422" i="4"/>
  <c r="H422" i="4"/>
  <c r="L596" i="4"/>
  <c r="H629" i="4"/>
  <c r="K652" i="4"/>
  <c r="G411" i="4"/>
  <c r="K170" i="4"/>
  <c r="L26" i="4"/>
  <c r="G153" i="4"/>
  <c r="N266" i="4"/>
  <c r="G266" i="4"/>
  <c r="L435" i="4"/>
  <c r="L618" i="4"/>
  <c r="K708" i="4"/>
  <c r="O888" i="4"/>
  <c r="I831" i="4"/>
  <c r="H1042" i="4"/>
  <c r="H1107" i="4"/>
  <c r="M1015" i="4"/>
  <c r="N1015" i="4"/>
  <c r="J1164" i="4"/>
  <c r="H162" i="4"/>
  <c r="N289" i="4"/>
  <c r="N412" i="4"/>
  <c r="K375" i="4"/>
  <c r="K606" i="4"/>
  <c r="K1032" i="4"/>
  <c r="O454" i="4"/>
  <c r="H454" i="4"/>
  <c r="G75" i="4"/>
  <c r="L207" i="4"/>
  <c r="O329" i="4"/>
  <c r="G491" i="4"/>
  <c r="K559" i="4"/>
  <c r="G787" i="4"/>
  <c r="J792" i="4"/>
  <c r="J978" i="4"/>
  <c r="K978" i="4"/>
  <c r="M1145" i="4"/>
  <c r="G1088" i="4"/>
  <c r="M722" i="4"/>
  <c r="G898" i="4"/>
  <c r="M1045" i="4"/>
  <c r="J1152" i="4"/>
  <c r="K1120" i="4"/>
  <c r="M139" i="4"/>
  <c r="N139" i="4"/>
  <c r="O298" i="4"/>
  <c r="G727" i="4"/>
  <c r="G181" i="4"/>
  <c r="O744" i="4"/>
  <c r="G1091" i="4"/>
  <c r="L669" i="4"/>
  <c r="G462" i="4"/>
  <c r="N301" i="4"/>
  <c r="L301" i="4"/>
  <c r="L721" i="4"/>
  <c r="N624" i="4"/>
  <c r="L667" i="4"/>
  <c r="H623" i="4"/>
  <c r="G436" i="4"/>
  <c r="O834" i="4"/>
  <c r="K1160" i="4"/>
  <c r="K450" i="4"/>
  <c r="L450" i="4"/>
  <c r="O10" i="4"/>
  <c r="K160" i="4"/>
  <c r="I250" i="4"/>
  <c r="G379" i="4"/>
  <c r="H648" i="4"/>
  <c r="L757" i="4"/>
  <c r="G732" i="4"/>
  <c r="N797" i="4"/>
  <c r="G797" i="4"/>
  <c r="K1027" i="4"/>
  <c r="K1116" i="4"/>
  <c r="I1166" i="4"/>
  <c r="M88" i="4"/>
  <c r="K218" i="4"/>
  <c r="O388" i="4"/>
  <c r="J546" i="4"/>
  <c r="K498" i="4"/>
  <c r="L498" i="4"/>
  <c r="G11" i="4"/>
  <c r="M190" i="4"/>
  <c r="K273" i="4"/>
  <c r="M381" i="4"/>
  <c r="O625" i="4"/>
  <c r="O730" i="4"/>
  <c r="L911" i="4"/>
  <c r="I882" i="4"/>
  <c r="J882" i="4"/>
  <c r="J1108" i="4"/>
  <c r="L1147" i="4"/>
  <c r="N1066" i="4"/>
  <c r="J1194" i="4"/>
  <c r="J91" i="4"/>
  <c r="G232" i="4"/>
  <c r="H380" i="4"/>
  <c r="J315" i="4"/>
  <c r="K315" i="4"/>
  <c r="G496" i="4"/>
  <c r="O774" i="4"/>
  <c r="G434" i="4"/>
  <c r="O85" i="4"/>
  <c r="H229" i="4"/>
  <c r="J393" i="4"/>
  <c r="K417" i="4"/>
  <c r="J587" i="4"/>
  <c r="K587" i="4"/>
  <c r="I700" i="4"/>
  <c r="G855" i="4"/>
  <c r="G1041" i="4"/>
  <c r="N1067" i="4"/>
  <c r="L1203" i="4"/>
  <c r="H906" i="4"/>
  <c r="G1021" i="4"/>
  <c r="O1149" i="4"/>
  <c r="H1149" i="4"/>
  <c r="O106" i="4"/>
  <c r="M323" i="4"/>
  <c r="L184" i="4"/>
  <c r="M309" i="4"/>
  <c r="G143" i="4"/>
  <c r="N318" i="4"/>
  <c r="O120" i="4"/>
  <c r="O257" i="4"/>
  <c r="H257" i="4"/>
  <c r="K340" i="4"/>
  <c r="M499" i="4"/>
  <c r="O599" i="4"/>
  <c r="G649" i="4"/>
  <c r="H913" i="4"/>
  <c r="O1003" i="4"/>
  <c r="I1114" i="4"/>
  <c r="L1000" i="4"/>
  <c r="M1000" i="4"/>
  <c r="N639" i="4"/>
  <c r="O678" i="4"/>
  <c r="M802" i="4"/>
  <c r="M948" i="4"/>
  <c r="K998" i="4"/>
  <c r="I1199" i="4"/>
  <c r="H63" i="4"/>
  <c r="I23" i="4"/>
  <c r="J23" i="4"/>
  <c r="G3" i="4"/>
  <c r="J129" i="4"/>
  <c r="G280" i="4"/>
  <c r="M357" i="4"/>
  <c r="J480" i="4"/>
  <c r="H601" i="4"/>
  <c r="I713" i="4"/>
  <c r="H883" i="4"/>
  <c r="I883" i="4"/>
  <c r="G951" i="4"/>
  <c r="K1084" i="4"/>
  <c r="L843" i="4"/>
  <c r="O378" i="4"/>
  <c r="J646" i="4"/>
  <c r="O666" i="4"/>
  <c r="O924" i="4"/>
  <c r="O812" i="4"/>
  <c r="H812" i="4"/>
  <c r="I989" i="4"/>
  <c r="O710" i="4"/>
  <c r="K350" i="4"/>
  <c r="M32" i="4"/>
  <c r="H165" i="4"/>
  <c r="H285" i="4"/>
  <c r="O389" i="4"/>
  <c r="N551" i="4"/>
  <c r="G551" i="4"/>
  <c r="K706" i="4"/>
  <c r="H677" i="4"/>
  <c r="N841" i="4"/>
  <c r="I967" i="4"/>
  <c r="K1070" i="4"/>
  <c r="K1175" i="4"/>
  <c r="M130" i="4"/>
  <c r="N258" i="4"/>
  <c r="G258" i="4"/>
  <c r="O407" i="4"/>
  <c r="M547" i="4"/>
  <c r="O607" i="4"/>
  <c r="O752" i="4"/>
  <c r="K455" i="4"/>
  <c r="G200" i="4"/>
  <c r="H7" i="4"/>
  <c r="K133" i="4"/>
  <c r="L133" i="4"/>
  <c r="M261" i="4"/>
  <c r="O432" i="4"/>
  <c r="G616" i="4"/>
  <c r="G665" i="4"/>
  <c r="H872" i="4"/>
  <c r="O826" i="4"/>
  <c r="H1035" i="4"/>
  <c r="M1103" i="4"/>
  <c r="N1103" i="4"/>
  <c r="J996" i="4"/>
  <c r="N1097" i="4"/>
  <c r="O196" i="4"/>
  <c r="H279" i="4"/>
  <c r="H394" i="4"/>
  <c r="I418" i="4"/>
  <c r="L568" i="4"/>
  <c r="O1196" i="4"/>
  <c r="I1196" i="4"/>
  <c r="I550" i="4"/>
  <c r="G116" i="4"/>
  <c r="O212" i="4"/>
  <c r="M373" i="4"/>
  <c r="O427" i="4"/>
  <c r="O540" i="4"/>
  <c r="K663" i="4"/>
  <c r="N918" i="4"/>
  <c r="G918" i="4"/>
  <c r="L1018" i="4"/>
  <c r="N1169" i="4"/>
  <c r="I1198" i="4"/>
  <c r="J813" i="4"/>
  <c r="M1053" i="4"/>
  <c r="L1158" i="4"/>
  <c r="K140" i="4"/>
  <c r="I247" i="4"/>
  <c r="J247" i="4"/>
  <c r="L262" i="4"/>
  <c r="O416" i="4"/>
  <c r="O236" i="4"/>
  <c r="O29" i="4"/>
  <c r="H53" i="4"/>
  <c r="N209" i="4"/>
  <c r="G358" i="4"/>
  <c r="L489" i="4"/>
  <c r="M489" i="4"/>
  <c r="L539" i="4"/>
  <c r="M753" i="4"/>
  <c r="N865" i="4"/>
  <c r="G962" i="4"/>
  <c r="J1135" i="4"/>
  <c r="L1030" i="4"/>
  <c r="H588" i="4"/>
  <c r="N717" i="4"/>
  <c r="G717" i="4"/>
  <c r="J891" i="4"/>
  <c r="M1026" i="4"/>
  <c r="L1060" i="4"/>
  <c r="H1072" i="4"/>
  <c r="K154" i="4"/>
  <c r="L178" i="4"/>
  <c r="L1071" i="4"/>
  <c r="O1061" i="4"/>
  <c r="H1061" i="4"/>
  <c r="N1184" i="4"/>
  <c r="K144" i="4"/>
  <c r="M308" i="4"/>
  <c r="I520" i="4"/>
  <c r="O403" i="4"/>
  <c r="H563" i="4"/>
  <c r="I38" i="4"/>
  <c r="M750" i="4"/>
  <c r="N750" i="4"/>
  <c r="K95" i="4"/>
  <c r="N173" i="4"/>
  <c r="N355" i="4"/>
  <c r="G395" i="4"/>
  <c r="I537" i="4"/>
  <c r="N780" i="4"/>
  <c r="L900" i="4"/>
  <c r="N1006" i="4"/>
  <c r="G1006" i="4"/>
  <c r="K1163" i="4"/>
  <c r="J1197" i="4"/>
  <c r="G921" i="4"/>
  <c r="J950" i="4"/>
  <c r="I28" i="4"/>
  <c r="O175" i="4"/>
  <c r="L376" i="4"/>
  <c r="H264" i="4"/>
  <c r="I264" i="4"/>
  <c r="I398" i="4"/>
  <c r="O344" i="4"/>
  <c r="L72" i="4"/>
  <c r="N55" i="4"/>
  <c r="J203" i="4"/>
  <c r="K328" i="4"/>
  <c r="I475" i="4"/>
  <c r="H533" i="4"/>
  <c r="I533" i="4"/>
  <c r="M776" i="4"/>
  <c r="O919" i="4"/>
  <c r="M955" i="4"/>
  <c r="G1106" i="4"/>
  <c r="I1192" i="4"/>
  <c r="N676" i="4"/>
  <c r="M861" i="4"/>
  <c r="O1029" i="4"/>
  <c r="H1029" i="4"/>
  <c r="K71" i="4"/>
  <c r="N1073" i="4"/>
  <c r="H155" i="4"/>
  <c r="N263" i="4"/>
  <c r="J830" i="4"/>
  <c r="N644" i="4"/>
  <c r="G65" i="4"/>
  <c r="I305" i="4"/>
  <c r="H305" i="4"/>
  <c r="K364" i="4"/>
  <c r="G481" i="4"/>
  <c r="N555" i="4"/>
  <c r="G769" i="4"/>
  <c r="H824" i="4"/>
  <c r="G1052" i="4"/>
  <c r="O1188" i="4"/>
  <c r="L815" i="4"/>
  <c r="M815" i="4"/>
  <c r="J501" i="4"/>
  <c r="J604" i="4"/>
  <c r="L827" i="4"/>
  <c r="H968" i="4"/>
  <c r="J814" i="4"/>
  <c r="G988" i="4"/>
  <c r="G1133" i="4"/>
  <c r="M630" i="4"/>
  <c r="N630" i="4"/>
  <c r="M969" i="4"/>
  <c r="O592" i="4"/>
  <c r="N833" i="4"/>
  <c r="N1139" i="4"/>
  <c r="J790" i="4"/>
  <c r="O199" i="4"/>
  <c r="L171" i="4"/>
  <c r="L545" i="4"/>
  <c r="M545" i="4"/>
  <c r="K786" i="4"/>
  <c r="L1051" i="4"/>
  <c r="I1062" i="4"/>
  <c r="M152" i="4"/>
  <c r="M470" i="4"/>
  <c r="G643" i="4"/>
  <c r="K1008" i="4"/>
  <c r="K125" i="4"/>
  <c r="L125" i="4"/>
  <c r="K452" i="4"/>
  <c r="K875" i="4"/>
  <c r="K1173" i="4"/>
  <c r="M1124" i="4"/>
  <c r="O214" i="4"/>
  <c r="K368" i="4"/>
  <c r="O517" i="4"/>
  <c r="M219" i="4"/>
  <c r="N219" i="4"/>
  <c r="K468" i="4"/>
  <c r="H829" i="4"/>
  <c r="L956" i="4"/>
  <c r="H1064" i="4"/>
  <c r="K34" i="4"/>
  <c r="J409" i="4"/>
  <c r="J314" i="4"/>
  <c r="J705" i="4"/>
  <c r="K705" i="4"/>
  <c r="M1177" i="4"/>
  <c r="G647" i="4"/>
  <c r="K957" i="4"/>
  <c r="M908" i="4"/>
  <c r="G987" i="4"/>
  <c r="K742" i="4"/>
  <c r="K944" i="4"/>
  <c r="O49" i="4"/>
  <c r="H49" i="4"/>
  <c r="K428" i="4"/>
  <c r="N728" i="4"/>
  <c r="G1113" i="4"/>
  <c r="M216" i="4"/>
  <c r="G770" i="4"/>
  <c r="I292" i="4"/>
  <c r="I281" i="4"/>
  <c r="J761" i="4"/>
  <c r="K761" i="4"/>
  <c r="G1063" i="4"/>
  <c r="H621" i="4"/>
  <c r="I343" i="4"/>
  <c r="L526" i="4"/>
  <c r="O443" i="4"/>
  <c r="H307" i="4"/>
  <c r="K751" i="4"/>
  <c r="I1123" i="4"/>
  <c r="J1123" i="4"/>
  <c r="G1159" i="4"/>
  <c r="L356" i="4"/>
  <c r="L240" i="4"/>
  <c r="M341" i="4"/>
  <c r="H712" i="4"/>
  <c r="G1068" i="4"/>
  <c r="G1206" i="4"/>
  <c r="J970" i="4"/>
  <c r="K970" i="4"/>
  <c r="J80" i="4"/>
  <c r="N45" i="4"/>
  <c r="N230" i="4"/>
  <c r="M509" i="4"/>
  <c r="O793" i="4"/>
  <c r="N917" i="4"/>
  <c r="J1001" i="4"/>
  <c r="M43" i="4"/>
  <c r="N43" i="4"/>
  <c r="O18" i="4"/>
  <c r="K413" i="4"/>
  <c r="L739" i="4"/>
  <c r="O848" i="4"/>
  <c r="J822" i="4"/>
  <c r="G168" i="4"/>
  <c r="G612" i="4"/>
  <c r="M1191" i="4"/>
  <c r="N1191" i="4"/>
  <c r="L571" i="4"/>
  <c r="M1186" i="4"/>
  <c r="H267" i="4"/>
  <c r="O905" i="4"/>
  <c r="J1047" i="4"/>
  <c r="I426" i="4"/>
  <c r="G414" i="4"/>
  <c r="J70" i="4"/>
  <c r="K70" i="4"/>
  <c r="I225" i="4"/>
  <c r="H391" i="4"/>
  <c r="L397" i="4"/>
  <c r="G579" i="4"/>
  <c r="N699" i="4"/>
  <c r="O931" i="4"/>
  <c r="L1039" i="4"/>
  <c r="N1182" i="4"/>
  <c r="G1182" i="4"/>
  <c r="M2" i="4"/>
  <c r="G846" i="4"/>
  <c r="J1005" i="4"/>
  <c r="H1143" i="4"/>
  <c r="H156" i="4"/>
  <c r="N272" i="4"/>
  <c r="J252" i="4"/>
  <c r="L440" i="4"/>
  <c r="K189" i="4"/>
  <c r="L189" i="4"/>
  <c r="I1085" i="4"/>
  <c r="L87" i="4"/>
  <c r="N238" i="4"/>
  <c r="M365" i="4"/>
  <c r="J512" i="4"/>
  <c r="J585" i="4"/>
  <c r="K679" i="4"/>
  <c r="H811" i="4"/>
  <c r="I811" i="4"/>
  <c r="J1044" i="4"/>
  <c r="H1174" i="4"/>
  <c r="N1170" i="4"/>
  <c r="I702" i="4"/>
  <c r="G874" i="4"/>
  <c r="J960" i="4"/>
  <c r="M1126" i="4"/>
  <c r="N1118" i="4"/>
  <c r="G1118" i="4"/>
  <c r="O90" i="4"/>
  <c r="H202" i="4"/>
  <c r="K590" i="4"/>
  <c r="O61" i="4"/>
  <c r="K98" i="4"/>
  <c r="L274" i="4"/>
  <c r="L352" i="4"/>
  <c r="N471" i="4"/>
  <c r="G471" i="4"/>
  <c r="O583" i="4"/>
  <c r="K691" i="4"/>
  <c r="O879" i="4"/>
  <c r="N947" i="4"/>
  <c r="O1082" i="4"/>
  <c r="H914" i="4"/>
  <c r="G406" i="4"/>
  <c r="K608" i="4"/>
  <c r="L608" i="4"/>
  <c r="G662" i="4"/>
  <c r="N880" i="4"/>
  <c r="O928" i="4"/>
  <c r="I959" i="4"/>
  <c r="K894" i="4"/>
  <c r="O460" i="4"/>
  <c r="J21" i="4"/>
  <c r="K157" i="4"/>
  <c r="L157" i="4"/>
  <c r="G275" i="4"/>
  <c r="G457" i="4"/>
  <c r="G506" i="4"/>
  <c r="N610" i="4"/>
  <c r="G690" i="4"/>
  <c r="N860" i="4"/>
  <c r="O980" i="4"/>
  <c r="J1162" i="4"/>
  <c r="K1162" i="4"/>
  <c r="J635" i="4"/>
  <c r="K299" i="4"/>
  <c r="O441" i="4"/>
  <c r="L574" i="4"/>
  <c r="J654" i="4"/>
  <c r="J759" i="4"/>
  <c r="G925" i="4"/>
  <c r="N138" i="4"/>
  <c r="G138" i="4"/>
  <c r="N976" i="4"/>
  <c r="J25" i="4"/>
  <c r="M183" i="4"/>
  <c r="G254" i="4"/>
  <c r="N429" i="4"/>
  <c r="J593" i="4"/>
  <c r="I785" i="4"/>
  <c r="H851" i="4"/>
  <c r="I851" i="4"/>
  <c r="J819" i="4"/>
  <c r="N977" i="4"/>
  <c r="N14" i="4"/>
  <c r="M317" i="4"/>
  <c r="N493" i="4"/>
  <c r="O135" i="4"/>
  <c r="L51" i="4"/>
  <c r="N335" i="4"/>
  <c r="G335" i="4"/>
  <c r="N655" i="4"/>
  <c r="M938" i="4"/>
  <c r="I1142" i="4"/>
  <c r="K901" i="4"/>
  <c r="O46" i="4"/>
  <c r="J313" i="4"/>
  <c r="L488" i="4"/>
  <c r="L148" i="4"/>
  <c r="M148" i="4"/>
  <c r="K332" i="4"/>
  <c r="G719" i="4"/>
  <c r="H1095" i="4"/>
  <c r="I798" i="4"/>
  <c r="O1098" i="4"/>
  <c r="K123" i="4"/>
  <c r="K84" i="4"/>
  <c r="N535" i="4"/>
  <c r="G535" i="4"/>
  <c r="O1022" i="4"/>
  <c r="H511" i="4"/>
  <c r="I1038" i="4"/>
  <c r="H60" i="4"/>
  <c r="G119" i="4"/>
  <c r="L415" i="4"/>
  <c r="H484" i="4"/>
  <c r="O748" i="4"/>
  <c r="H748" i="4"/>
  <c r="I1101" i="4"/>
  <c r="M339" i="4"/>
  <c r="K876" i="4"/>
  <c r="N127" i="4"/>
  <c r="O246" i="4"/>
  <c r="G755" i="4"/>
  <c r="M982" i="4"/>
  <c r="M99" i="4"/>
  <c r="N99" i="4"/>
  <c r="K396" i="4"/>
  <c r="J502" i="4"/>
  <c r="O92" i="4"/>
  <c r="M104" i="4"/>
  <c r="I521" i="4"/>
  <c r="N796" i="4"/>
  <c r="L1127" i="4"/>
  <c r="J174" i="4"/>
  <c r="K174" i="4"/>
  <c r="I478" i="4"/>
  <c r="K731" i="4"/>
  <c r="H19" i="4"/>
  <c r="G419" i="4"/>
  <c r="N859" i="4"/>
  <c r="N1165" i="4"/>
  <c r="M66" i="4"/>
  <c r="H325" i="4"/>
  <c r="I325" i="4"/>
  <c r="O591" i="4"/>
  <c r="H242" i="4"/>
  <c r="L611" i="4"/>
  <c r="M136" i="4"/>
  <c r="K234" i="4"/>
  <c r="J369" i="4"/>
  <c r="J704" i="4"/>
  <c r="H1132" i="4"/>
  <c r="I1132" i="4"/>
  <c r="M832" i="4"/>
  <c r="J1189" i="4"/>
  <c r="O164" i="4"/>
  <c r="O640" i="4"/>
  <c r="G979" i="4"/>
  <c r="I570" i="4"/>
  <c r="O1012" i="4"/>
  <c r="K213" i="4"/>
  <c r="L213" i="4"/>
  <c r="J477" i="4"/>
  <c r="L1011" i="4"/>
  <c r="G402" i="4"/>
  <c r="N907" i="4"/>
  <c r="M161" i="4"/>
  <c r="N716" i="4"/>
  <c r="I1138" i="4"/>
  <c r="L276" i="4"/>
  <c r="M276" i="4"/>
  <c r="M92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810" i="4"/>
  <c r="D854" i="4"/>
  <c r="D816" i="4"/>
  <c r="D552" i="4"/>
  <c r="D889" i="4"/>
  <c r="N206" i="4"/>
  <c r="G78" i="4"/>
  <c r="J211" i="4"/>
  <c r="N342" i="4"/>
  <c r="M495" i="4"/>
  <c r="L577" i="4"/>
  <c r="M577" i="4"/>
  <c r="K674" i="4"/>
  <c r="K803" i="4"/>
  <c r="L1020" i="4"/>
  <c r="O1161" i="4"/>
  <c r="H1129" i="4"/>
  <c r="O682" i="4"/>
  <c r="H810" i="4"/>
  <c r="L1024" i="4"/>
  <c r="M1024" i="4"/>
  <c r="O1078" i="4"/>
  <c r="O1119" i="4"/>
  <c r="N110" i="4"/>
  <c r="J302" i="4"/>
  <c r="G634" i="4"/>
  <c r="H531" i="4"/>
  <c r="I86" i="4"/>
  <c r="O201" i="4"/>
  <c r="H201" i="4"/>
  <c r="L331" i="4"/>
  <c r="K525" i="4"/>
  <c r="H576" i="4"/>
  <c r="J645" i="4"/>
  <c r="J896" i="4"/>
  <c r="N973" i="4"/>
  <c r="J1153" i="4"/>
  <c r="O965" i="4"/>
  <c r="H965" i="4"/>
  <c r="G528" i="4"/>
  <c r="G671" i="4"/>
  <c r="O887" i="4"/>
  <c r="I991" i="4"/>
  <c r="K966" i="4"/>
  <c r="L1102" i="4"/>
  <c r="H103" i="4"/>
  <c r="K77" i="4"/>
  <c r="L77" i="4"/>
  <c r="O58" i="4"/>
  <c r="G100" i="4"/>
  <c r="M271" i="4"/>
  <c r="J463" i="4"/>
  <c r="G500" i="4"/>
  <c r="I594" i="4"/>
  <c r="K687" i="4"/>
  <c r="I850" i="4"/>
  <c r="J850" i="4"/>
  <c r="M1049" i="4"/>
  <c r="K1148" i="4"/>
  <c r="L747" i="4"/>
  <c r="L265" i="4"/>
  <c r="G420" i="4"/>
  <c r="G549" i="4"/>
  <c r="K783" i="4"/>
  <c r="N653" i="4"/>
  <c r="G653" i="4"/>
  <c r="N912" i="4"/>
  <c r="K176" i="4"/>
  <c r="H1183" i="4"/>
  <c r="M24" i="4"/>
  <c r="J179" i="4"/>
  <c r="M288" i="4"/>
  <c r="I387" i="4"/>
  <c r="I532" i="4"/>
  <c r="J532" i="4"/>
  <c r="O701" i="4"/>
  <c r="K675" i="4"/>
  <c r="L835" i="4"/>
  <c r="G946" i="4"/>
  <c r="N1172" i="4"/>
  <c r="J1104" i="4"/>
  <c r="I198" i="4"/>
  <c r="O283" i="4"/>
  <c r="N283" i="4"/>
  <c r="M458" i="4"/>
  <c r="L548" i="4"/>
  <c r="I575" i="4"/>
  <c r="I782" i="4"/>
  <c r="H538" i="4"/>
  <c r="M286" i="4"/>
  <c r="M42" i="4"/>
  <c r="J118" i="4"/>
  <c r="K118" i="4"/>
  <c r="M338" i="4"/>
  <c r="O392" i="4"/>
  <c r="N657" i="4"/>
  <c r="O768" i="4"/>
  <c r="N892" i="4"/>
  <c r="L958" i="4"/>
  <c r="H1155" i="4"/>
  <c r="O1193" i="4"/>
  <c r="L1193" i="4"/>
  <c r="J916" i="4"/>
  <c r="G1056" i="4"/>
  <c r="K81" i="4"/>
  <c r="G150" i="4"/>
  <c r="H322" i="4"/>
  <c r="I284" i="4"/>
  <c r="G438" i="4"/>
  <c r="I404" i="4"/>
  <c r="J404" i="4"/>
  <c r="G131" i="4"/>
  <c r="M134" i="4"/>
  <c r="G197" i="4"/>
  <c r="I320" i="4"/>
  <c r="I465" i="4"/>
  <c r="L661" i="4"/>
  <c r="O763" i="4"/>
  <c r="H895" i="4"/>
  <c r="M895" i="4"/>
  <c r="J940" i="4"/>
  <c r="L1099" i="4"/>
  <c r="L1180" i="4"/>
  <c r="L740" i="4"/>
  <c r="G899" i="4"/>
  <c r="N1117" i="4"/>
  <c r="O40" i="4"/>
  <c r="K1137" i="4"/>
  <c r="L1137" i="4"/>
  <c r="K191" i="4"/>
  <c r="K256" i="4"/>
  <c r="O1048" i="4"/>
  <c r="M192" i="4"/>
  <c r="H101" i="4"/>
  <c r="K195" i="4"/>
  <c r="M351" i="4"/>
  <c r="N479" i="4"/>
  <c r="G479" i="4"/>
  <c r="M530" i="4"/>
  <c r="M745" i="4"/>
  <c r="N849" i="4"/>
  <c r="L949" i="4"/>
  <c r="K1110" i="4"/>
  <c r="I1017" i="4"/>
  <c r="G598" i="4"/>
  <c r="M734" i="4"/>
  <c r="N734" i="4"/>
  <c r="G983" i="4"/>
  <c r="J1109" i="4"/>
  <c r="G993" i="4"/>
  <c r="H1136" i="4"/>
  <c r="I188" i="4"/>
  <c r="O255" i="4"/>
  <c r="K44" i="4"/>
  <c r="J126" i="4"/>
  <c r="K126" i="4"/>
  <c r="G251" i="4"/>
  <c r="K437" i="4"/>
  <c r="I503" i="4"/>
  <c r="N564" i="4"/>
  <c r="G762" i="4"/>
  <c r="H801" i="4"/>
  <c r="H995" i="4"/>
  <c r="K1105" i="4"/>
  <c r="L1105" i="4"/>
  <c r="J715" i="4"/>
  <c r="M363" i="4"/>
  <c r="G482" i="4"/>
  <c r="J789" i="4"/>
  <c r="K934" i="4"/>
  <c r="I784" i="4"/>
  <c r="L854" i="4"/>
  <c r="K362" i="4"/>
  <c r="L362" i="4"/>
  <c r="N76" i="4"/>
  <c r="K1092" i="4"/>
  <c r="H107" i="4"/>
  <c r="I83" i="4"/>
  <c r="K50" i="4"/>
  <c r="N97" i="4"/>
  <c r="G241" i="4"/>
  <c r="L337" i="4"/>
  <c r="M337" i="4"/>
  <c r="J469" i="4"/>
  <c r="K565" i="4"/>
  <c r="G680" i="4"/>
  <c r="L868" i="4"/>
  <c r="K942" i="4"/>
  <c r="N1069" i="4"/>
  <c r="L903" i="4"/>
  <c r="N399" i="4"/>
  <c r="G399" i="4"/>
  <c r="G584" i="4"/>
  <c r="G791" i="4"/>
  <c r="G816" i="4"/>
  <c r="H920" i="4"/>
  <c r="J1055" i="4"/>
  <c r="K935" i="4"/>
  <c r="O485" i="4"/>
  <c r="J54" i="4"/>
  <c r="K54" i="4"/>
  <c r="K151" i="4"/>
  <c r="G287" i="4"/>
  <c r="O385" i="4"/>
  <c r="H529" i="4"/>
  <c r="K693" i="4"/>
  <c r="L637" i="4"/>
  <c r="J800" i="4"/>
  <c r="M943" i="4"/>
  <c r="N943" i="4"/>
  <c r="G1151" i="4"/>
  <c r="L1207" i="4"/>
  <c r="K177" i="4"/>
  <c r="O346" i="4"/>
  <c r="M510" i="4"/>
  <c r="K552" i="4"/>
  <c r="G636" i="4"/>
  <c r="O788" i="4"/>
  <c r="H788" i="4"/>
  <c r="G758" i="4"/>
  <c r="G377" i="4"/>
  <c r="N22" i="4"/>
  <c r="L185" i="4"/>
  <c r="I303" i="4"/>
  <c r="G421" i="4"/>
  <c r="H580" i="4"/>
  <c r="N773" i="4"/>
  <c r="G773" i="4"/>
  <c r="L825" i="4"/>
  <c r="N808" i="4"/>
  <c r="L964" i="4"/>
  <c r="N1179" i="4"/>
  <c r="O954" i="4"/>
  <c r="N41" i="4"/>
  <c r="G145" i="4"/>
  <c r="K330" i="4"/>
  <c r="L330" i="4"/>
  <c r="M490" i="4"/>
  <c r="N386" i="4"/>
  <c r="L627" i="4"/>
  <c r="M112" i="4"/>
  <c r="H937" i="4"/>
  <c r="H62" i="4"/>
  <c r="G169" i="4"/>
  <c r="I372" i="4"/>
  <c r="J372" i="4"/>
  <c r="N433" i="4"/>
  <c r="L626" i="4"/>
  <c r="G736" i="4"/>
  <c r="G889" i="4"/>
  <c r="G939" i="4"/>
  <c r="I1081" i="4"/>
  <c r="K1128" i="4"/>
  <c r="K760" i="4"/>
  <c r="L760" i="4"/>
  <c r="N992" i="4"/>
  <c r="G1144" i="4"/>
  <c r="M39" i="4"/>
  <c r="H244" i="4"/>
  <c r="K146" i="4"/>
  <c r="L327" i="4"/>
  <c r="K1096" i="4"/>
  <c r="K856" i="4"/>
  <c r="L856" i="4"/>
  <c r="L94" i="4"/>
  <c r="L215" i="4"/>
  <c r="H336" i="4"/>
  <c r="N476" i="4"/>
  <c r="H656" i="4"/>
  <c r="L733" i="4"/>
  <c r="J840" i="4"/>
  <c r="J1034" i="4"/>
  <c r="K1034" i="4"/>
  <c r="J1100" i="4"/>
  <c r="G952" i="4"/>
  <c r="L619" i="4"/>
  <c r="H839" i="4"/>
  <c r="H961" i="4"/>
  <c r="H1130" i="4"/>
  <c r="L999" i="4"/>
  <c r="H56" i="4"/>
  <c r="I56" i="4"/>
  <c r="J128" i="4"/>
  <c r="J300" i="4"/>
  <c r="K430" i="4"/>
  <c r="L113" i="4"/>
  <c r="H304" i="4"/>
  <c r="O348" i="4"/>
  <c r="J474" i="4"/>
  <c r="L553" i="4"/>
  <c r="M553" i="4"/>
  <c r="N735" i="4"/>
  <c r="M817" i="4"/>
  <c r="M1043" i="4"/>
  <c r="O1185" i="4"/>
  <c r="K926" i="4"/>
  <c r="H451" i="4"/>
  <c r="J688" i="4"/>
  <c r="L936" i="4"/>
  <c r="M936" i="4"/>
  <c r="I941" i="4"/>
  <c r="O862" i="4"/>
  <c r="G985" i="4"/>
  <c r="H20" i="4"/>
  <c r="G746" i="4"/>
  <c r="K67" i="4"/>
  <c r="K172" i="4"/>
  <c r="K245" i="4"/>
  <c r="L245" i="4"/>
  <c r="G424" i="4"/>
  <c r="M483" i="4"/>
  <c r="O615" i="4"/>
  <c r="M723" i="4"/>
  <c r="J927" i="4"/>
  <c r="I1025" i="4"/>
  <c r="H1083" i="4"/>
  <c r="H603" i="4"/>
  <c r="I603" i="4"/>
  <c r="I249" i="4"/>
  <c r="M347" i="4"/>
  <c r="K566" i="4"/>
  <c r="L724" i="4"/>
  <c r="G602" i="4"/>
  <c r="M893" i="4"/>
  <c r="G981" i="4"/>
  <c r="O494" i="4"/>
  <c r="H494" i="4"/>
  <c r="L1058" i="4"/>
  <c r="N514" i="4"/>
  <c r="O52" i="4"/>
  <c r="I187" i="4"/>
  <c r="J259" i="4"/>
  <c r="G453" i="4"/>
  <c r="K497" i="4"/>
  <c r="J673" i="4"/>
  <c r="K673" i="4"/>
  <c r="I1037" i="4"/>
  <c r="K683" i="4"/>
  <c r="I293" i="4"/>
  <c r="L486" i="4"/>
  <c r="J560" i="4"/>
  <c r="I664" i="4"/>
  <c r="M837" i="4"/>
  <c r="H64" i="4"/>
  <c r="I64" i="4"/>
  <c r="O290" i="4"/>
  <c r="O408" i="4"/>
  <c r="L771" i="4"/>
  <c r="H807" i="4"/>
  <c r="M1157" i="4"/>
  <c r="I5" i="4"/>
  <c r="H754" i="4"/>
  <c r="O121" i="4"/>
  <c r="H121" i="4"/>
  <c r="K650" i="4"/>
  <c r="M986" i="4"/>
  <c r="O711" i="4"/>
  <c r="H1080" i="4"/>
  <c r="M366" i="4"/>
  <c r="J268" i="4"/>
  <c r="I523" i="4"/>
  <c r="J809" i="4"/>
  <c r="K809" i="4"/>
  <c r="G838" i="4"/>
  <c r="J884" i="4"/>
  <c r="I1094" i="4"/>
  <c r="G30" i="4"/>
  <c r="J235" i="4"/>
  <c r="K536" i="4"/>
  <c r="H794" i="4"/>
  <c r="O756" i="4"/>
  <c r="H756" i="4"/>
  <c r="M466" i="4"/>
  <c r="J909" i="4"/>
  <c r="G370" i="4"/>
  <c r="N159" i="4"/>
  <c r="M628" i="4"/>
  <c r="H857" i="4"/>
  <c r="I1122" i="4"/>
  <c r="H557" i="4"/>
  <c r="I557" i="4"/>
  <c r="L270" i="4"/>
  <c r="O806" i="4"/>
  <c r="K9" i="4"/>
  <c r="I163" i="4"/>
  <c r="I449" i="4"/>
  <c r="N668" i="4"/>
  <c r="L670" i="4"/>
  <c r="K864" i="4"/>
  <c r="L864" i="4"/>
  <c r="L182" i="4"/>
  <c r="L642" i="4"/>
  <c r="N930" i="4"/>
  <c r="L997" i="4"/>
  <c r="M217" i="4"/>
  <c r="N534" i="4"/>
  <c r="K108" i="4"/>
  <c r="N431" i="4"/>
  <c r="G431" i="4"/>
  <c r="O885" i="4"/>
  <c r="K1076" i="4"/>
  <c r="M866" i="4"/>
  <c r="J1086" i="4"/>
  <c r="I204" i="4"/>
  <c r="I354" i="4"/>
  <c r="M82" i="4"/>
  <c r="J633" i="4"/>
  <c r="K633" i="4"/>
  <c r="K1019" i="4"/>
  <c r="L524" i="4"/>
  <c r="G1033" i="4"/>
  <c r="O953" i="4"/>
  <c r="K319" i="4"/>
  <c r="O508" i="4"/>
  <c r="H915" i="4"/>
  <c r="M360" i="4"/>
  <c r="N360" i="4"/>
  <c r="J932" i="4"/>
  <c r="N37" i="4"/>
  <c r="K382" i="4"/>
  <c r="H904" i="4"/>
  <c r="I220" i="4"/>
  <c r="J775" i="4"/>
  <c r="L35" i="4"/>
  <c r="O620" i="4"/>
  <c r="H620" i="4"/>
  <c r="L1074" i="4"/>
  <c r="L111" i="4"/>
  <c r="I527" i="4"/>
  <c r="O205" i="4"/>
  <c r="J59" i="4"/>
  <c r="K243" i="4"/>
  <c r="H316" i="4"/>
  <c r="J507" i="4"/>
  <c r="K507" i="4"/>
  <c r="M562" i="4"/>
  <c r="J772" i="4"/>
  <c r="N881" i="4"/>
  <c r="N971" i="4"/>
  <c r="N1140" i="4"/>
  <c r="L1054" i="4"/>
  <c r="L614" i="4"/>
  <c r="K672" i="4"/>
  <c r="L672" i="4"/>
  <c r="K842" i="4"/>
  <c r="G1040" i="4"/>
  <c r="G945" i="4"/>
  <c r="M16" i="4"/>
  <c r="K74" i="4"/>
  <c r="I237" i="4"/>
  <c r="M311" i="4"/>
  <c r="N519" i="4"/>
  <c r="G519" i="4"/>
  <c r="K556" i="4"/>
  <c r="M777" i="4"/>
  <c r="O863" i="4"/>
  <c r="N1059" i="4"/>
  <c r="K1190" i="4"/>
  <c r="K886" i="4"/>
  <c r="G446" i="4"/>
  <c r="I572" i="4"/>
  <c r="J572" i="4"/>
  <c r="I692" i="4"/>
  <c r="O878" i="4"/>
  <c r="O871" i="4"/>
  <c r="O13" i="4"/>
  <c r="H142" i="4"/>
  <c r="J253" i="4"/>
  <c r="H445" i="4"/>
  <c r="I445" i="4"/>
  <c r="N513" i="4"/>
  <c r="G569" i="4"/>
  <c r="O767" i="4"/>
  <c r="H823" i="4"/>
  <c r="M1013" i="4"/>
  <c r="I1121" i="4"/>
  <c r="L726" i="4"/>
  <c r="L353" i="4"/>
  <c r="M353" i="4"/>
  <c r="I518" i="4"/>
  <c r="H685" i="4"/>
  <c r="K820" i="4"/>
  <c r="J781" i="4"/>
  <c r="G79" i="4"/>
  <c r="K147" i="4"/>
  <c r="G233" i="4"/>
  <c r="N447" i="4"/>
  <c r="G447" i="4"/>
  <c r="K516" i="4"/>
  <c r="G631" i="4"/>
  <c r="M738" i="4"/>
  <c r="M795" i="4"/>
  <c r="N1036" i="4"/>
  <c r="K1087" i="4"/>
  <c r="H597" i="4"/>
  <c r="N186" i="4"/>
  <c r="G186" i="4"/>
  <c r="K324" i="4"/>
  <c r="K461" i="4"/>
  <c r="M778" i="4"/>
  <c r="L542" i="4"/>
  <c r="N779" i="4"/>
  <c r="L845" i="4"/>
  <c r="L448" i="4"/>
  <c r="I15" i="4"/>
  <c r="J15" i="4"/>
  <c r="N180" i="4"/>
  <c r="N269" i="4"/>
  <c r="L405" i="4"/>
  <c r="M651" i="4"/>
  <c r="K765" i="4"/>
  <c r="N764" i="4"/>
  <c r="K799" i="4"/>
  <c r="M1031" i="4"/>
  <c r="N1031" i="4"/>
  <c r="L1154" i="4"/>
  <c r="H1134" i="4"/>
  <c r="M47" i="4"/>
  <c r="H228" i="4"/>
  <c r="N333" i="4"/>
  <c r="H515" i="4"/>
  <c r="M543" i="4"/>
  <c r="M638" i="4"/>
  <c r="N638" i="4"/>
  <c r="K167" i="4"/>
  <c r="G1176" i="4"/>
  <c r="M31" i="4"/>
  <c r="O149" i="4"/>
  <c r="M334" i="4"/>
  <c r="L423" i="4"/>
  <c r="M605" i="4"/>
  <c r="H707" i="4"/>
  <c r="I707" i="4"/>
  <c r="O869" i="4"/>
  <c r="H1046" i="4"/>
  <c r="M1075" i="4"/>
  <c r="O1204" i="4"/>
  <c r="K821" i="4"/>
  <c r="I1065" i="4"/>
  <c r="I1146" i="4"/>
  <c r="L68" i="4"/>
  <c r="M68" i="4"/>
  <c r="J208" i="4"/>
  <c r="L239" i="4"/>
  <c r="I359" i="4"/>
  <c r="L105" i="4"/>
  <c r="H1009" i="4"/>
  <c r="J124" i="4"/>
  <c r="K260" i="4"/>
  <c r="M312" i="4"/>
  <c r="N312" i="4"/>
  <c r="L467" i="4"/>
  <c r="H613" i="4"/>
  <c r="I709" i="4"/>
  <c r="L828" i="4"/>
  <c r="H1057" i="4"/>
  <c r="N1195" i="4"/>
  <c r="L1079" i="4"/>
  <c r="M686" i="4"/>
  <c r="N686" i="4"/>
  <c r="O902" i="4"/>
  <c r="G1016" i="4"/>
  <c r="K1141" i="4"/>
  <c r="I1202" i="4"/>
  <c r="N48" i="4"/>
  <c r="O223" i="4"/>
  <c r="G390" i="4"/>
  <c r="L12" i="4"/>
  <c r="M12" i="4"/>
  <c r="I73" i="4"/>
  <c r="J310" i="4"/>
  <c r="H400" i="4"/>
  <c r="J487" i="4"/>
  <c r="O609" i="4"/>
  <c r="H737" i="4"/>
  <c r="J897" i="4"/>
  <c r="I963" i="4"/>
  <c r="J963" i="4"/>
  <c r="M1089" i="4"/>
  <c r="O870" i="4"/>
  <c r="G410" i="4"/>
  <c r="O595" i="4"/>
  <c r="N659" i="4"/>
  <c r="N836" i="4"/>
  <c r="O867" i="4"/>
  <c r="N1014" i="4"/>
  <c r="G1014" i="4"/>
  <c r="I558" i="4"/>
  <c r="H294" i="4"/>
  <c r="K33" i="4"/>
  <c r="G166" i="4"/>
  <c r="N282" i="4"/>
  <c r="L367" i="4"/>
  <c r="K473" i="4"/>
  <c r="H589" i="4"/>
  <c r="I589" i="4"/>
  <c r="N703" i="4"/>
  <c r="L890" i="4"/>
  <c r="N1010" i="4"/>
  <c r="G1178" i="4"/>
  <c r="G714" i="4"/>
  <c r="L226" i="4"/>
  <c r="M439" i="4"/>
  <c r="K632" i="4"/>
  <c r="L632" i="4"/>
  <c r="G766" i="4"/>
  <c r="N720" i="4"/>
  <c r="M858" i="4"/>
  <c r="G6" i="4"/>
  <c r="K725" i="4"/>
  <c r="J36" i="4"/>
  <c r="G137" i="4"/>
  <c r="L297" i="4"/>
  <c r="H297" i="4"/>
  <c r="N425" i="4"/>
  <c r="H567" i="4"/>
  <c r="I741" i="4"/>
  <c r="N698" i="4"/>
  <c r="M852" i="4"/>
  <c r="K975" i="4"/>
  <c r="I1090" i="4"/>
  <c r="K1200" i="4"/>
  <c r="M1200" i="4"/>
  <c r="M117" i="4"/>
  <c r="G321" i="4"/>
  <c r="G442" i="4"/>
  <c r="I622" i="4"/>
  <c r="J544" i="4"/>
  <c r="K718" i="4"/>
  <c r="K345" i="4"/>
  <c r="M115" i="4"/>
  <c r="N115" i="4"/>
  <c r="I57" i="4"/>
  <c r="M222" i="4"/>
  <c r="H384" i="4"/>
  <c r="G371" i="4"/>
  <c r="H554" i="4"/>
  <c r="N684" i="4"/>
  <c r="H923" i="4"/>
  <c r="H1028" i="4"/>
  <c r="I1028" i="4"/>
  <c r="I1181" i="4"/>
  <c r="M1205" i="4"/>
  <c r="I877" i="4"/>
  <c r="J974" i="4"/>
  <c r="M1093" i="4"/>
  <c r="L194" i="4"/>
  <c r="J277" i="4"/>
  <c r="K306" i="4"/>
  <c r="L306" i="4"/>
  <c r="G464" i="4"/>
  <c r="J193" i="4"/>
  <c r="G69" i="4"/>
  <c r="M581" i="4"/>
  <c r="H221" i="4"/>
  <c r="G8" i="4"/>
  <c r="G17" i="4"/>
  <c r="K141" i="4"/>
  <c r="L141" i="4"/>
  <c r="M295" i="4"/>
  <c r="H383" i="4"/>
  <c r="N641" i="4"/>
  <c r="H743" i="4"/>
  <c r="M804" i="4"/>
  <c r="H922" i="4"/>
  <c r="H1115" i="4"/>
  <c r="N1150" i="4"/>
  <c r="G1150" i="4"/>
  <c r="L994" i="4"/>
  <c r="G1112" i="4"/>
  <c r="K89" i="4"/>
  <c r="J210" i="4"/>
  <c r="J456" i="4"/>
  <c r="N374" i="4"/>
  <c r="H492" i="4"/>
  <c r="K578" i="4"/>
  <c r="L578" i="4"/>
  <c r="I326" i="4"/>
  <c r="K96" i="4"/>
  <c r="M231" i="4"/>
  <c r="H361" i="4"/>
  <c r="N541" i="4"/>
  <c r="I586" i="4"/>
  <c r="I697" i="4"/>
  <c r="I818" i="4"/>
  <c r="J818" i="4"/>
  <c r="L1050" i="4"/>
  <c r="L1187" i="4"/>
  <c r="O1168" i="4"/>
  <c r="J749" i="4"/>
  <c r="M844" i="4"/>
  <c r="L990" i="4"/>
  <c r="G1125" i="4"/>
  <c r="M1111" i="4"/>
  <c r="N1111" i="4"/>
  <c r="O114" i="4"/>
  <c r="K224" i="4"/>
  <c r="H504" i="4"/>
  <c r="O522" i="4"/>
  <c r="O102" i="4"/>
  <c r="K227" i="4"/>
  <c r="O349" i="4"/>
  <c r="L505" i="4"/>
  <c r="M505" i="4"/>
  <c r="L617" i="4"/>
  <c r="M681" i="4"/>
  <c r="K933" i="4"/>
  <c r="I1007" i="4"/>
  <c r="G1131" i="4"/>
  <c r="H1002" i="4"/>
  <c r="G582" i="4"/>
  <c r="L695" i="4"/>
  <c r="M695" i="4"/>
  <c r="O853" i="4"/>
  <c r="G984" i="4"/>
  <c r="H1023" i="4"/>
  <c r="I1201" i="4"/>
  <c r="H109" i="4"/>
  <c r="G1156" i="4"/>
  <c r="K4" i="4"/>
  <c r="J158" i="4"/>
  <c r="K158" i="4"/>
  <c r="L278" i="4"/>
  <c r="M459" i="4"/>
  <c r="H472" i="4"/>
  <c r="M573" i="4"/>
  <c r="H696" i="4"/>
  <c r="H873" i="4"/>
  <c r="O1004" i="4"/>
  <c r="I1171" i="4"/>
  <c r="J1171" i="4"/>
  <c r="G694" i="4"/>
  <c r="K248" i="4"/>
  <c r="M444" i="4"/>
  <c r="O600" i="4"/>
  <c r="M660" i="4"/>
  <c r="O658" i="4"/>
  <c r="M805" i="4"/>
  <c r="K93" i="4"/>
  <c r="L93" i="4"/>
  <c r="O910" i="4"/>
  <c r="O27" i="4"/>
  <c r="O132" i="4"/>
  <c r="M291" i="4"/>
  <c r="I401" i="4"/>
  <c r="J561" i="4"/>
  <c r="I729" i="4"/>
  <c r="J689" i="4"/>
  <c r="K689" i="4"/>
  <c r="N847" i="4"/>
  <c r="K972" i="4"/>
  <c r="K1077" i="4"/>
  <c r="I1167" i="4"/>
  <c r="K122" i="4"/>
  <c r="J296" i="4"/>
  <c r="G422" i="4"/>
  <c r="J596" i="4"/>
  <c r="K596" i="4"/>
  <c r="O629" i="4"/>
  <c r="J652" i="4"/>
  <c r="N411" i="4"/>
  <c r="J170" i="4"/>
  <c r="K26" i="4"/>
  <c r="N153" i="4"/>
  <c r="M266" i="4"/>
  <c r="J435" i="4"/>
  <c r="K435" i="4"/>
  <c r="K618" i="4"/>
  <c r="J708" i="4"/>
  <c r="G888" i="4"/>
  <c r="H831" i="4"/>
  <c r="O1042" i="4"/>
  <c r="O1107" i="4"/>
  <c r="L1015" i="4"/>
  <c r="H1164" i="4"/>
  <c r="I1164" i="4"/>
  <c r="O162" i="4"/>
  <c r="M289" i="4"/>
  <c r="M412" i="4"/>
  <c r="J375" i="4"/>
  <c r="J606" i="4"/>
  <c r="J1032" i="4"/>
  <c r="G454" i="4"/>
  <c r="M75" i="4"/>
  <c r="N75" i="4"/>
  <c r="K207" i="4"/>
  <c r="G329" i="4"/>
  <c r="N491" i="4"/>
  <c r="J559" i="4"/>
  <c r="N787" i="4"/>
  <c r="I792" i="4"/>
  <c r="I978" i="4"/>
  <c r="K1145" i="4"/>
  <c r="L1145" i="4"/>
  <c r="N1088" i="4"/>
  <c r="L722" i="4"/>
  <c r="N898" i="4"/>
  <c r="L1045" i="4"/>
  <c r="I1152" i="4"/>
  <c r="J1120" i="4"/>
  <c r="L139" i="4"/>
  <c r="H298" i="4"/>
  <c r="G298" i="4"/>
  <c r="N727" i="4"/>
  <c r="N181" i="4"/>
  <c r="G744" i="4"/>
  <c r="N1091" i="4"/>
  <c r="K669" i="4"/>
  <c r="N462" i="4"/>
  <c r="M301" i="4"/>
  <c r="J721" i="4"/>
  <c r="K721" i="4"/>
  <c r="M624" i="4"/>
  <c r="K667" i="4"/>
  <c r="O623" i="4"/>
  <c r="N436" i="4"/>
  <c r="G834" i="4"/>
  <c r="J1160" i="4"/>
  <c r="J450" i="4"/>
  <c r="N10" i="4"/>
  <c r="G10" i="4"/>
  <c r="J160" i="4"/>
  <c r="H250" i="4"/>
  <c r="N379" i="4"/>
  <c r="O648" i="4"/>
  <c r="K757" i="4"/>
  <c r="N732" i="4"/>
  <c r="M797" i="4"/>
  <c r="I1027" i="4"/>
  <c r="J1027" i="4"/>
  <c r="J1116" i="4"/>
  <c r="H1166" i="4"/>
  <c r="L88" i="4"/>
  <c r="J218" i="4"/>
  <c r="G388" i="4"/>
  <c r="I546" i="4"/>
  <c r="J498" i="4"/>
  <c r="M11" i="4"/>
  <c r="N11" i="4"/>
  <c r="L190" i="4"/>
  <c r="J273" i="4"/>
  <c r="L381" i="4"/>
  <c r="G625" i="4"/>
  <c r="G730" i="4"/>
  <c r="K911" i="4"/>
  <c r="H882" i="4"/>
  <c r="H1108" i="4"/>
  <c r="I1108" i="4"/>
  <c r="K1147" i="4"/>
  <c r="M1066" i="4"/>
  <c r="H1194" i="4"/>
  <c r="I91" i="4"/>
  <c r="N232" i="4"/>
  <c r="O380" i="4"/>
  <c r="I315" i="4"/>
  <c r="M496" i="4"/>
  <c r="N496" i="4"/>
  <c r="G774" i="4"/>
  <c r="N434" i="4"/>
  <c r="G85" i="4"/>
  <c r="O229" i="4"/>
  <c r="I393" i="4"/>
  <c r="J417" i="4"/>
  <c r="I587" i="4"/>
  <c r="O700" i="4"/>
  <c r="H700" i="4"/>
  <c r="N855" i="4"/>
  <c r="N1041" i="4"/>
  <c r="M1067" i="4"/>
  <c r="K1203" i="4"/>
  <c r="O906" i="4"/>
  <c r="N1021" i="4"/>
  <c r="G1149" i="4"/>
  <c r="N106" i="4"/>
  <c r="G106" i="4"/>
  <c r="L323" i="4"/>
  <c r="K184" i="4"/>
  <c r="L309" i="4"/>
  <c r="N143" i="4"/>
  <c r="M318" i="4"/>
  <c r="G120" i="4"/>
  <c r="G257" i="4"/>
  <c r="I340" i="4"/>
  <c r="J340" i="4"/>
  <c r="L499" i="4"/>
  <c r="G599" i="4"/>
  <c r="N649" i="4"/>
  <c r="O913" i="4"/>
  <c r="G1003" i="4"/>
  <c r="H1114" i="4"/>
  <c r="K1000" i="4"/>
  <c r="L639" i="4"/>
  <c r="M639" i="4"/>
  <c r="G678" i="4"/>
  <c r="L802" i="4"/>
  <c r="L948" i="4"/>
  <c r="J998" i="4"/>
  <c r="M1199" i="4"/>
  <c r="O63" i="4"/>
  <c r="H23" i="4"/>
  <c r="M3" i="4"/>
  <c r="N3" i="4"/>
  <c r="I129" i="4"/>
  <c r="N280" i="4"/>
  <c r="L357" i="4"/>
  <c r="I480" i="4"/>
  <c r="O601" i="4"/>
  <c r="H713" i="4"/>
  <c r="O883" i="4"/>
  <c r="M951" i="4"/>
  <c r="N951" i="4"/>
  <c r="J1084" i="4"/>
  <c r="K843" i="4"/>
  <c r="G378" i="4"/>
  <c r="I646" i="4"/>
  <c r="G666" i="4"/>
  <c r="G924" i="4"/>
  <c r="G812" i="4"/>
  <c r="O989" i="4"/>
  <c r="H989" i="4"/>
  <c r="G710" i="4"/>
  <c r="J350" i="4"/>
  <c r="L32" i="4"/>
  <c r="O165" i="4"/>
  <c r="K285" i="4"/>
  <c r="G389" i="4"/>
  <c r="M551" i="4"/>
  <c r="I706" i="4"/>
  <c r="J706" i="4"/>
  <c r="O677" i="4"/>
  <c r="M841" i="4"/>
  <c r="H967" i="4"/>
  <c r="J1070" i="4"/>
  <c r="J1175" i="4"/>
  <c r="L130" i="4"/>
  <c r="M258" i="4"/>
  <c r="N407" i="4"/>
  <c r="G407" i="4"/>
  <c r="L547" i="4"/>
  <c r="G607" i="4"/>
  <c r="G752" i="4"/>
  <c r="J455" i="4"/>
  <c r="N200" i="4"/>
  <c r="O7" i="4"/>
  <c r="J133" i="4"/>
  <c r="K261" i="4"/>
  <c r="L261" i="4"/>
  <c r="G432" i="4"/>
  <c r="N616" i="4"/>
  <c r="N665" i="4"/>
  <c r="O872" i="4"/>
  <c r="G826" i="4"/>
  <c r="O1035" i="4"/>
  <c r="L1103" i="4"/>
  <c r="H996" i="4"/>
  <c r="I996" i="4"/>
  <c r="M1097" i="4"/>
  <c r="G196" i="4"/>
  <c r="O279" i="4"/>
  <c r="O394" i="4"/>
  <c r="H418" i="4"/>
  <c r="K568" i="4"/>
  <c r="M1196" i="4"/>
  <c r="O550" i="4"/>
  <c r="H550" i="4"/>
  <c r="N116" i="4"/>
  <c r="G212" i="4"/>
  <c r="L373" i="4"/>
  <c r="G427" i="4"/>
  <c r="G540" i="4"/>
  <c r="J663" i="4"/>
  <c r="M918" i="4"/>
  <c r="J1018" i="4"/>
  <c r="K1018" i="4"/>
  <c r="M1169" i="4"/>
  <c r="H1198" i="4"/>
  <c r="I813" i="4"/>
  <c r="L1053" i="4"/>
  <c r="K1158" i="4"/>
  <c r="J140" i="4"/>
  <c r="H247" i="4"/>
  <c r="J262" i="4"/>
  <c r="K262" i="4"/>
  <c r="G416" i="4"/>
  <c r="G236" i="4"/>
  <c r="G29" i="4"/>
  <c r="O53" i="4"/>
  <c r="M209" i="4"/>
  <c r="N358" i="4"/>
  <c r="K489" i="4"/>
  <c r="J539" i="4"/>
  <c r="K539" i="4"/>
  <c r="L753" i="4"/>
  <c r="M865" i="4"/>
  <c r="N962" i="4"/>
  <c r="I1135" i="4"/>
  <c r="K1030" i="4"/>
  <c r="O588" i="4"/>
  <c r="M717" i="4"/>
  <c r="H891" i="4"/>
  <c r="I891" i="4"/>
  <c r="L1026" i="4"/>
  <c r="K1060" i="4"/>
  <c r="O1072" i="4"/>
  <c r="J154" i="4"/>
  <c r="K178" i="4"/>
  <c r="K1071" i="4"/>
  <c r="G1061" i="4"/>
  <c r="L1184" i="4"/>
  <c r="M1184" i="4"/>
  <c r="J144" i="4"/>
  <c r="L308" i="4"/>
  <c r="H520" i="4"/>
  <c r="G403" i="4"/>
  <c r="O563" i="4"/>
  <c r="H38" i="4"/>
  <c r="L750" i="4"/>
  <c r="I95" i="4"/>
  <c r="J95" i="4"/>
  <c r="M173" i="4"/>
  <c r="M355" i="4"/>
  <c r="N395" i="4"/>
  <c r="H537" i="4"/>
  <c r="M780" i="4"/>
  <c r="K900" i="4"/>
  <c r="M1006" i="4"/>
  <c r="I1163" i="4"/>
  <c r="J1163" i="4"/>
  <c r="I1197" i="4"/>
  <c r="N921" i="4"/>
  <c r="I950" i="4"/>
  <c r="H28" i="4"/>
  <c r="G175" i="4"/>
  <c r="K376" i="4"/>
  <c r="O264" i="4"/>
  <c r="O398" i="4"/>
  <c r="H398" i="4"/>
  <c r="G344" i="4"/>
  <c r="K72" i="4"/>
  <c r="M55" i="4"/>
  <c r="I203" i="4"/>
  <c r="J328" i="4"/>
  <c r="H475" i="4"/>
  <c r="O533" i="4"/>
  <c r="K776" i="4"/>
  <c r="L776" i="4"/>
  <c r="G919" i="4"/>
  <c r="L955" i="4"/>
  <c r="N1106" i="4"/>
  <c r="H1192" i="4"/>
  <c r="M676" i="4"/>
  <c r="L861" i="4"/>
  <c r="G1029" i="4"/>
  <c r="I71" i="4"/>
  <c r="J71" i="4"/>
  <c r="M1073" i="4"/>
  <c r="O155" i="4"/>
  <c r="M263" i="4"/>
  <c r="I830" i="4"/>
  <c r="M644" i="4"/>
  <c r="N65" i="4"/>
  <c r="N305" i="4"/>
  <c r="I364" i="4"/>
  <c r="J364" i="4"/>
  <c r="N481" i="4"/>
  <c r="M555" i="4"/>
  <c r="N769" i="4"/>
  <c r="O824" i="4"/>
  <c r="N1052" i="4"/>
  <c r="G1188" i="4"/>
  <c r="K815" i="4"/>
  <c r="H501" i="4"/>
  <c r="I501" i="4"/>
  <c r="I604" i="4"/>
  <c r="K827" i="4"/>
  <c r="O968" i="4"/>
  <c r="I814" i="4"/>
  <c r="N988" i="4"/>
  <c r="N1133" i="4"/>
  <c r="L630" i="4"/>
  <c r="K969" i="4"/>
  <c r="L969" i="4"/>
  <c r="G592" i="4"/>
  <c r="M833" i="4"/>
  <c r="M1139" i="4"/>
  <c r="I790" i="4"/>
  <c r="G199" i="4"/>
  <c r="K171" i="4"/>
  <c r="K545" i="4"/>
  <c r="I786" i="4"/>
  <c r="J786" i="4"/>
  <c r="K1051" i="4"/>
  <c r="H1062" i="4"/>
  <c r="L152" i="4"/>
  <c r="L470" i="4"/>
  <c r="N643" i="4"/>
  <c r="J1008" i="4"/>
  <c r="J125" i="4"/>
  <c r="I452" i="4"/>
  <c r="J452" i="4"/>
  <c r="J875" i="4"/>
  <c r="J1173" i="4"/>
  <c r="L1124" i="4"/>
  <c r="G214" i="4"/>
  <c r="J368" i="4"/>
  <c r="G517" i="4"/>
  <c r="L219" i="4"/>
  <c r="I468" i="4"/>
  <c r="J468" i="4"/>
  <c r="O829" i="4"/>
  <c r="K956" i="4"/>
  <c r="O1064" i="4"/>
  <c r="J34" i="4"/>
  <c r="I409" i="4"/>
  <c r="I314" i="4"/>
  <c r="I705" i="4"/>
  <c r="K1177" i="4"/>
  <c r="L1177" i="4"/>
  <c r="N647" i="4"/>
  <c r="J957" i="4"/>
  <c r="L908" i="4"/>
  <c r="N987" i="4"/>
  <c r="J742" i="4"/>
  <c r="J944" i="4"/>
  <c r="G49" i="4"/>
  <c r="I428" i="4"/>
  <c r="J428" i="4"/>
  <c r="M728" i="4"/>
  <c r="N1113" i="4"/>
  <c r="L216" i="4"/>
  <c r="N770" i="4"/>
  <c r="G292" i="4"/>
  <c r="L281" i="4"/>
  <c r="I761" i="4"/>
  <c r="M1063" i="4"/>
  <c r="N1063" i="4"/>
  <c r="O621" i="4"/>
  <c r="H343" i="4"/>
  <c r="K526" i="4"/>
  <c r="G443" i="4"/>
  <c r="O307" i="4"/>
  <c r="J751" i="4"/>
  <c r="H1123" i="4"/>
  <c r="M1159" i="4"/>
  <c r="N1159" i="4"/>
  <c r="K356" i="4"/>
  <c r="K240" i="4"/>
  <c r="L341" i="4"/>
  <c r="O712" i="4"/>
  <c r="N1068" i="4"/>
  <c r="I1206" i="4"/>
  <c r="I970" i="4"/>
  <c r="H80" i="4"/>
  <c r="I80" i="4"/>
  <c r="M45" i="4"/>
  <c r="M230" i="4"/>
  <c r="L509" i="4"/>
  <c r="G793" i="4"/>
  <c r="M917" i="4"/>
  <c r="I1001" i="4"/>
  <c r="L43" i="4"/>
  <c r="N18" i="4"/>
  <c r="G18" i="4"/>
  <c r="J413" i="4"/>
  <c r="K739" i="4"/>
  <c r="G848" i="4"/>
  <c r="I822" i="4"/>
  <c r="N168" i="4"/>
  <c r="N612" i="4"/>
  <c r="L1191" i="4"/>
  <c r="J571" i="4"/>
  <c r="K571" i="4"/>
  <c r="L1186" i="4"/>
  <c r="O267" i="4"/>
  <c r="G905" i="4"/>
  <c r="I1047" i="4"/>
  <c r="H426" i="4"/>
  <c r="N414" i="4"/>
  <c r="I70" i="4"/>
  <c r="O225" i="4"/>
  <c r="H225" i="4"/>
  <c r="O391" i="4"/>
  <c r="K397" i="4"/>
  <c r="N579" i="4"/>
  <c r="M699" i="4"/>
  <c r="G931" i="4"/>
  <c r="K1039" i="4"/>
  <c r="M1182" i="4"/>
  <c r="H2" i="4"/>
  <c r="M846" i="4"/>
  <c r="N846" i="4"/>
  <c r="I1005" i="4"/>
  <c r="O1143" i="4"/>
  <c r="O156" i="4"/>
  <c r="M272" i="4"/>
  <c r="I252" i="4"/>
  <c r="K440" i="4"/>
  <c r="J189" i="4"/>
  <c r="O1085" i="4"/>
  <c r="H1085" i="4"/>
  <c r="K87" i="4"/>
  <c r="M238" i="4"/>
  <c r="L365" i="4"/>
  <c r="I512" i="4"/>
  <c r="I585" i="4"/>
  <c r="J679" i="4"/>
  <c r="O811" i="4"/>
  <c r="H1044" i="4"/>
  <c r="I1044" i="4"/>
  <c r="O1174" i="4"/>
  <c r="M1170" i="4"/>
  <c r="H702" i="4"/>
  <c r="N874" i="4"/>
  <c r="I960" i="4"/>
  <c r="L1126" i="4"/>
  <c r="M1118" i="4"/>
  <c r="N90" i="4"/>
  <c r="G90" i="4"/>
  <c r="O202" i="4"/>
  <c r="J590" i="4"/>
  <c r="G61" i="4"/>
  <c r="J98" i="4"/>
  <c r="K274" i="4"/>
  <c r="K352" i="4"/>
  <c r="M471" i="4"/>
  <c r="N583" i="4"/>
  <c r="G583" i="4"/>
  <c r="J691" i="4"/>
  <c r="G879" i="4"/>
  <c r="M947" i="4"/>
  <c r="G1082" i="4"/>
  <c r="O914" i="4"/>
  <c r="N406" i="4"/>
  <c r="J608" i="4"/>
  <c r="M662" i="4"/>
  <c r="N662" i="4"/>
  <c r="M880" i="4"/>
  <c r="G928" i="4"/>
  <c r="H959" i="4"/>
  <c r="J894" i="4"/>
  <c r="G460" i="4"/>
  <c r="I21" i="4"/>
  <c r="J157" i="4"/>
  <c r="M275" i="4"/>
  <c r="N275" i="4"/>
  <c r="N457" i="4"/>
  <c r="N506" i="4"/>
  <c r="M610" i="4"/>
  <c r="N690" i="4"/>
  <c r="M860" i="4"/>
  <c r="G980" i="4"/>
  <c r="I1162" i="4"/>
  <c r="H635" i="4"/>
  <c r="I635" i="4"/>
  <c r="I299" i="4"/>
  <c r="G441" i="4"/>
  <c r="K574" i="4"/>
  <c r="I654" i="4"/>
  <c r="I759" i="4"/>
  <c r="N925" i="4"/>
  <c r="M138" i="4"/>
  <c r="L976" i="4"/>
  <c r="M976" i="4"/>
  <c r="I25" i="4"/>
  <c r="L183" i="4"/>
  <c r="N254" i="4"/>
  <c r="M429" i="4"/>
  <c r="I593" i="4"/>
  <c r="H785" i="4"/>
  <c r="O851" i="4"/>
  <c r="H819" i="4"/>
  <c r="I819" i="4"/>
  <c r="M977" i="4"/>
  <c r="M14" i="4"/>
  <c r="L317" i="4"/>
  <c r="M493" i="4"/>
  <c r="G135" i="4"/>
  <c r="K51" i="4"/>
  <c r="M335" i="4"/>
  <c r="L655" i="4"/>
  <c r="M655" i="4"/>
  <c r="L938" i="4"/>
  <c r="H1142" i="4"/>
  <c r="J901" i="4"/>
  <c r="G46" i="4"/>
  <c r="I313" i="4"/>
  <c r="K488" i="4"/>
  <c r="K148" i="4"/>
  <c r="I332" i="4"/>
  <c r="J332" i="4"/>
  <c r="N719" i="4"/>
  <c r="O1095" i="4"/>
  <c r="H798" i="4"/>
  <c r="G1098" i="4"/>
  <c r="J123" i="4"/>
  <c r="J84" i="4"/>
  <c r="M535" i="4"/>
  <c r="N1022" i="4"/>
  <c r="G1022" i="4"/>
  <c r="O511" i="4"/>
  <c r="H1038" i="4"/>
  <c r="O60" i="4"/>
  <c r="N119" i="4"/>
  <c r="K415" i="4"/>
  <c r="O484" i="4"/>
  <c r="G748" i="4"/>
  <c r="O1101" i="4"/>
  <c r="H1101" i="4"/>
  <c r="L339" i="4"/>
  <c r="J876" i="4"/>
  <c r="M127" i="4"/>
  <c r="G246" i="4"/>
  <c r="N755" i="4"/>
  <c r="L982" i="4"/>
  <c r="L99" i="4"/>
  <c r="I396" i="4"/>
  <c r="J396" i="4"/>
  <c r="I502" i="4"/>
  <c r="G92" i="4"/>
  <c r="L104" i="4"/>
  <c r="H521" i="4"/>
  <c r="M796" i="4"/>
  <c r="K1127" i="4"/>
  <c r="I174" i="4"/>
  <c r="O478" i="4"/>
  <c r="H478" i="4"/>
  <c r="J731" i="4"/>
  <c r="O19" i="4"/>
  <c r="N419" i="4"/>
  <c r="M859" i="4"/>
  <c r="M1165" i="4"/>
  <c r="L66" i="4"/>
  <c r="O325" i="4"/>
  <c r="N591" i="4"/>
  <c r="G591" i="4"/>
  <c r="O242" i="4"/>
  <c r="K611" i="4"/>
  <c r="L136" i="4"/>
  <c r="J234" i="4"/>
  <c r="I369" i="4"/>
  <c r="I704" i="4"/>
  <c r="O1132" i="4"/>
  <c r="K832" i="4"/>
  <c r="L832" i="4"/>
  <c r="I1189" i="4"/>
  <c r="G164" i="4"/>
  <c r="G640" i="4"/>
  <c r="N979" i="4"/>
  <c r="H570" i="4"/>
  <c r="G1012" i="4"/>
  <c r="J213" i="4"/>
  <c r="H477" i="4"/>
  <c r="I477" i="4"/>
  <c r="K1011" i="4"/>
  <c r="N402" i="4"/>
  <c r="M907" i="4"/>
  <c r="L161" i="4"/>
  <c r="M716" i="4"/>
  <c r="H1138" i="4"/>
  <c r="K276" i="4"/>
  <c r="K929" i="4"/>
  <c r="L929" i="4"/>
  <c r="F153" i="4" l="1"/>
  <c r="F914" i="4" l="1"/>
  <c r="F1020" i="4"/>
  <c r="F1119" i="4"/>
  <c r="F127" i="4"/>
  <c r="F1127" i="4"/>
  <c r="F588" i="4"/>
  <c r="F353" i="4"/>
  <c r="F1195" i="4"/>
  <c r="F947" i="4"/>
  <c r="F782" i="4"/>
  <c r="F888" i="4"/>
  <c r="F821" i="4"/>
  <c r="F421" i="4"/>
  <c r="F1179" i="4"/>
  <c r="F499" i="4"/>
  <c r="F1059" i="4"/>
  <c r="F857" i="4"/>
  <c r="F927" i="4"/>
  <c r="F60" i="4"/>
  <c r="F446" i="4"/>
  <c r="F917" i="4"/>
  <c r="F715" i="4"/>
  <c r="F910" i="4"/>
  <c r="F881" i="4"/>
  <c r="F1186" i="4"/>
  <c r="F1135" i="4"/>
  <c r="F905" i="4"/>
  <c r="F693" i="4"/>
  <c r="F847" i="4"/>
  <c r="F1113" i="4"/>
  <c r="F969" i="4"/>
  <c r="F1158" i="4"/>
  <c r="F285" i="4"/>
  <c r="F1061" i="4"/>
  <c r="F946" i="4"/>
  <c r="F1200" i="4"/>
  <c r="F1024" i="4"/>
  <c r="F937" i="4"/>
  <c r="J51" i="11"/>
  <c r="K51" i="11"/>
  <c r="C51" i="11"/>
  <c r="H51" i="11"/>
  <c r="F51" i="11"/>
  <c r="E51" i="11"/>
  <c r="F941" i="4"/>
  <c r="F855" i="4"/>
  <c r="F876" i="4"/>
  <c r="C47" i="11"/>
  <c r="J47" i="11"/>
  <c r="E47" i="11"/>
  <c r="H47" i="11"/>
  <c r="G47" i="11"/>
  <c r="F47" i="11"/>
  <c r="F918" i="4"/>
  <c r="F988" i="4"/>
  <c r="F818" i="4"/>
  <c r="F933" i="4"/>
  <c r="F1090" i="4"/>
  <c r="F987" i="4"/>
  <c r="F82" i="4"/>
  <c r="F1012" i="4"/>
  <c r="F925" i="4"/>
  <c r="F776" i="4"/>
  <c r="F863" i="4"/>
  <c r="F1161" i="4"/>
  <c r="F662" i="4"/>
  <c r="F838" i="4"/>
  <c r="F680" i="4"/>
  <c r="F378" i="4"/>
  <c r="F858" i="4"/>
  <c r="F846" i="4"/>
  <c r="F890" i="4"/>
  <c r="F867" i="4"/>
  <c r="F1082" i="4"/>
  <c r="F904" i="4"/>
  <c r="F68" i="4"/>
  <c r="F859" i="4"/>
  <c r="F1044" i="4"/>
  <c r="F735" i="4"/>
  <c r="F1168" i="4"/>
  <c r="F971" i="4"/>
  <c r="F1204" i="4"/>
  <c r="F990" i="4"/>
  <c r="F853" i="4"/>
  <c r="F1037" i="4"/>
  <c r="F842" i="4"/>
  <c r="F413" i="4"/>
  <c r="F377" i="4"/>
  <c r="F437" i="4"/>
  <c r="F316" i="4"/>
  <c r="F667" i="4"/>
  <c r="F687" i="4"/>
  <c r="F841" i="4"/>
  <c r="F579" i="4"/>
  <c r="F489" i="4"/>
  <c r="F88" i="4"/>
  <c r="F824" i="4"/>
  <c r="F432" i="4"/>
  <c r="F718" i="4"/>
  <c r="F440" i="4"/>
  <c r="F350" i="4"/>
  <c r="F157" i="4"/>
  <c r="F49" i="4"/>
  <c r="F235" i="4"/>
  <c r="F183" i="4"/>
  <c r="F477" i="4"/>
  <c r="F699" i="4"/>
  <c r="F738" i="4"/>
  <c r="F269" i="4"/>
  <c r="F84" i="4"/>
  <c r="F597" i="4"/>
  <c r="F324" i="4"/>
  <c r="F623" i="4"/>
  <c r="F673" i="4"/>
  <c r="F753" i="4"/>
  <c r="F321" i="4"/>
  <c r="F737" i="4"/>
  <c r="F766" i="4"/>
  <c r="F528" i="4"/>
  <c r="F481" i="4"/>
  <c r="F494" i="4"/>
  <c r="F291" i="4"/>
  <c r="F18" i="4"/>
  <c r="F658" i="4"/>
  <c r="F728" i="4"/>
  <c r="F463" i="4"/>
  <c r="F497" i="4"/>
  <c r="F251" i="4"/>
  <c r="F755" i="4"/>
  <c r="F166" i="4"/>
  <c r="F840" i="4"/>
  <c r="F170" i="4"/>
  <c r="F113" i="4"/>
  <c r="F543" i="4"/>
  <c r="F700" i="4"/>
  <c r="F202" i="4"/>
  <c r="F108" i="4"/>
  <c r="F320" i="4"/>
  <c r="F56" i="4"/>
  <c r="D13" i="11"/>
  <c r="F760" i="4"/>
  <c r="F111" i="4"/>
  <c r="F179" i="4"/>
  <c r="F114" i="4"/>
  <c r="F550" i="4"/>
  <c r="F404" i="4"/>
  <c r="F124" i="4"/>
  <c r="F556" i="4"/>
  <c r="F622" i="4"/>
  <c r="F778" i="4"/>
  <c r="F727" i="4"/>
  <c r="F34" i="4"/>
  <c r="F66" i="4"/>
  <c r="F724" i="4"/>
  <c r="F651" i="4"/>
  <c r="F812" i="4"/>
  <c r="F765" i="4"/>
  <c r="F835" i="4"/>
  <c r="F175" i="4"/>
  <c r="F409" i="4"/>
  <c r="F538" i="4"/>
  <c r="F266" i="4"/>
  <c r="F143" i="4"/>
  <c r="F211" i="4"/>
  <c r="F548" i="4"/>
  <c r="F112" i="4"/>
  <c r="F19" i="11"/>
  <c r="D19" i="11"/>
  <c r="H19" i="11"/>
  <c r="G19" i="11"/>
  <c r="C19" i="11"/>
  <c r="K19" i="11"/>
  <c r="J19" i="11"/>
  <c r="I19" i="11"/>
  <c r="F557" i="4"/>
  <c r="F158" i="4"/>
  <c r="F382" i="4"/>
  <c r="F504" i="4"/>
  <c r="F1151" i="4"/>
  <c r="F1205" i="4"/>
  <c r="F862" i="4"/>
  <c r="F980" i="4"/>
  <c r="F185" i="4"/>
  <c r="F485" i="4"/>
  <c r="F1033" i="4"/>
  <c r="F1053" i="4"/>
  <c r="F201" i="4"/>
  <c r="F999" i="4"/>
  <c r="F1203" i="4"/>
  <c r="F1081" i="4"/>
  <c r="F985" i="4"/>
  <c r="F1083" i="4"/>
  <c r="F379" i="4"/>
  <c r="F1206" i="4"/>
  <c r="F585" i="4"/>
  <c r="F1041" i="4"/>
  <c r="F1093" i="4"/>
  <c r="F885" i="4"/>
  <c r="F960" i="4"/>
  <c r="F970" i="4"/>
  <c r="F1051" i="4"/>
  <c r="F1155" i="4"/>
  <c r="F436" i="4"/>
  <c r="F230" i="4"/>
  <c r="F313" i="4"/>
  <c r="F975" i="4"/>
  <c r="F902" i="4"/>
  <c r="F1105" i="4"/>
  <c r="F1166" i="4"/>
  <c r="F983" i="4"/>
  <c r="F1133" i="4"/>
  <c r="F896" i="4"/>
  <c r="F950" i="4"/>
  <c r="F1058" i="4"/>
  <c r="F1065" i="4"/>
  <c r="F899" i="4"/>
  <c r="F1129" i="4"/>
  <c r="F533" i="4"/>
  <c r="F968" i="4"/>
  <c r="F1098" i="4"/>
  <c r="F882" i="4"/>
  <c r="F341" i="4"/>
  <c r="K37" i="11"/>
  <c r="G37" i="11"/>
  <c r="F37" i="11"/>
  <c r="E37" i="11"/>
  <c r="C37" i="11"/>
  <c r="J37" i="11"/>
  <c r="H37" i="11"/>
  <c r="I37" i="11"/>
  <c r="F884" i="4"/>
  <c r="F945" i="4"/>
  <c r="F1108" i="4"/>
  <c r="F674" i="4"/>
  <c r="F1048" i="4"/>
  <c r="F834" i="4"/>
  <c r="F1079" i="4"/>
  <c r="F1016" i="4"/>
  <c r="F1162" i="4"/>
  <c r="F589" i="4"/>
  <c r="F602" i="4"/>
  <c r="F405" i="4"/>
  <c r="F866" i="4"/>
  <c r="F1021" i="4"/>
  <c r="F339" i="4"/>
  <c r="I14" i="11"/>
  <c r="F1181" i="4"/>
  <c r="F576" i="4"/>
  <c r="F1106" i="4"/>
  <c r="F1136" i="4"/>
  <c r="F752" i="4"/>
  <c r="F308" i="4"/>
  <c r="F224" i="4"/>
  <c r="F1000" i="4"/>
  <c r="F682" i="4"/>
  <c r="F219" i="4"/>
  <c r="F177" i="4"/>
  <c r="F826" i="4"/>
  <c r="F7" i="4"/>
  <c r="F292" i="4"/>
  <c r="F205" i="4"/>
  <c r="F344" i="4"/>
  <c r="F805" i="4"/>
  <c r="F788" i="4"/>
  <c r="F769" i="4"/>
  <c r="F343" i="4"/>
  <c r="F268" i="4"/>
  <c r="F455" i="4"/>
  <c r="F684" i="4"/>
  <c r="F255" i="4"/>
  <c r="F65" i="4"/>
  <c r="F172" i="4"/>
  <c r="F620" i="4"/>
  <c r="F187" i="4"/>
  <c r="F336" i="4"/>
  <c r="F135" i="4"/>
  <c r="F572" i="4"/>
  <c r="F234" i="4"/>
  <c r="F759" i="4"/>
  <c r="F348" i="4"/>
  <c r="F599" i="4"/>
  <c r="F685" i="4"/>
  <c r="J16" i="11"/>
  <c r="H16" i="11"/>
  <c r="K16" i="11"/>
  <c r="C16" i="11"/>
  <c r="I16" i="11"/>
  <c r="G16" i="11"/>
  <c r="F16" i="11"/>
  <c r="E16" i="11"/>
  <c r="F479" i="4"/>
  <c r="F830" i="4"/>
  <c r="F460" i="4"/>
  <c r="F160" i="4"/>
  <c r="D4" i="11"/>
  <c r="F304" i="4"/>
  <c r="F831" i="4"/>
  <c r="F773" i="4"/>
  <c r="G12" i="11"/>
  <c r="F808" i="4"/>
  <c r="F815" i="4"/>
  <c r="F277" i="4"/>
  <c r="F198" i="4"/>
  <c r="F275" i="4"/>
  <c r="F535" i="4"/>
  <c r="F697" i="4"/>
  <c r="F337" i="4"/>
  <c r="F356" i="4"/>
  <c r="F96" i="4"/>
  <c r="F832" i="4"/>
  <c r="F416" i="4"/>
  <c r="F704" i="4"/>
  <c r="F640" i="4"/>
  <c r="F274" i="4"/>
  <c r="F641" i="4"/>
  <c r="F119" i="4"/>
  <c r="F629" i="4"/>
  <c r="F642" i="4"/>
  <c r="F121" i="4"/>
  <c r="D23" i="11"/>
  <c r="F501" i="4"/>
  <c r="F361" i="4"/>
  <c r="F721" i="4"/>
  <c r="F190" i="4"/>
  <c r="F71" i="4"/>
  <c r="F123" i="4"/>
  <c r="D27" i="11"/>
  <c r="F639" i="4"/>
  <c r="F729" i="4"/>
  <c r="F67" i="4"/>
  <c r="F565" i="4"/>
  <c r="F515" i="4"/>
  <c r="F768" i="4"/>
  <c r="F806" i="4"/>
  <c r="F783" i="4"/>
  <c r="F433" i="4"/>
  <c r="F657" i="4"/>
  <c r="F115" i="4"/>
  <c r="F213" i="4"/>
  <c r="F633" i="4"/>
  <c r="F514" i="4"/>
  <c r="F39" i="4"/>
  <c r="F237" i="4"/>
  <c r="F278" i="4"/>
  <c r="F1077" i="4"/>
  <c r="F1018" i="4"/>
  <c r="F229" i="4"/>
  <c r="D32" i="11"/>
  <c r="F958" i="4"/>
  <c r="F1104" i="4"/>
  <c r="F434" i="4"/>
  <c r="F661" i="4"/>
  <c r="F261" i="4"/>
  <c r="F223" i="4"/>
  <c r="F683" i="4"/>
  <c r="F897" i="4"/>
  <c r="F1029" i="4"/>
  <c r="F1163" i="4"/>
  <c r="F1027" i="4"/>
  <c r="F1170" i="4"/>
  <c r="F137" i="4"/>
  <c r="F860" i="4"/>
  <c r="F232" i="4"/>
  <c r="F1022" i="4"/>
  <c r="F962" i="4"/>
  <c r="F1011" i="4"/>
  <c r="F986" i="4"/>
  <c r="F1188" i="4"/>
  <c r="F1013" i="4"/>
  <c r="F991" i="4"/>
  <c r="F236" i="4"/>
  <c r="F997" i="4"/>
  <c r="F666" i="4"/>
  <c r="F575" i="4"/>
  <c r="F907" i="4"/>
  <c r="F886" i="4"/>
  <c r="F1006" i="4"/>
  <c r="F1007" i="4"/>
  <c r="F1146" i="4"/>
  <c r="F1197" i="4"/>
  <c r="F912" i="4"/>
  <c r="F1103" i="4"/>
  <c r="F898" i="4"/>
  <c r="F1067" i="4"/>
  <c r="F302" i="4"/>
  <c r="F865" i="4"/>
  <c r="F1153" i="4"/>
  <c r="F1042" i="4"/>
  <c r="F1112" i="4"/>
  <c r="F1145" i="4"/>
  <c r="F957" i="4"/>
  <c r="F992" i="4"/>
  <c r="F1180" i="4"/>
  <c r="F226" i="4"/>
  <c r="F262" i="4"/>
  <c r="F362" i="4"/>
  <c r="F449" i="4"/>
  <c r="F909" i="4"/>
  <c r="F851" i="4"/>
  <c r="F1137" i="4"/>
  <c r="F1169" i="4"/>
  <c r="F412" i="4"/>
  <c r="F517" i="4"/>
  <c r="F911" i="4"/>
  <c r="F801" i="4"/>
  <c r="F906" i="4"/>
  <c r="F1131" i="4"/>
  <c r="F919" i="4"/>
  <c r="F995" i="4"/>
  <c r="F328" i="4"/>
  <c r="F940" i="4"/>
  <c r="F518" i="4"/>
  <c r="F1063" i="4"/>
  <c r="F1177" i="4"/>
  <c r="F1036" i="4"/>
  <c r="F784" i="4"/>
  <c r="F263" i="4"/>
  <c r="F786" i="4"/>
  <c r="F775" i="4"/>
  <c r="F290" i="4"/>
  <c r="F265" i="4"/>
  <c r="F134" i="4"/>
  <c r="F411" i="4"/>
  <c r="F619" i="4"/>
  <c r="F267" i="4"/>
  <c r="F79" i="4"/>
  <c r="F396" i="4"/>
  <c r="F280" i="4"/>
  <c r="F762" i="4"/>
  <c r="F523" i="4"/>
  <c r="F720" i="4"/>
  <c r="F282" i="4"/>
  <c r="F462" i="4"/>
  <c r="F301" i="4"/>
  <c r="F441" i="4"/>
  <c r="F750" i="4"/>
  <c r="F741" i="4"/>
  <c r="F610" i="4"/>
  <c r="F510" i="4"/>
  <c r="F283" i="4"/>
  <c r="F829" i="4"/>
  <c r="F37" i="4"/>
  <c r="F144" i="4"/>
  <c r="F624" i="4"/>
  <c r="F761" i="4"/>
  <c r="F804" i="4"/>
  <c r="F790" i="4"/>
  <c r="F163" i="4"/>
  <c r="F707" i="4"/>
  <c r="F352" i="4"/>
  <c r="F836" i="4"/>
  <c r="F743" i="4"/>
  <c r="F248" i="4"/>
  <c r="F169" i="4"/>
  <c r="F403" i="4"/>
  <c r="F469" i="4"/>
  <c r="F398" i="4"/>
  <c r="F14" i="4"/>
  <c r="F817" i="4"/>
  <c r="F608" i="4"/>
  <c r="F26" i="4"/>
  <c r="F208" i="4"/>
  <c r="F546" i="4"/>
  <c r="F330" i="4"/>
  <c r="F315" i="4"/>
  <c r="F509" i="4"/>
  <c r="F560" i="4"/>
  <c r="F562" i="4"/>
  <c r="F122" i="4"/>
  <c r="F712" i="4"/>
  <c r="J24" i="11"/>
  <c r="H24" i="11"/>
  <c r="F24" i="11"/>
  <c r="F621" i="4"/>
  <c r="F716" i="4"/>
  <c r="F132" i="4"/>
  <c r="F42" i="4"/>
  <c r="F563" i="4"/>
  <c r="F637" i="4"/>
  <c r="F635" i="4"/>
  <c r="F828" i="4"/>
  <c r="F648" i="4"/>
  <c r="F795" i="4"/>
  <c r="F792" i="4"/>
  <c r="F714" i="4"/>
  <c r="G6" i="11"/>
  <c r="E6" i="11"/>
  <c r="C6" i="11"/>
  <c r="F297" i="4"/>
  <c r="F660" i="4"/>
  <c r="F23" i="4"/>
  <c r="F25" i="4"/>
  <c r="F62" i="4"/>
  <c r="F345" i="4"/>
  <c r="F395" i="4"/>
  <c r="F566" i="4"/>
  <c r="F676" i="4"/>
  <c r="F470" i="4"/>
  <c r="F672" i="4"/>
  <c r="F998" i="4"/>
  <c r="F1116" i="4"/>
  <c r="F1175" i="4"/>
  <c r="F195" i="4"/>
  <c r="F1034" i="4"/>
  <c r="F758" i="4"/>
  <c r="F1080" i="4"/>
  <c r="F1173" i="4"/>
  <c r="F346" i="4"/>
  <c r="F227" i="4"/>
  <c r="F1141" i="4"/>
  <c r="F889" i="4"/>
  <c r="F1144" i="4"/>
  <c r="F1088" i="4"/>
  <c r="F976" i="4"/>
  <c r="F453" i="4"/>
  <c r="F289" i="4"/>
  <c r="F391" i="4"/>
  <c r="F671" i="4"/>
  <c r="F814" i="4"/>
  <c r="F92" i="4"/>
  <c r="F916" i="4"/>
  <c r="F1132" i="4"/>
  <c r="F1097" i="4"/>
  <c r="F1070" i="4"/>
  <c r="F1125" i="4"/>
  <c r="F429" i="4"/>
  <c r="F319" i="4"/>
  <c r="F856" i="4"/>
  <c r="F961" i="4"/>
  <c r="F1008" i="4"/>
  <c r="F1071" i="4"/>
  <c r="F1003" i="4"/>
  <c r="F1050" i="4"/>
  <c r="F406" i="4"/>
  <c r="F1009" i="4"/>
  <c r="F1073" i="4"/>
  <c r="F457" i="4"/>
  <c r="F994" i="4"/>
  <c r="F582" i="4"/>
  <c r="F1110" i="4"/>
  <c r="F503" i="4"/>
  <c r="F1046" i="4"/>
  <c r="F869" i="4"/>
  <c r="F1017" i="4"/>
  <c r="F1167" i="4"/>
  <c r="F974" i="4"/>
  <c r="F893" i="4"/>
  <c r="F1032" i="4"/>
  <c r="F663" i="4"/>
  <c r="F951" i="4"/>
  <c r="F1165" i="4"/>
  <c r="F1085" i="4"/>
  <c r="F286" i="4"/>
  <c r="F1066" i="4"/>
  <c r="F450" i="4"/>
  <c r="F981" i="4"/>
  <c r="F428" i="4"/>
  <c r="F358" i="4"/>
  <c r="F141" i="4"/>
  <c r="F591" i="4"/>
  <c r="F279" i="4"/>
  <c r="F401" i="4"/>
  <c r="F307" i="4"/>
  <c r="F200" i="4"/>
  <c r="F537" i="4"/>
  <c r="F334" i="4"/>
  <c r="F368" i="4"/>
  <c r="F35" i="4"/>
  <c r="F180" i="4"/>
  <c r="F476" i="4"/>
  <c r="F678" i="4"/>
  <c r="F311" i="4"/>
  <c r="F593" i="4"/>
  <c r="F317" i="4"/>
  <c r="F827" i="4"/>
  <c r="F418" i="4"/>
  <c r="F488" i="4"/>
  <c r="F465" i="4"/>
  <c r="F38" i="4"/>
  <c r="F347" i="4"/>
  <c r="F359" i="4"/>
  <c r="F145" i="4"/>
  <c r="F101" i="4"/>
  <c r="F387" i="4"/>
  <c r="F810" i="4"/>
  <c r="F192" i="4"/>
  <c r="F779" i="4"/>
  <c r="F692" i="4"/>
  <c r="F512" i="4"/>
  <c r="F746" i="4"/>
  <c r="F388" i="4"/>
  <c r="F210" i="4"/>
  <c r="F467" i="4"/>
  <c r="F547" i="4"/>
  <c r="F45" i="4"/>
  <c r="F74" i="4"/>
  <c r="F464" i="4"/>
  <c r="F164" i="4"/>
  <c r="F606" i="4"/>
  <c r="F536" i="4"/>
  <c r="F21" i="4"/>
  <c r="F490" i="4"/>
  <c r="E25" i="11"/>
  <c r="F305" i="4"/>
  <c r="F173" i="4"/>
  <c r="F636" i="4"/>
  <c r="F554" i="4"/>
  <c r="F215" i="4"/>
  <c r="F763" i="4"/>
  <c r="F706" i="4"/>
  <c r="F475" i="4"/>
  <c r="F78" i="4"/>
  <c r="F626" i="4"/>
  <c r="F559" i="4"/>
  <c r="F54" i="4"/>
  <c r="F110" i="4"/>
  <c r="F625" i="4"/>
  <c r="F710" i="4"/>
  <c r="F335" i="4"/>
  <c r="F500" i="4"/>
  <c r="F511" i="4"/>
  <c r="F212" i="4"/>
  <c r="F482" i="4"/>
  <c r="F106" i="4"/>
  <c r="F25" i="11"/>
  <c r="I25" i="11"/>
  <c r="H25" i="11"/>
  <c r="D25" i="11"/>
  <c r="K25" i="11"/>
  <c r="C25" i="11"/>
  <c r="F207" i="4"/>
  <c r="F833" i="4"/>
  <c r="F655" i="4"/>
  <c r="F498" i="4"/>
  <c r="F128" i="4"/>
  <c r="F273" i="4"/>
  <c r="F204" i="4"/>
  <c r="F354" i="4"/>
  <c r="F133" i="4"/>
  <c r="F508" i="4"/>
  <c r="F109" i="4"/>
  <c r="F816" i="4"/>
  <c r="F787" i="4"/>
  <c r="F802" i="4"/>
  <c r="F749" i="4"/>
  <c r="F51" i="4"/>
  <c r="F569" i="4"/>
  <c r="F653" i="4"/>
  <c r="F117" i="4"/>
  <c r="F130" i="4"/>
  <c r="D54" i="11"/>
  <c r="F553" i="4"/>
  <c r="F552" i="4"/>
  <c r="F80" i="4"/>
  <c r="F458" i="4"/>
  <c r="F281" i="4"/>
  <c r="F473" i="4"/>
  <c r="K41" i="11"/>
  <c r="F41" i="11"/>
  <c r="E41" i="11"/>
  <c r="C41" i="11"/>
  <c r="J41" i="11"/>
  <c r="H41" i="11"/>
  <c r="G41" i="11"/>
  <c r="I41" i="11"/>
  <c r="F1184" i="4"/>
  <c r="F931" i="4"/>
  <c r="F942" i="4"/>
  <c r="F1123" i="4"/>
  <c r="F1128" i="4"/>
  <c r="F1178" i="4"/>
  <c r="F586" i="4"/>
  <c r="F1118" i="4"/>
  <c r="F764" i="4"/>
  <c r="F1102" i="4"/>
  <c r="F993" i="4"/>
  <c r="F949" i="4"/>
  <c r="F979" i="4"/>
  <c r="F924" i="4"/>
  <c r="F923" i="4"/>
  <c r="F221" i="4"/>
  <c r="F955" i="4"/>
  <c r="F913" i="4"/>
  <c r="F1147" i="4"/>
  <c r="F50" i="4"/>
  <c r="F1148" i="4"/>
  <c r="F296" i="4"/>
  <c r="F870" i="4"/>
  <c r="F964" i="4"/>
  <c r="F371" i="4"/>
  <c r="F891" i="4"/>
  <c r="F978" i="4"/>
  <c r="F1015" i="4"/>
  <c r="F55" i="4"/>
  <c r="F966" i="4"/>
  <c r="F1107" i="4"/>
  <c r="F435" i="4"/>
  <c r="F665" i="4"/>
  <c r="F1028" i="4"/>
  <c r="F574" i="4"/>
  <c r="F451" i="4"/>
  <c r="F1010" i="4"/>
  <c r="F848" i="4"/>
  <c r="F19" i="4"/>
  <c r="F1025" i="4"/>
  <c r="F736" i="4"/>
  <c r="F963" i="4"/>
  <c r="F1185" i="4"/>
  <c r="F871" i="4"/>
  <c r="F1068" i="4"/>
  <c r="F1026" i="4"/>
  <c r="F1199" i="4"/>
  <c r="F1001" i="4"/>
  <c r="F920" i="4"/>
  <c r="F1091" i="4"/>
  <c r="F733" i="4"/>
  <c r="F880" i="4"/>
  <c r="F373" i="4"/>
  <c r="F982" i="4"/>
  <c r="F1047" i="4"/>
  <c r="F1183" i="4"/>
  <c r="F1149" i="4"/>
  <c r="F1150" i="4"/>
  <c r="F1109" i="4"/>
  <c r="F1164" i="4"/>
  <c r="F1142" i="4"/>
  <c r="F934" i="4"/>
  <c r="F1094" i="4"/>
  <c r="F1089" i="4"/>
  <c r="F953" i="4"/>
  <c r="F887" i="4"/>
  <c r="F895" i="4"/>
  <c r="F1111" i="4"/>
  <c r="F287" i="4"/>
  <c r="F83" i="4"/>
  <c r="F231" i="4"/>
  <c r="F294" i="4"/>
  <c r="F97" i="4"/>
  <c r="F9" i="4"/>
  <c r="F596" i="4"/>
  <c r="F698" i="4"/>
  <c r="F87" i="4"/>
  <c r="F521" i="4"/>
  <c r="F647" i="4"/>
  <c r="F461" i="4"/>
  <c r="F64" i="4"/>
  <c r="F756" i="4"/>
  <c r="F24" i="4"/>
  <c r="F748" i="4"/>
  <c r="F10" i="4"/>
  <c r="F522" i="4"/>
  <c r="F438" i="4"/>
  <c r="F539" i="4"/>
  <c r="F807" i="4"/>
  <c r="F427" i="4"/>
  <c r="F480" i="4"/>
  <c r="F365" i="4"/>
  <c r="F747" i="4"/>
  <c r="F443" i="4"/>
  <c r="F52" i="4"/>
  <c r="F370" i="4"/>
  <c r="F184" i="4"/>
  <c r="F791" i="4"/>
  <c r="F526" i="4"/>
  <c r="F63" i="4"/>
  <c r="F400" i="4"/>
  <c r="F40" i="4"/>
  <c r="F312" i="4"/>
  <c r="F271" i="4"/>
  <c r="F260" i="4"/>
  <c r="F447" i="4"/>
  <c r="F244" i="4"/>
  <c r="F16" i="4"/>
  <c r="F516" i="4"/>
  <c r="F694" i="4"/>
  <c r="F811" i="4"/>
  <c r="F732" i="4"/>
  <c r="F701" i="4"/>
  <c r="F256" i="4"/>
  <c r="F713" i="4"/>
  <c r="F809" i="4"/>
  <c r="F70" i="4"/>
  <c r="F492" i="4"/>
  <c r="F541" i="4"/>
  <c r="F174" i="4"/>
  <c r="F53" i="4"/>
  <c r="F612" i="4"/>
  <c r="F627" i="4"/>
  <c r="F615" i="4"/>
  <c r="F483" i="4"/>
  <c r="F530" i="4"/>
  <c r="F95" i="4"/>
  <c r="F754" i="4"/>
  <c r="F722" i="4"/>
  <c r="F645" i="4"/>
  <c r="F41" i="4"/>
  <c r="F726" i="4"/>
  <c r="F495" i="4"/>
  <c r="F659" i="4"/>
  <c r="F638" i="4"/>
  <c r="F75" i="4"/>
  <c r="F44" i="4"/>
  <c r="F774" i="4"/>
  <c r="F89" i="4"/>
  <c r="F730" i="4"/>
  <c r="F820" i="4"/>
  <c r="F444" i="4"/>
  <c r="F17" i="4"/>
  <c r="F73" i="4"/>
  <c r="F102" i="4"/>
  <c r="F20" i="4"/>
  <c r="F402" i="4"/>
  <c r="F600" i="4"/>
  <c r="F199" i="4"/>
  <c r="F120" i="4"/>
  <c r="F367" i="4"/>
  <c r="F167" i="4"/>
  <c r="E55" i="11"/>
  <c r="D55" i="11"/>
  <c r="C55" i="11"/>
  <c r="F55" i="11"/>
  <c r="K55" i="11"/>
  <c r="J55" i="11"/>
  <c r="I55" i="11"/>
  <c r="H55" i="11"/>
  <c r="G55" i="11"/>
  <c r="F519" i="4"/>
  <c r="F392" i="4"/>
  <c r="F1191" i="4"/>
  <c r="F1196" i="4"/>
  <c r="F932" i="4"/>
  <c r="F850" i="4"/>
  <c r="F1154" i="4"/>
  <c r="F225" i="4"/>
  <c r="F849" i="4"/>
  <c r="F1140" i="4"/>
  <c r="F1014" i="4"/>
  <c r="F903" i="4"/>
  <c r="F1187" i="4"/>
  <c r="F1052" i="4"/>
  <c r="F1130" i="4"/>
  <c r="F410" i="4"/>
  <c r="F131" i="4"/>
  <c r="F877" i="4"/>
  <c r="F448" i="4"/>
  <c r="F879" i="4"/>
  <c r="F154" i="4"/>
  <c r="F868" i="4"/>
  <c r="F581" i="4"/>
  <c r="F1126" i="4"/>
  <c r="F72" i="4"/>
  <c r="F740" i="4"/>
  <c r="F1194" i="4"/>
  <c r="F1055" i="4"/>
  <c r="F1157" i="4"/>
  <c r="F1035" i="4"/>
  <c r="F915" i="4"/>
  <c r="F1069" i="4"/>
  <c r="F796" i="4"/>
  <c r="F670" i="4"/>
  <c r="F414" i="4"/>
  <c r="F331" i="4"/>
  <c r="F31" i="4"/>
  <c r="F973" i="4"/>
  <c r="F873" i="4"/>
  <c r="F943" i="4"/>
  <c r="F181" i="4"/>
  <c r="F944" i="4"/>
  <c r="F1045" i="4"/>
  <c r="F922" i="4"/>
  <c r="F1198" i="4"/>
  <c r="F959" i="4"/>
  <c r="F954" i="4"/>
  <c r="F1121" i="4"/>
  <c r="F875" i="4"/>
  <c r="F1182" i="4"/>
  <c r="F295" i="4"/>
  <c r="F972" i="4"/>
  <c r="F1057" i="4"/>
  <c r="F892" i="4"/>
  <c r="F878" i="4"/>
  <c r="F1120" i="4"/>
  <c r="F731" i="4"/>
  <c r="F1101" i="4"/>
  <c r="F1100" i="4"/>
  <c r="F900" i="4"/>
  <c r="F1160" i="4"/>
  <c r="F303" i="4"/>
  <c r="F272" i="4"/>
  <c r="E33" i="11"/>
  <c r="K33" i="11"/>
  <c r="I33" i="11"/>
  <c r="F332" i="4"/>
  <c r="F257" i="4"/>
  <c r="F355" i="4"/>
  <c r="F580" i="4"/>
  <c r="F33" i="4"/>
  <c r="F439" i="4"/>
  <c r="F48" i="4"/>
  <c r="F366" i="4"/>
  <c r="F155" i="4"/>
  <c r="F293" i="4"/>
  <c r="F233" i="4"/>
  <c r="F397" i="4"/>
  <c r="F386" i="4"/>
  <c r="F383" i="4"/>
  <c r="F159" i="4"/>
  <c r="F819" i="4"/>
  <c r="F242" i="4"/>
  <c r="F390" i="4"/>
  <c r="F649" i="4"/>
  <c r="F156" i="4"/>
  <c r="F652" i="4"/>
  <c r="F803" i="4"/>
  <c r="F245" i="4"/>
  <c r="F13" i="4"/>
  <c r="F702" i="4"/>
  <c r="F27" i="4"/>
  <c r="D15" i="11"/>
  <c r="F742" i="4"/>
  <c r="F11" i="4"/>
  <c r="F162" i="4"/>
  <c r="F689" i="4"/>
  <c r="F191" i="4"/>
  <c r="F611" i="4"/>
  <c r="C10" i="11"/>
  <c r="F10" i="11"/>
  <c r="E10" i="11"/>
  <c r="K10" i="11"/>
  <c r="J10" i="11"/>
  <c r="I10" i="11"/>
  <c r="H10" i="11"/>
  <c r="G10" i="11"/>
  <c r="F239" i="4"/>
  <c r="F422" i="4"/>
  <c r="F426" i="4"/>
  <c r="F58" i="4"/>
  <c r="F531" i="4"/>
  <c r="F696" i="4"/>
  <c r="F486" i="4"/>
  <c r="F616" i="4"/>
  <c r="F241" i="4"/>
  <c r="F772" i="4"/>
  <c r="F607" i="4"/>
  <c r="F103" i="4"/>
  <c r="F634" i="4"/>
  <c r="F247" i="4"/>
  <c r="F360" i="4"/>
  <c r="F425" i="4"/>
  <c r="F323" i="4"/>
  <c r="F12" i="11"/>
  <c r="E12" i="11"/>
  <c r="K12" i="11"/>
  <c r="J12" i="11"/>
  <c r="F147" i="4"/>
  <c r="F249" i="4"/>
  <c r="D33" i="11"/>
  <c r="H33" i="11"/>
  <c r="F310" i="4"/>
  <c r="F496" i="4"/>
  <c r="F813" i="4"/>
  <c r="F717" i="4"/>
  <c r="F178" i="4"/>
  <c r="F15" i="4"/>
  <c r="F709" i="4"/>
  <c r="F618" i="4"/>
  <c r="F430" i="4"/>
  <c r="F252" i="4"/>
  <c r="F478" i="4"/>
  <c r="F617" i="4"/>
  <c r="F644" i="4"/>
  <c r="F349" i="4"/>
  <c r="F631" i="4"/>
  <c r="F165" i="4"/>
  <c r="F342" i="4"/>
  <c r="G53" i="11"/>
  <c r="I53" i="11"/>
  <c r="H53" i="11"/>
  <c r="F53" i="11"/>
  <c r="E53" i="11"/>
  <c r="K53" i="11"/>
  <c r="C53" i="11"/>
  <c r="J53" i="11"/>
  <c r="F491" i="4"/>
  <c r="F823" i="4"/>
  <c r="F797" i="4"/>
  <c r="F333" i="4"/>
  <c r="F118" i="4"/>
  <c r="F136" i="4"/>
  <c r="F505" i="4"/>
  <c r="F363" i="4"/>
  <c r="F506" i="4"/>
  <c r="F351" i="4"/>
  <c r="F142" i="4"/>
  <c r="F385" i="4"/>
  <c r="F825" i="4"/>
  <c r="F129" i="4"/>
  <c r="F216" i="4"/>
  <c r="F300" i="4"/>
  <c r="F669" i="4"/>
  <c r="E28" i="11"/>
  <c r="F182" i="4"/>
  <c r="F484" i="4"/>
  <c r="F105" i="4"/>
  <c r="F28" i="4"/>
  <c r="F196" i="4"/>
  <c r="F188" i="4"/>
  <c r="F452" i="4"/>
  <c r="F592" i="4"/>
  <c r="F100" i="4"/>
  <c r="F149" i="4"/>
  <c r="F1138" i="4"/>
  <c r="F679" i="4"/>
  <c r="F852" i="4"/>
  <c r="F1038" i="4"/>
  <c r="F643" i="4"/>
  <c r="F1087" i="4"/>
  <c r="F176" i="4"/>
  <c r="F431" i="4"/>
  <c r="F1031" i="4"/>
  <c r="F1172" i="4"/>
  <c r="F151" i="4"/>
  <c r="K4" i="11"/>
  <c r="H4" i="11"/>
  <c r="F894" i="4"/>
  <c r="F744" i="4"/>
  <c r="F1143" i="4"/>
  <c r="F926" i="4"/>
  <c r="F1207" i="4"/>
  <c r="F381" i="4"/>
  <c r="F989" i="4"/>
  <c r="F1019" i="4"/>
  <c r="F1076" i="4"/>
  <c r="F1075" i="4"/>
  <c r="F845" i="4"/>
  <c r="F299" i="4"/>
  <c r="F1202" i="4"/>
  <c r="F1054" i="4"/>
  <c r="F228" i="4"/>
  <c r="H40" i="11"/>
  <c r="K40" i="11"/>
  <c r="C40" i="11"/>
  <c r="I40" i="11"/>
  <c r="J40" i="11"/>
  <c r="G40" i="11"/>
  <c r="F40" i="11"/>
  <c r="D40" i="11"/>
  <c r="E40" i="11"/>
  <c r="F874" i="4"/>
  <c r="F374" i="4"/>
  <c r="F276" i="4"/>
  <c r="F908" i="4"/>
  <c r="F872" i="4"/>
  <c r="F1062" i="4"/>
  <c r="F364" i="4"/>
  <c r="F214" i="4"/>
  <c r="F1122" i="4"/>
  <c r="F1004" i="4"/>
  <c r="F1060" i="4"/>
  <c r="F220" i="4"/>
  <c r="F258" i="4"/>
  <c r="F967" i="4"/>
  <c r="F520" i="4"/>
  <c r="F1039" i="4"/>
  <c r="F3" i="4"/>
  <c r="F936" i="4"/>
  <c r="F472" i="4"/>
  <c r="F1078" i="4"/>
  <c r="F1189" i="4"/>
  <c r="F901" i="4"/>
  <c r="F288" i="4"/>
  <c r="F222" i="4"/>
  <c r="F939" i="4"/>
  <c r="F977" i="4"/>
  <c r="F1030" i="4"/>
  <c r="F1192" i="4"/>
  <c r="F930" i="4"/>
  <c r="F43" i="4"/>
  <c r="F1117" i="4"/>
  <c r="F601" i="4"/>
  <c r="F1043" i="4"/>
  <c r="F306" i="4"/>
  <c r="F1139" i="4"/>
  <c r="F309" i="4"/>
  <c r="F1056" i="4"/>
  <c r="F1086" i="4"/>
  <c r="F259" i="4"/>
  <c r="F664" i="4"/>
  <c r="F372" i="4"/>
  <c r="F587" i="4"/>
  <c r="F839" i="4"/>
  <c r="F380" i="4"/>
  <c r="F408" i="4"/>
  <c r="F739" i="4"/>
  <c r="F240" i="4"/>
  <c r="F417" i="4"/>
  <c r="F314" i="4"/>
  <c r="F189" i="4"/>
  <c r="F604" i="4"/>
  <c r="F780" i="4"/>
  <c r="F152" i="4"/>
  <c r="F800" i="4"/>
  <c r="F59" i="4"/>
  <c r="F415" i="4"/>
  <c r="F793" i="4"/>
  <c r="F140" i="4"/>
  <c r="F325" i="4"/>
  <c r="F399" i="4"/>
  <c r="F799" i="4"/>
  <c r="F238" i="4"/>
  <c r="F688" i="4"/>
  <c r="F442" i="4"/>
  <c r="F209" i="4"/>
  <c r="F583" i="4"/>
  <c r="F594" i="4"/>
  <c r="F542" i="4"/>
  <c r="F595" i="4"/>
  <c r="F393" i="4"/>
  <c r="F723" i="4"/>
  <c r="F789" i="4"/>
  <c r="F822" i="4"/>
  <c r="F193" i="4"/>
  <c r="F767" i="4"/>
  <c r="F94" i="4"/>
  <c r="F630" i="4"/>
  <c r="F246" i="4"/>
  <c r="E42" i="11"/>
  <c r="F243" i="4"/>
  <c r="F603" i="4"/>
  <c r="F329" i="4"/>
  <c r="F614" i="4"/>
  <c r="F468" i="4"/>
  <c r="F551" i="4"/>
  <c r="F61" i="4"/>
  <c r="F46" i="4"/>
  <c r="F86" i="4"/>
  <c r="F326" i="4"/>
  <c r="F218" i="4"/>
  <c r="F751" i="4"/>
  <c r="F540" i="4"/>
  <c r="F104" i="4"/>
  <c r="F777" i="4"/>
  <c r="F116" i="4"/>
  <c r="F558" i="4"/>
  <c r="F99" i="4"/>
  <c r="F705" i="4"/>
  <c r="F161" i="4"/>
  <c r="F529" i="4"/>
  <c r="F708" i="4"/>
  <c r="F545" i="4"/>
  <c r="F318" i="4"/>
  <c r="F549" i="4"/>
  <c r="F264" i="4"/>
  <c r="F125" i="4"/>
  <c r="F719" i="4"/>
  <c r="F197" i="4"/>
  <c r="F502" i="4"/>
  <c r="F570" i="4"/>
  <c r="F76" i="4"/>
  <c r="F650" i="4"/>
  <c r="F8" i="4"/>
  <c r="F771" i="4"/>
  <c r="F544" i="4"/>
  <c r="F656" i="4"/>
  <c r="F555" i="4"/>
  <c r="F6" i="4"/>
  <c r="F573" i="4"/>
  <c r="F2" i="4"/>
  <c r="F146" i="4"/>
  <c r="F628" i="4"/>
  <c r="F12" i="4"/>
  <c r="F126" i="4"/>
  <c r="D42" i="11"/>
  <c r="I42" i="11"/>
  <c r="F338" i="4"/>
  <c r="F1174" i="4"/>
  <c r="F1005" i="4"/>
  <c r="F864" i="4"/>
  <c r="F1092" i="4"/>
  <c r="F928" i="4"/>
  <c r="F1084" i="4"/>
  <c r="F1134" i="4"/>
  <c r="F1049" i="4"/>
  <c r="F938" i="4"/>
  <c r="F1096" i="4"/>
  <c r="F284" i="4"/>
  <c r="F1040" i="4"/>
  <c r="F854" i="4"/>
  <c r="F965" i="4"/>
  <c r="F1190" i="4"/>
  <c r="F445" i="4"/>
  <c r="F30" i="4"/>
  <c r="F1176" i="4"/>
  <c r="F935" i="4"/>
  <c r="F1115" i="4"/>
  <c r="F675" i="4"/>
  <c r="F1124" i="4"/>
  <c r="F376" i="4"/>
  <c r="F1201" i="4"/>
  <c r="F1114" i="4"/>
  <c r="F340" i="4"/>
  <c r="F1074" i="4"/>
  <c r="F984" i="4"/>
  <c r="F921" i="4"/>
  <c r="F250" i="4"/>
  <c r="F677" i="4"/>
  <c r="F1152" i="4"/>
  <c r="F384" i="4"/>
  <c r="F1159" i="4"/>
  <c r="F843" i="4"/>
  <c r="F844" i="4"/>
  <c r="F1193" i="4"/>
  <c r="F5" i="4"/>
  <c r="F1095" i="4"/>
  <c r="F298" i="4"/>
  <c r="F1023" i="4"/>
  <c r="F952" i="4"/>
  <c r="F956" i="4"/>
  <c r="F148" i="4"/>
  <c r="F1099" i="4"/>
  <c r="F1156" i="4"/>
  <c r="F85" i="4"/>
  <c r="G43" i="11"/>
  <c r="H43" i="11"/>
  <c r="D43" i="11"/>
  <c r="K43" i="11"/>
  <c r="F584" i="4"/>
  <c r="F996" i="4"/>
  <c r="F1064" i="4"/>
  <c r="F1002" i="4"/>
  <c r="F29" i="4"/>
  <c r="F1072" i="4"/>
  <c r="F770" i="4"/>
  <c r="F725" i="4"/>
  <c r="F357" i="4"/>
  <c r="F948" i="4"/>
  <c r="F1171" i="4"/>
  <c r="F861" i="4"/>
  <c r="F883" i="4"/>
  <c r="F150" i="4"/>
  <c r="F929" i="4"/>
  <c r="F757" i="4"/>
  <c r="F32" i="4"/>
  <c r="F571" i="4"/>
  <c r="F605" i="4"/>
  <c r="F668" i="4"/>
  <c r="F524" i="4"/>
  <c r="F389" i="4"/>
  <c r="F456" i="4"/>
  <c r="F375" i="4"/>
  <c r="F590" i="4"/>
  <c r="F474" i="4"/>
  <c r="F454" i="4"/>
  <c r="F577" i="4"/>
  <c r="F798" i="4"/>
  <c r="F686" i="4"/>
  <c r="F90" i="4"/>
  <c r="F525" i="4"/>
  <c r="F77" i="4"/>
  <c r="F206" i="4"/>
  <c r="F81" i="4"/>
  <c r="F36" i="4"/>
  <c r="F507" i="4"/>
  <c r="F493" i="4"/>
  <c r="F138" i="4"/>
  <c r="F690" i="4"/>
  <c r="F203" i="4"/>
  <c r="F420" i="4"/>
  <c r="F424" i="4"/>
  <c r="F609" i="4"/>
  <c r="F527" i="4"/>
  <c r="F459" i="4"/>
  <c r="F270" i="4"/>
  <c r="F598" i="4"/>
  <c r="F681" i="4"/>
  <c r="F98" i="4"/>
  <c r="F532" i="4"/>
  <c r="F695" i="4"/>
  <c r="F168" i="4"/>
  <c r="F466" i="4"/>
  <c r="F107" i="4"/>
  <c r="F194" i="4"/>
  <c r="F394" i="4"/>
  <c r="F471" i="4"/>
  <c r="F711" i="4"/>
  <c r="G17" i="11"/>
  <c r="C17" i="11"/>
  <c r="J17" i="11"/>
  <c r="H17" i="11"/>
  <c r="E17" i="11"/>
  <c r="F17" i="11"/>
  <c r="K17" i="11"/>
  <c r="F22" i="4"/>
  <c r="F8" i="11"/>
  <c r="G8" i="11"/>
  <c r="H8" i="11"/>
  <c r="D8" i="11"/>
  <c r="K8" i="11"/>
  <c r="C8" i="11"/>
  <c r="J8" i="11"/>
  <c r="F423" i="4"/>
  <c r="F171" i="4"/>
  <c r="F39" i="11"/>
  <c r="C39" i="11"/>
  <c r="J39" i="11"/>
  <c r="H39" i="11"/>
  <c r="F745" i="4"/>
  <c r="F703" i="4"/>
  <c r="F254" i="4"/>
  <c r="F253" i="4"/>
  <c r="F794" i="4"/>
  <c r="F322" i="4"/>
  <c r="F93" i="4"/>
  <c r="F327" i="4"/>
  <c r="F613" i="4"/>
  <c r="F407" i="4"/>
  <c r="F369" i="4"/>
  <c r="F487" i="4"/>
  <c r="F513" i="4"/>
  <c r="F632" i="4"/>
  <c r="F69" i="4"/>
  <c r="H28" i="11"/>
  <c r="F28" i="11"/>
  <c r="J28" i="11"/>
  <c r="I28" i="11"/>
  <c r="G28" i="11"/>
  <c r="D28" i="11"/>
  <c r="C28" i="11"/>
  <c r="F419" i="4"/>
  <c r="F217" i="4"/>
  <c r="F47" i="4"/>
  <c r="F734" i="4"/>
  <c r="F654" i="4"/>
  <c r="F91" i="4"/>
  <c r="F646" i="4"/>
  <c r="F781" i="4"/>
  <c r="F785" i="4"/>
  <c r="F837" i="4"/>
  <c r="F567" i="4"/>
  <c r="F186" i="4"/>
  <c r="F534" i="4"/>
  <c r="F4" i="4"/>
  <c r="F564" i="4"/>
  <c r="F139" i="4"/>
  <c r="F57" i="4"/>
  <c r="F568" i="4"/>
  <c r="F561" i="4"/>
  <c r="F578" i="4"/>
  <c r="F691" i="4"/>
  <c r="L41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I43" i="11" l="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L156" i="11" l="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L66" i="11" l="1"/>
  <c r="L123" i="11"/>
  <c r="L80" i="11"/>
  <c r="L137" i="11"/>
  <c r="L132" i="11"/>
  <c r="L75" i="11"/>
  <c r="L95" i="11"/>
  <c r="L152" i="11"/>
  <c r="L157" i="11"/>
  <c r="L100" i="11"/>
  <c r="I4" i="18" l="1"/>
  <c r="H4" i="18"/>
  <c r="J4" i="18"/>
  <c r="D4" i="18"/>
  <c r="G4" i="18"/>
  <c r="F4" i="18"/>
  <c r="C4" i="18"/>
  <c r="E4" i="18"/>
  <c r="B4" i="18"/>
  <c r="E3" i="18" l="1"/>
  <c r="G3" i="18"/>
  <c r="H3" i="18"/>
  <c r="I3" i="18"/>
  <c r="J3" i="18"/>
  <c r="C3" i="18"/>
  <c r="D3" i="18"/>
  <c r="B3" i="18"/>
  <c r="F3" i="18"/>
  <c r="F10" i="18"/>
  <c r="E10" i="18"/>
  <c r="J10" i="18"/>
  <c r="I10" i="18"/>
  <c r="G10" i="18"/>
  <c r="D10" i="18"/>
  <c r="B10" i="18"/>
  <c r="H10" i="18"/>
  <c r="C10" i="18"/>
  <c r="E9" i="18" l="1"/>
  <c r="B9" i="18"/>
  <c r="C9" i="18"/>
  <c r="D9" i="18"/>
  <c r="J9" i="18"/>
  <c r="F9" i="18"/>
  <c r="G9" i="18"/>
  <c r="H9" i="18"/>
  <c r="I9" i="18"/>
  <c r="J11" i="18"/>
  <c r="C2" i="18"/>
  <c r="H2" i="18"/>
  <c r="B11" i="18"/>
  <c r="G2" i="18"/>
  <c r="E11" i="18"/>
  <c r="D2" i="18"/>
  <c r="E2" i="18"/>
  <c r="B2" i="18"/>
  <c r="J2" i="18"/>
  <c r="G11" i="18"/>
  <c r="F11" i="18"/>
  <c r="I11" i="18"/>
  <c r="I2" i="18"/>
  <c r="F2" i="18"/>
  <c r="D11" i="18"/>
  <c r="H11" i="18"/>
  <c r="C11" i="18"/>
  <c r="D8" i="18" l="1"/>
  <c r="G8" i="18"/>
  <c r="F8" i="18"/>
  <c r="C8" i="18"/>
  <c r="I8" i="18"/>
  <c r="J8" i="18"/>
  <c r="B8" i="18"/>
  <c r="E8" i="18"/>
  <c r="H8" i="18"/>
  <c r="E7" i="18" l="1"/>
  <c r="I7" i="18"/>
  <c r="G7" i="18"/>
  <c r="H7" i="18"/>
  <c r="B7" i="18"/>
  <c r="C7" i="18"/>
  <c r="D7" i="18"/>
  <c r="J7" i="18"/>
  <c r="F7" i="18"/>
  <c r="E5" i="18"/>
  <c r="G5" i="18"/>
  <c r="D5" i="18"/>
  <c r="B5" i="18"/>
  <c r="I5" i="18"/>
  <c r="C5" i="18"/>
  <c r="F5" i="18"/>
  <c r="H5" i="18"/>
  <c r="J5" i="18"/>
  <c r="J6" i="18" l="1"/>
  <c r="H6" i="18"/>
  <c r="C6" i="18"/>
  <c r="D6" i="18"/>
  <c r="G6" i="18"/>
  <c r="F6" i="18"/>
  <c r="E6" i="18"/>
  <c r="B6" i="18"/>
  <c r="I6" i="18"/>
  <c r="D15" i="18" l="1"/>
  <c r="G15" i="18"/>
  <c r="H15" i="18"/>
  <c r="J15" i="18"/>
  <c r="I15" i="18"/>
  <c r="C15" i="18"/>
  <c r="E15" i="18"/>
  <c r="F15" i="18"/>
  <c r="B15" i="18"/>
  <c r="I14" i="18" l="1"/>
  <c r="G14" i="18"/>
  <c r="B14" i="18"/>
  <c r="H14" i="18"/>
  <c r="D14" i="18"/>
  <c r="C14" i="18"/>
  <c r="J14" i="18"/>
  <c r="F14" i="18"/>
  <c r="E14" i="18"/>
  <c r="J12" i="18"/>
  <c r="C12" i="18"/>
  <c r="E12" i="18"/>
  <c r="H12" i="18"/>
  <c r="G12" i="18"/>
  <c r="F12" i="18"/>
  <c r="B12" i="18"/>
  <c r="I12" i="18"/>
  <c r="D12" i="18"/>
  <c r="I16" i="18"/>
  <c r="J16" i="18"/>
  <c r="F16" i="18"/>
  <c r="E16" i="18"/>
  <c r="B16" i="18"/>
  <c r="D16" i="18"/>
  <c r="H16" i="18"/>
  <c r="C16" i="18"/>
  <c r="G16" i="18"/>
  <c r="J13" i="18" l="1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J18" i="18" l="1"/>
  <c r="I18" i="18"/>
  <c r="F18" i="18"/>
  <c r="H18" i="18"/>
  <c r="B18" i="18"/>
  <c r="C18" i="18"/>
  <c r="D18" i="18"/>
  <c r="G18" i="18"/>
  <c r="E18" i="18"/>
  <c r="E19" i="18" l="1"/>
  <c r="G19" i="18"/>
  <c r="B19" i="18"/>
  <c r="I19" i="18"/>
  <c r="C19" i="18"/>
  <c r="H19" i="18"/>
  <c r="D19" i="18"/>
  <c r="J19" i="18"/>
  <c r="F19" i="18"/>
  <c r="E22" i="18" l="1"/>
  <c r="I22" i="18"/>
  <c r="H22" i="18"/>
  <c r="C22" i="18"/>
  <c r="J22" i="18"/>
  <c r="G22" i="18"/>
  <c r="D22" i="18"/>
  <c r="F22" i="18"/>
  <c r="B22" i="18"/>
  <c r="J21" i="18" l="1"/>
  <c r="C21" i="18"/>
  <c r="H21" i="18"/>
  <c r="I21" i="18"/>
  <c r="B21" i="18"/>
  <c r="E21" i="18"/>
  <c r="F21" i="18"/>
  <c r="D21" i="18"/>
  <c r="G21" i="18"/>
  <c r="C20" i="18" l="1"/>
  <c r="F20" i="18"/>
  <c r="H20" i="18"/>
  <c r="E20" i="18"/>
  <c r="G20" i="18"/>
  <c r="B20" i="18"/>
  <c r="J20" i="18"/>
  <c r="D20" i="18"/>
  <c r="I20" i="18"/>
  <c r="D23" i="18"/>
  <c r="C23" i="18"/>
  <c r="B23" i="18"/>
  <c r="F23" i="18"/>
  <c r="H23" i="18"/>
  <c r="G23" i="18"/>
  <c r="J23" i="18"/>
  <c r="E23" i="18"/>
  <c r="I23" i="18"/>
  <c r="D26" i="18" l="1"/>
  <c r="E26" i="18"/>
  <c r="C26" i="18"/>
  <c r="J26" i="18"/>
  <c r="H26" i="18"/>
  <c r="I26" i="18"/>
  <c r="G26" i="18"/>
  <c r="B26" i="18"/>
  <c r="F26" i="18"/>
  <c r="E25" i="18" l="1"/>
  <c r="J25" i="18"/>
  <c r="B25" i="18"/>
  <c r="C25" i="18"/>
  <c r="H25" i="18"/>
  <c r="G25" i="18"/>
  <c r="F25" i="18"/>
  <c r="I25" i="18"/>
  <c r="D25" i="18"/>
  <c r="J24" i="18" l="1"/>
  <c r="D24" i="18"/>
  <c r="C24" i="18"/>
  <c r="F24" i="18"/>
  <c r="E24" i="18"/>
  <c r="G24" i="18"/>
  <c r="I24" i="18"/>
  <c r="H24" i="18"/>
  <c r="B24" i="18"/>
  <c r="I34" i="18" l="1"/>
  <c r="J34" i="18"/>
  <c r="B34" i="18"/>
  <c r="F34" i="18"/>
  <c r="D34" i="18"/>
  <c r="E34" i="18"/>
  <c r="H34" i="18"/>
  <c r="G34" i="18"/>
  <c r="C34" i="18"/>
  <c r="H33" i="18" l="1"/>
  <c r="J33" i="18"/>
  <c r="E33" i="18"/>
  <c r="I33" i="18"/>
  <c r="F33" i="18"/>
  <c r="C33" i="18"/>
  <c r="G33" i="18"/>
  <c r="B33" i="18"/>
  <c r="D33" i="18"/>
  <c r="F32" i="18" l="1"/>
  <c r="G32" i="18"/>
  <c r="J32" i="18"/>
  <c r="B32" i="18"/>
  <c r="D32" i="18"/>
  <c r="C32" i="18"/>
  <c r="I32" i="18"/>
  <c r="E32" i="18"/>
  <c r="H32" i="18"/>
  <c r="G31" i="18" l="1"/>
  <c r="H31" i="18"/>
  <c r="I31" i="18"/>
  <c r="B31" i="18"/>
  <c r="D31" i="18"/>
  <c r="F31" i="18"/>
  <c r="C31" i="18"/>
  <c r="E31" i="18"/>
  <c r="J31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H47" i="18"/>
  <c r="C47" i="18"/>
  <c r="G47" i="18"/>
  <c r="B47" i="18"/>
  <c r="D47" i="18"/>
  <c r="E47" i="18"/>
  <c r="I47" i="18" l="1"/>
  <c r="J47" i="18"/>
  <c r="F47" i="18"/>
  <c r="C46" i="18"/>
  <c r="E38" i="18"/>
  <c r="G38" i="18"/>
  <c r="F38" i="18"/>
  <c r="E46" i="18"/>
  <c r="J38" i="18"/>
  <c r="G46" i="18"/>
  <c r="D46" i="18"/>
  <c r="H46" i="18"/>
  <c r="D38" i="18"/>
  <c r="I38" i="18"/>
  <c r="C38" i="18"/>
  <c r="B46" i="18"/>
  <c r="B38" i="18"/>
  <c r="H38" i="18"/>
  <c r="F46" i="18" l="1"/>
  <c r="J46" i="18"/>
  <c r="I46" i="18"/>
  <c r="C45" i="18"/>
  <c r="G37" i="18"/>
  <c r="J37" i="18"/>
  <c r="J45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F45" i="18"/>
  <c r="H45" i="18"/>
  <c r="I53" i="18"/>
  <c r="C44" i="18" l="1"/>
  <c r="I44" i="18"/>
  <c r="C48" i="18"/>
  <c r="E36" i="18"/>
  <c r="G48" i="18"/>
  <c r="I48" i="18"/>
  <c r="D36" i="18"/>
  <c r="H48" i="18"/>
  <c r="G44" i="18"/>
  <c r="F44" i="18"/>
  <c r="E44" i="18"/>
  <c r="H36" i="18"/>
  <c r="F48" i="18"/>
  <c r="B48" i="18"/>
  <c r="J36" i="18"/>
  <c r="J44" i="18"/>
  <c r="C36" i="18"/>
  <c r="E48" i="18"/>
  <c r="I36" i="18"/>
  <c r="D44" i="18"/>
  <c r="H44" i="18"/>
  <c r="B44" i="18"/>
  <c r="D48" i="18"/>
  <c r="F36" i="18"/>
  <c r="B36" i="18"/>
  <c r="G36" i="18"/>
  <c r="J48" i="18"/>
  <c r="F53" i="18"/>
  <c r="H53" i="18"/>
  <c r="E53" i="18"/>
  <c r="D53" i="18"/>
  <c r="J53" i="18"/>
  <c r="H52" i="18"/>
  <c r="C52" i="18"/>
  <c r="F52" i="18"/>
  <c r="G52" i="18"/>
  <c r="I52" i="18"/>
  <c r="J52" i="18"/>
  <c r="E52" i="18"/>
  <c r="D52" i="18"/>
  <c r="B52" i="18"/>
  <c r="C51" i="18" l="1"/>
  <c r="E51" i="18"/>
  <c r="H51" i="18"/>
  <c r="G35" i="18"/>
  <c r="D51" i="18"/>
  <c r="I51" i="18"/>
  <c r="B35" i="18"/>
  <c r="C35" i="18"/>
  <c r="F35" i="18"/>
  <c r="H35" i="18"/>
  <c r="E35" i="18"/>
  <c r="J51" i="18"/>
  <c r="G51" i="18"/>
  <c r="B51" i="18"/>
  <c r="F51" i="18"/>
  <c r="I35" i="18"/>
  <c r="J35" i="18"/>
  <c r="D35" i="18"/>
  <c r="B43" i="18"/>
  <c r="E43" i="18"/>
  <c r="H43" i="18"/>
  <c r="F43" i="18"/>
  <c r="I43" i="18"/>
  <c r="D43" i="18"/>
  <c r="J43" i="18"/>
  <c r="G43" i="18"/>
  <c r="C43" i="18"/>
  <c r="H50" i="18" l="1"/>
  <c r="B50" i="18"/>
  <c r="G50" i="18"/>
  <c r="I50" i="18"/>
  <c r="F50" i="18"/>
  <c r="D50" i="18"/>
  <c r="C50" i="18"/>
  <c r="E50" i="18"/>
  <c r="J50" i="18"/>
  <c r="F42" i="18"/>
  <c r="E42" i="18"/>
  <c r="B42" i="18"/>
  <c r="C42" i="18"/>
  <c r="J42" i="18"/>
  <c r="I42" i="18"/>
  <c r="G42" i="18"/>
  <c r="H42" i="18"/>
  <c r="D42" i="18"/>
  <c r="D49" i="18" l="1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F57" i="18"/>
  <c r="E57" i="18"/>
  <c r="H57" i="18"/>
  <c r="J57" i="18"/>
  <c r="B57" i="18"/>
  <c r="D57" i="18"/>
  <c r="I57" i="18"/>
  <c r="C57" i="18"/>
  <c r="G57" i="18"/>
  <c r="D40" i="18" l="1"/>
  <c r="F40" i="18"/>
  <c r="C40" i="18"/>
  <c r="I40" i="18"/>
  <c r="H40" i="18"/>
  <c r="B40" i="18"/>
  <c r="E40" i="18"/>
  <c r="G40" i="18"/>
  <c r="J40" i="18"/>
  <c r="D56" i="18"/>
  <c r="I56" i="18"/>
  <c r="E56" i="18"/>
  <c r="G56" i="18"/>
  <c r="B56" i="18"/>
  <c r="J56" i="18"/>
  <c r="F56" i="18"/>
  <c r="H56" i="18"/>
  <c r="C56" i="18"/>
  <c r="G39" i="18" l="1"/>
  <c r="E39" i="18"/>
  <c r="F39" i="18"/>
  <c r="B39" i="18"/>
  <c r="J39" i="18"/>
  <c r="H39" i="18"/>
  <c r="D39" i="18"/>
  <c r="I39" i="18"/>
  <c r="C39" i="18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J61" i="18"/>
  <c r="H61" i="18"/>
  <c r="B61" i="18"/>
  <c r="C61" i="18"/>
  <c r="G61" i="18"/>
  <c r="E61" i="18"/>
  <c r="I61" i="18"/>
  <c r="D61" i="18"/>
  <c r="F61" i="18"/>
  <c r="F60" i="18" l="1"/>
  <c r="J60" i="18"/>
  <c r="D60" i="18"/>
  <c r="I60" i="18"/>
  <c r="E60" i="18"/>
  <c r="G60" i="18"/>
  <c r="C60" i="18"/>
  <c r="B60" i="18"/>
  <c r="H60" i="18"/>
  <c r="I54" i="18"/>
  <c r="J58" i="18"/>
  <c r="F54" i="18"/>
  <c r="C54" i="18"/>
  <c r="H58" i="18"/>
  <c r="D58" i="18"/>
  <c r="C58" i="18"/>
  <c r="B54" i="18"/>
  <c r="B58" i="18"/>
  <c r="G58" i="18"/>
  <c r="G54" i="18"/>
  <c r="E54" i="18"/>
  <c r="E58" i="18"/>
  <c r="D54" i="18"/>
  <c r="I58" i="18"/>
  <c r="H54" i="18"/>
  <c r="J54" i="18"/>
  <c r="F58" i="18"/>
  <c r="B53" i="18" l="1"/>
  <c r="C53" i="18"/>
  <c r="G53" i="18"/>
  <c r="G62" i="18" l="1"/>
  <c r="D62" i="18"/>
  <c r="I62" i="18"/>
  <c r="J62" i="18"/>
  <c r="E62" i="18"/>
  <c r="F62" i="18"/>
  <c r="C62" i="18"/>
  <c r="H62" i="18"/>
  <c r="B62" i="18"/>
  <c r="I64" i="18" l="1"/>
  <c r="F64" i="18"/>
  <c r="E64" i="18"/>
  <c r="B64" i="18"/>
  <c r="J64" i="18"/>
  <c r="C64" i="18"/>
  <c r="D64" i="18"/>
  <c r="H64" i="18"/>
  <c r="G64" i="18"/>
  <c r="C63" i="18" l="1"/>
  <c r="B63" i="18"/>
  <c r="F63" i="18"/>
  <c r="H63" i="18"/>
  <c r="J63" i="18"/>
  <c r="E63" i="18"/>
  <c r="G63" i="18"/>
  <c r="I63" i="18"/>
  <c r="D63" i="18"/>
  <c r="J65" i="18" l="1"/>
  <c r="I65" i="18"/>
  <c r="C65" i="18"/>
  <c r="G65" i="18"/>
  <c r="E65" i="18"/>
  <c r="B65" i="18"/>
  <c r="D65" i="18"/>
  <c r="H65" i="18"/>
  <c r="F65" i="18"/>
  <c r="J71" i="18" l="1"/>
  <c r="C71" i="18"/>
  <c r="F75" i="18"/>
  <c r="E71" i="18"/>
  <c r="G71" i="18"/>
  <c r="D71" i="18"/>
  <c r="B71" i="18"/>
  <c r="G75" i="18"/>
  <c r="F71" i="18"/>
  <c r="H71" i="18"/>
  <c r="H75" i="18"/>
  <c r="I71" i="18"/>
  <c r="F74" i="18" l="1"/>
  <c r="G74" i="18"/>
  <c r="H74" i="18"/>
  <c r="E75" i="18"/>
  <c r="G70" i="18"/>
  <c r="I70" i="18"/>
  <c r="B80" i="18"/>
  <c r="B70" i="18"/>
  <c r="E80" i="18"/>
  <c r="J80" i="18"/>
  <c r="F70" i="18"/>
  <c r="F80" i="18"/>
  <c r="C80" i="18"/>
  <c r="I80" i="18"/>
  <c r="D70" i="18"/>
  <c r="J70" i="18"/>
  <c r="D80" i="18"/>
  <c r="H80" i="18"/>
  <c r="E70" i="18"/>
  <c r="G80" i="18"/>
  <c r="H70" i="18"/>
  <c r="C70" i="18"/>
  <c r="B79" i="18" l="1"/>
  <c r="G79" i="18"/>
  <c r="H79" i="18"/>
  <c r="F79" i="18"/>
  <c r="D79" i="18"/>
  <c r="I79" i="18"/>
  <c r="J79" i="18"/>
  <c r="C79" i="18"/>
  <c r="E79" i="18"/>
  <c r="J77" i="18"/>
  <c r="D77" i="18"/>
  <c r="I77" i="18"/>
  <c r="B77" i="18"/>
  <c r="H77" i="18"/>
  <c r="E74" i="18"/>
  <c r="G77" i="18"/>
  <c r="H73" i="18"/>
  <c r="G73" i="18"/>
  <c r="C77" i="18"/>
  <c r="F77" i="18"/>
  <c r="E77" i="18"/>
  <c r="F73" i="18"/>
  <c r="J81" i="18"/>
  <c r="F81" i="18"/>
  <c r="H81" i="18"/>
  <c r="B81" i="18"/>
  <c r="I81" i="18"/>
  <c r="D81" i="18"/>
  <c r="G81" i="18"/>
  <c r="E81" i="18"/>
  <c r="C81" i="18"/>
  <c r="C69" i="18"/>
  <c r="I69" i="18"/>
  <c r="D69" i="18"/>
  <c r="B69" i="18"/>
  <c r="J69" i="18"/>
  <c r="F69" i="18"/>
  <c r="H69" i="18"/>
  <c r="E69" i="18"/>
  <c r="G69" i="18"/>
  <c r="F76" i="18" l="1"/>
  <c r="F78" i="18"/>
  <c r="G76" i="18"/>
  <c r="J78" i="18"/>
  <c r="H78" i="18"/>
  <c r="F72" i="18"/>
  <c r="G72" i="18"/>
  <c r="H76" i="18"/>
  <c r="I78" i="18"/>
  <c r="H72" i="18"/>
  <c r="G78" i="18"/>
  <c r="E76" i="18"/>
  <c r="C78" i="18"/>
  <c r="D78" i="18"/>
  <c r="B78" i="18"/>
  <c r="E78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E72" i="18" l="1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C74" i="18" l="1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J73" i="18" l="1"/>
  <c r="D73" i="18"/>
  <c r="B73" i="18"/>
  <c r="I73" i="18"/>
  <c r="C73" i="18"/>
  <c r="D72" i="18" l="1"/>
  <c r="B72" i="18"/>
  <c r="C72" i="18"/>
  <c r="J72" i="18"/>
  <c r="I72" i="18"/>
  <c r="H84" i="18"/>
  <c r="G84" i="18"/>
  <c r="B84" i="18"/>
  <c r="I84" i="18"/>
  <c r="C84" i="18"/>
  <c r="J84" i="18"/>
  <c r="F84" i="18"/>
  <c r="E84" i="18"/>
  <c r="D84" i="18"/>
  <c r="J83" i="18" l="1"/>
  <c r="F83" i="18"/>
  <c r="C83" i="18"/>
  <c r="I83" i="18"/>
  <c r="B83" i="18"/>
  <c r="G83" i="18"/>
  <c r="D83" i="18"/>
  <c r="H83" i="18"/>
  <c r="E83" i="18"/>
  <c r="J85" i="18" l="1"/>
  <c r="I85" i="18"/>
  <c r="E85" i="18"/>
  <c r="F85" i="18"/>
  <c r="B85" i="18"/>
  <c r="H85" i="18"/>
  <c r="G85" i="18"/>
  <c r="D85" i="18"/>
  <c r="C85" i="18"/>
  <c r="D86" i="18" l="1"/>
  <c r="F86" i="18"/>
  <c r="C86" i="18"/>
  <c r="B86" i="18"/>
  <c r="J86" i="18"/>
  <c r="I86" i="18"/>
  <c r="H86" i="18"/>
  <c r="E86" i="18"/>
  <c r="G86" i="18"/>
  <c r="I94" i="18" l="1"/>
  <c r="G94" i="18"/>
  <c r="J94" i="18"/>
  <c r="B94" i="18"/>
  <c r="H94" i="18" l="1"/>
  <c r="J93" i="18"/>
  <c r="I93" i="18"/>
  <c r="H93" i="18"/>
  <c r="B93" i="18"/>
  <c r="G93" i="18"/>
  <c r="B89" i="18"/>
  <c r="D89" i="18"/>
  <c r="I89" i="18"/>
  <c r="G89" i="18"/>
  <c r="J89" i="18"/>
  <c r="H89" i="18"/>
  <c r="H92" i="18" l="1"/>
  <c r="G92" i="18"/>
  <c r="B92" i="18"/>
  <c r="I92" i="18"/>
  <c r="J92" i="18"/>
  <c r="I88" i="18"/>
  <c r="J88" i="18"/>
  <c r="G88" i="18"/>
  <c r="C92" i="18"/>
  <c r="D88" i="18"/>
  <c r="E88" i="18"/>
  <c r="F92" i="18"/>
  <c r="H88" i="18"/>
  <c r="B88" i="18"/>
  <c r="B91" i="18" l="1"/>
  <c r="J91" i="18"/>
  <c r="H91" i="18"/>
  <c r="G91" i="18"/>
  <c r="I91" i="18"/>
  <c r="F99" i="18"/>
  <c r="E99" i="18"/>
  <c r="H99" i="18"/>
  <c r="I99" i="18"/>
  <c r="J99" i="18"/>
  <c r="G99" i="18"/>
  <c r="C99" i="18"/>
  <c r="D99" i="18"/>
  <c r="B99" i="18"/>
  <c r="C91" i="18"/>
  <c r="J87" i="18"/>
  <c r="F91" i="18"/>
  <c r="B87" i="18"/>
  <c r="E87" i="18"/>
  <c r="I87" i="18"/>
  <c r="H87" i="18"/>
  <c r="D87" i="18"/>
  <c r="G87" i="18"/>
  <c r="C101" i="18"/>
  <c r="B101" i="18"/>
  <c r="J101" i="18"/>
  <c r="H101" i="18"/>
  <c r="G101" i="18"/>
  <c r="E101" i="18"/>
  <c r="I101" i="18"/>
  <c r="D101" i="18"/>
  <c r="F101" i="18"/>
  <c r="E100" i="18" l="1"/>
  <c r="B100" i="18"/>
  <c r="H90" i="18"/>
  <c r="F100" i="18"/>
  <c r="C100" i="18"/>
  <c r="J90" i="18"/>
  <c r="I100" i="18"/>
  <c r="D100" i="18"/>
  <c r="G100" i="18"/>
  <c r="H100" i="18"/>
  <c r="G90" i="18"/>
  <c r="B90" i="18"/>
  <c r="I90" i="18"/>
  <c r="J100" i="18"/>
  <c r="J98" i="18"/>
  <c r="E98" i="18"/>
  <c r="G98" i="18"/>
  <c r="B98" i="18"/>
  <c r="I98" i="18"/>
  <c r="F98" i="18"/>
  <c r="D98" i="18"/>
  <c r="E89" i="18"/>
  <c r="H98" i="18"/>
  <c r="C98" i="18"/>
  <c r="F90" i="18"/>
  <c r="C90" i="18"/>
  <c r="F97" i="18" l="1"/>
  <c r="G97" i="18"/>
  <c r="I97" i="18"/>
  <c r="C97" i="18"/>
  <c r="E97" i="18"/>
  <c r="D97" i="18"/>
  <c r="B97" i="18"/>
  <c r="H97" i="18"/>
  <c r="J97" i="18"/>
  <c r="F89" i="18"/>
  <c r="C89" i="18"/>
  <c r="G96" i="18" l="1"/>
  <c r="B96" i="18"/>
  <c r="D96" i="18"/>
  <c r="J96" i="18"/>
  <c r="I96" i="18"/>
  <c r="F96" i="18"/>
  <c r="C96" i="18"/>
  <c r="H96" i="18"/>
  <c r="E96" i="18"/>
  <c r="E102" i="18"/>
  <c r="I102" i="18"/>
  <c r="C88" i="18"/>
  <c r="H102" i="18"/>
  <c r="J102" i="18"/>
  <c r="D102" i="18"/>
  <c r="B102" i="18"/>
  <c r="F102" i="18"/>
  <c r="C102" i="18"/>
  <c r="G102" i="18"/>
  <c r="F88" i="18"/>
  <c r="B95" i="18" l="1"/>
  <c r="C95" i="18"/>
  <c r="I95" i="18"/>
  <c r="G95" i="18"/>
  <c r="H95" i="18"/>
  <c r="J95" i="18"/>
  <c r="F95" i="18"/>
  <c r="D95" i="18"/>
  <c r="E95" i="18"/>
  <c r="C87" i="18"/>
  <c r="F87" i="18"/>
  <c r="C94" i="18" l="1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F93" i="18" l="1"/>
  <c r="C93" i="18"/>
  <c r="H103" i="18"/>
  <c r="E93" i="18"/>
  <c r="I103" i="18"/>
  <c r="C103" i="18"/>
  <c r="F103" i="18"/>
  <c r="G103" i="18"/>
  <c r="D103" i="18"/>
  <c r="E103" i="18"/>
  <c r="J103" i="18"/>
  <c r="B103" i="18"/>
  <c r="D93" i="18"/>
  <c r="E92" i="18" l="1"/>
  <c r="D92" i="18"/>
  <c r="E91" i="18" l="1"/>
  <c r="D91" i="18"/>
  <c r="D90" i="18" l="1"/>
  <c r="E90" i="18"/>
  <c r="D106" i="18"/>
  <c r="H106" i="18"/>
  <c r="B106" i="18"/>
  <c r="F106" i="18"/>
  <c r="G106" i="18"/>
  <c r="E106" i="18"/>
  <c r="C106" i="18"/>
  <c r="I106" i="18"/>
  <c r="J106" i="18"/>
  <c r="C105" i="18" l="1"/>
  <c r="F105" i="18"/>
  <c r="B105" i="18"/>
  <c r="E105" i="18"/>
  <c r="G105" i="18"/>
  <c r="H105" i="18"/>
  <c r="I105" i="18"/>
  <c r="J105" i="18"/>
  <c r="D105" i="18"/>
  <c r="G108" i="18" l="1"/>
  <c r="F108" i="18"/>
  <c r="D108" i="18"/>
  <c r="B108" i="18"/>
  <c r="I108" i="18"/>
  <c r="C108" i="18"/>
  <c r="H108" i="18"/>
  <c r="J108" i="18"/>
  <c r="E108" i="18"/>
  <c r="B107" i="18" l="1"/>
  <c r="F107" i="18"/>
  <c r="H107" i="18"/>
  <c r="J107" i="18"/>
  <c r="D107" i="18"/>
  <c r="C107" i="18"/>
  <c r="I107" i="18"/>
  <c r="G107" i="18"/>
  <c r="E107" i="18"/>
  <c r="C111" i="18" l="1"/>
  <c r="G111" i="18"/>
  <c r="J111" i="18"/>
  <c r="E110" i="18"/>
  <c r="G110" i="18"/>
  <c r="H110" i="18"/>
  <c r="I110" i="18"/>
  <c r="B110" i="18"/>
  <c r="F110" i="18"/>
  <c r="C110" i="18"/>
  <c r="J110" i="18"/>
  <c r="D110" i="18"/>
  <c r="E109" i="18" l="1"/>
  <c r="D109" i="18"/>
  <c r="B109" i="18"/>
  <c r="J109" i="18"/>
  <c r="C109" i="18"/>
  <c r="I109" i="18"/>
  <c r="G109" i="18"/>
  <c r="F109" i="18"/>
  <c r="H109" i="18"/>
  <c r="C115" i="18"/>
  <c r="J115" i="18"/>
  <c r="D115" i="18"/>
  <c r="H115" i="18"/>
  <c r="G115" i="18"/>
  <c r="F115" i="18"/>
  <c r="I115" i="18"/>
  <c r="B115" i="18"/>
  <c r="E115" i="18"/>
  <c r="B114" i="18" l="1"/>
  <c r="E114" i="18"/>
  <c r="I114" i="18"/>
  <c r="J114" i="18"/>
  <c r="C114" i="18"/>
  <c r="G114" i="18"/>
  <c r="F114" i="18"/>
  <c r="H114" i="18"/>
  <c r="D114" i="18"/>
  <c r="H112" i="18"/>
  <c r="F112" i="18"/>
  <c r="J112" i="18"/>
  <c r="D112" i="18"/>
  <c r="I112" i="18"/>
  <c r="G112" i="18"/>
  <c r="B112" i="18"/>
  <c r="E112" i="18"/>
  <c r="C112" i="18"/>
  <c r="F116" i="18"/>
  <c r="D116" i="18"/>
  <c r="I116" i="18"/>
  <c r="G116" i="18"/>
  <c r="E116" i="18"/>
  <c r="C116" i="18"/>
  <c r="J116" i="18"/>
  <c r="H116" i="18"/>
  <c r="B116" i="18"/>
  <c r="D113" i="18" l="1"/>
  <c r="C113" i="18"/>
  <c r="G113" i="18"/>
  <c r="H113" i="18"/>
  <c r="J113" i="18"/>
  <c r="F113" i="18"/>
  <c r="I113" i="18"/>
  <c r="E113" i="18"/>
  <c r="B113" i="18"/>
  <c r="F117" i="18"/>
  <c r="E111" i="18"/>
  <c r="H117" i="18"/>
  <c r="J117" i="18"/>
  <c r="I111" i="18"/>
  <c r="D117" i="18"/>
  <c r="C117" i="18"/>
  <c r="F111" i="18"/>
  <c r="B111" i="18"/>
  <c r="I117" i="18"/>
  <c r="G117" i="18"/>
  <c r="D111" i="18"/>
  <c r="B117" i="18"/>
  <c r="E117" i="18"/>
  <c r="H111" i="18"/>
  <c r="J119" i="18" l="1"/>
  <c r="C119" i="18"/>
  <c r="H119" i="18"/>
  <c r="B119" i="18"/>
  <c r="G119" i="18"/>
  <c r="D119" i="18"/>
  <c r="I119" i="18"/>
  <c r="E119" i="18"/>
  <c r="F119" i="18"/>
  <c r="B118" i="18" l="1"/>
  <c r="C118" i="18"/>
  <c r="D118" i="18"/>
  <c r="H118" i="18"/>
  <c r="J118" i="18"/>
  <c r="G118" i="18"/>
  <c r="E118" i="18"/>
  <c r="F118" i="18"/>
  <c r="I118" i="18"/>
  <c r="C120" i="18"/>
  <c r="I120" i="18"/>
  <c r="H120" i="18"/>
  <c r="G120" i="18"/>
  <c r="J120" i="18"/>
  <c r="B120" i="18"/>
  <c r="F120" i="18"/>
  <c r="D120" i="18"/>
  <c r="E120" i="18"/>
  <c r="G121" i="18" l="1"/>
  <c r="E121" i="18"/>
  <c r="H121" i="18"/>
  <c r="F121" i="18"/>
  <c r="D121" i="18"/>
  <c r="C121" i="18"/>
  <c r="J121" i="18"/>
  <c r="B121" i="18"/>
  <c r="I121" i="18"/>
  <c r="G122" i="18" l="1"/>
  <c r="D122" i="18"/>
  <c r="J122" i="18"/>
  <c r="E122" i="18"/>
  <c r="C122" i="18"/>
  <c r="B122" i="18"/>
  <c r="I122" i="18"/>
  <c r="H122" i="18"/>
  <c r="F122" i="18"/>
  <c r="H123" i="18" l="1"/>
  <c r="E123" i="18"/>
  <c r="J123" i="18"/>
  <c r="B123" i="18"/>
  <c r="G123" i="18"/>
  <c r="D123" i="18"/>
  <c r="C123" i="18"/>
  <c r="I123" i="18"/>
  <c r="F123" i="18"/>
  <c r="D124" i="18" l="1"/>
  <c r="F124" i="18"/>
  <c r="G124" i="18"/>
  <c r="I124" i="18"/>
  <c r="C124" i="18"/>
  <c r="J124" i="18"/>
  <c r="B124" i="18"/>
  <c r="E124" i="18"/>
  <c r="H124" i="18"/>
  <c r="G126" i="18" l="1"/>
  <c r="I126" i="18"/>
  <c r="E126" i="18"/>
  <c r="H126" i="18"/>
  <c r="D126" i="18"/>
  <c r="B126" i="18"/>
  <c r="F126" i="18"/>
  <c r="J126" i="18"/>
  <c r="C126" i="18"/>
  <c r="D125" i="18" l="1"/>
  <c r="B125" i="18"/>
  <c r="C125" i="18"/>
  <c r="E125" i="18"/>
  <c r="J125" i="18"/>
  <c r="H125" i="18"/>
  <c r="I125" i="18"/>
  <c r="G125" i="18"/>
  <c r="F125" i="18"/>
  <c r="H127" i="18"/>
  <c r="E127" i="18"/>
  <c r="G127" i="18"/>
  <c r="C127" i="18"/>
  <c r="D127" i="18"/>
  <c r="J127" i="18"/>
  <c r="F127" i="18"/>
  <c r="I127" i="18"/>
  <c r="B127" i="18"/>
  <c r="J128" i="18" l="1"/>
  <c r="D128" i="18"/>
  <c r="B128" i="18"/>
  <c r="H128" i="18"/>
  <c r="G128" i="18"/>
  <c r="F128" i="18"/>
  <c r="C128" i="18"/>
  <c r="I128" i="18"/>
  <c r="E128" i="18"/>
  <c r="B129" i="18" l="1"/>
  <c r="F129" i="18"/>
  <c r="G129" i="18"/>
  <c r="H129" i="18"/>
  <c r="D129" i="18"/>
  <c r="I129" i="18"/>
  <c r="E129" i="18"/>
  <c r="C129" i="18"/>
  <c r="J129" i="18"/>
  <c r="J130" i="18" l="1"/>
  <c r="B130" i="18"/>
  <c r="H130" i="18"/>
  <c r="G130" i="18"/>
  <c r="F130" i="18"/>
  <c r="I130" i="18"/>
  <c r="D130" i="18"/>
  <c r="C130" i="18"/>
  <c r="E130" i="18"/>
  <c r="G131" i="18" l="1"/>
  <c r="J131" i="18"/>
  <c r="C131" i="18"/>
  <c r="B131" i="18"/>
  <c r="E131" i="18"/>
  <c r="D131" i="18"/>
  <c r="H131" i="18"/>
  <c r="F131" i="18"/>
  <c r="I131" i="18"/>
  <c r="D133" i="18" l="1"/>
  <c r="F133" i="18"/>
  <c r="J133" i="18"/>
  <c r="G133" i="18"/>
  <c r="B133" i="18"/>
  <c r="E133" i="18"/>
  <c r="C133" i="18"/>
  <c r="H133" i="18"/>
  <c r="I133" i="18"/>
  <c r="E132" i="18" l="1"/>
  <c r="F132" i="18"/>
  <c r="B132" i="18"/>
  <c r="D132" i="18"/>
  <c r="J132" i="18"/>
  <c r="H132" i="18"/>
  <c r="G132" i="18"/>
  <c r="I132" i="18"/>
  <c r="C132" i="18"/>
  <c r="F134" i="18"/>
  <c r="C134" i="18"/>
  <c r="D134" i="18"/>
  <c r="J134" i="18"/>
  <c r="B134" i="18"/>
  <c r="E134" i="18"/>
  <c r="I134" i="18"/>
  <c r="G134" i="18"/>
  <c r="H134" i="18"/>
  <c r="I135" i="18" l="1"/>
  <c r="H135" i="18"/>
  <c r="E135" i="18"/>
  <c r="J135" i="18"/>
  <c r="G135" i="18"/>
  <c r="D135" i="18"/>
  <c r="B135" i="18"/>
  <c r="F135" i="18"/>
  <c r="C135" i="18"/>
  <c r="H136" i="18" l="1"/>
  <c r="E136" i="18"/>
  <c r="D136" i="18"/>
  <c r="C136" i="18"/>
  <c r="F136" i="18"/>
  <c r="B136" i="18"/>
  <c r="G136" i="18"/>
  <c r="J136" i="18"/>
  <c r="I136" i="18"/>
  <c r="H137" i="18" l="1"/>
  <c r="E137" i="18"/>
  <c r="G137" i="18"/>
  <c r="J137" i="18"/>
  <c r="I137" i="18"/>
  <c r="B137" i="18"/>
  <c r="F137" i="18"/>
  <c r="D137" i="18"/>
  <c r="C137" i="18"/>
  <c r="F138" i="18" l="1"/>
  <c r="J138" i="18"/>
  <c r="D138" i="18"/>
  <c r="I138" i="18"/>
  <c r="E138" i="18"/>
  <c r="C138" i="18"/>
  <c r="B138" i="18"/>
  <c r="H138" i="18"/>
  <c r="G138" i="18"/>
  <c r="C140" i="18"/>
  <c r="D140" i="18"/>
  <c r="E140" i="18"/>
  <c r="F140" i="18"/>
  <c r="B140" i="18"/>
  <c r="G140" i="18"/>
  <c r="H140" i="18"/>
  <c r="I140" i="18"/>
  <c r="J140" i="18"/>
  <c r="D139" i="18" l="1"/>
  <c r="I139" i="18"/>
  <c r="C139" i="18"/>
  <c r="H139" i="18"/>
  <c r="E139" i="18"/>
  <c r="J139" i="18"/>
  <c r="G139" i="18"/>
  <c r="B139" i="18"/>
  <c r="F139" i="18"/>
  <c r="C141" i="18" l="1"/>
  <c r="F141" i="18"/>
  <c r="E141" i="18"/>
  <c r="J141" i="18"/>
  <c r="B141" i="18"/>
  <c r="I141" i="18"/>
  <c r="D141" i="18"/>
  <c r="H141" i="18"/>
  <c r="G141" i="18"/>
  <c r="J142" i="18" l="1"/>
  <c r="I142" i="18"/>
  <c r="B142" i="18"/>
  <c r="G142" i="18"/>
  <c r="F142" i="18"/>
  <c r="E142" i="18"/>
  <c r="H142" i="18"/>
  <c r="C142" i="18"/>
  <c r="D142" i="18"/>
  <c r="J143" i="18" l="1"/>
  <c r="D143" i="18"/>
  <c r="B143" i="18"/>
  <c r="C143" i="18"/>
  <c r="I143" i="18"/>
  <c r="G143" i="18"/>
  <c r="E143" i="18"/>
  <c r="H143" i="18"/>
  <c r="F143" i="18"/>
  <c r="C144" i="18" l="1"/>
  <c r="B144" i="18"/>
  <c r="G144" i="18"/>
  <c r="I144" i="18"/>
  <c r="F144" i="18"/>
  <c r="J144" i="18"/>
  <c r="H144" i="18"/>
  <c r="E144" i="18"/>
  <c r="D144" i="18"/>
  <c r="D145" i="18" l="1"/>
  <c r="H145" i="18"/>
  <c r="C145" i="18"/>
  <c r="J145" i="18"/>
  <c r="I145" i="18"/>
  <c r="E145" i="18"/>
  <c r="B145" i="18"/>
  <c r="G145" i="18"/>
  <c r="F145" i="18"/>
  <c r="C146" i="18" l="1"/>
  <c r="G146" i="18"/>
  <c r="D146" i="18"/>
  <c r="E146" i="18"/>
  <c r="J146" i="18"/>
  <c r="B146" i="18"/>
  <c r="I146" i="18"/>
  <c r="F146" i="18"/>
  <c r="H146" i="18"/>
  <c r="H147" i="18" l="1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C154" i="18"/>
  <c r="D154" i="18"/>
  <c r="J154" i="18"/>
  <c r="H154" i="18"/>
  <c r="I154" i="18"/>
  <c r="B154" i="18"/>
  <c r="E154" i="18"/>
  <c r="F154" i="18"/>
  <c r="G154" i="18"/>
  <c r="D153" i="18" l="1"/>
  <c r="C153" i="18"/>
  <c r="E153" i="18"/>
  <c r="J153" i="18"/>
  <c r="F153" i="18"/>
  <c r="B153" i="18"/>
  <c r="G153" i="18"/>
  <c r="I153" i="18"/>
  <c r="H153" i="18"/>
  <c r="E155" i="18" l="1"/>
  <c r="I155" i="18"/>
  <c r="H155" i="18"/>
  <c r="D155" i="18"/>
  <c r="C155" i="18"/>
  <c r="J155" i="18"/>
  <c r="B155" i="18"/>
  <c r="G155" i="18"/>
  <c r="F155" i="18"/>
  <c r="E156" i="18" l="1"/>
  <c r="I156" i="18"/>
  <c r="C156" i="18"/>
  <c r="H156" i="18"/>
  <c r="D156" i="18"/>
  <c r="J156" i="18"/>
  <c r="B156" i="18"/>
  <c r="G156" i="18"/>
  <c r="F156" i="18"/>
  <c r="C157" i="18" l="1"/>
  <c r="J157" i="18"/>
  <c r="B157" i="18"/>
  <c r="E157" i="18"/>
  <c r="I157" i="18"/>
  <c r="H157" i="18"/>
  <c r="F157" i="18"/>
  <c r="G157" i="18"/>
  <c r="D157" i="18"/>
  <c r="C158" i="18" l="1"/>
  <c r="B158" i="18"/>
  <c r="I158" i="18"/>
  <c r="F158" i="18"/>
  <c r="J158" i="18"/>
  <c r="G158" i="18"/>
  <c r="H158" i="18"/>
  <c r="E158" i="18"/>
  <c r="D158" i="18"/>
  <c r="G159" i="18" l="1"/>
  <c r="F159" i="18"/>
  <c r="E159" i="18"/>
  <c r="C159" i="18"/>
  <c r="H159" i="18"/>
  <c r="J159" i="18"/>
  <c r="I159" i="18"/>
  <c r="D159" i="18"/>
  <c r="B159" i="18"/>
  <c r="C160" i="18" l="1"/>
  <c r="I160" i="18"/>
  <c r="J160" i="18"/>
  <c r="E160" i="18"/>
  <c r="D160" i="18"/>
  <c r="B160" i="18"/>
  <c r="F160" i="18"/>
  <c r="H160" i="18"/>
  <c r="G160" i="18"/>
  <c r="G161" i="18" l="1"/>
  <c r="F161" i="18"/>
  <c r="D161" i="18"/>
  <c r="E161" i="18"/>
  <c r="I161" i="18"/>
  <c r="C161" i="18"/>
  <c r="B161" i="18"/>
  <c r="J161" i="18"/>
  <c r="H161" i="18"/>
  <c r="I162" i="18" l="1"/>
  <c r="C162" i="18"/>
  <c r="E162" i="18"/>
  <c r="D162" i="18"/>
  <c r="F162" i="18"/>
  <c r="H162" i="18"/>
  <c r="B162" i="18"/>
  <c r="G162" i="18"/>
  <c r="J162" i="18"/>
  <c r="E163" i="18" l="1"/>
  <c r="C163" i="18"/>
  <c r="I163" i="18"/>
  <c r="D163" i="18"/>
  <c r="J163" i="18"/>
  <c r="B163" i="18"/>
  <c r="F163" i="18"/>
  <c r="H163" i="18"/>
  <c r="G163" i="18"/>
  <c r="D164" i="18" l="1"/>
  <c r="F164" i="18"/>
  <c r="J164" i="18"/>
  <c r="I164" i="18"/>
  <c r="G164" i="18"/>
  <c r="C164" i="18"/>
  <c r="B164" i="18"/>
  <c r="H164" i="18"/>
  <c r="E164" i="18"/>
  <c r="J165" i="18" l="1"/>
  <c r="G165" i="18"/>
  <c r="I165" i="18"/>
  <c r="H165" i="18"/>
  <c r="C165" i="18"/>
  <c r="B165" i="18"/>
  <c r="E165" i="18"/>
  <c r="F165" i="18"/>
  <c r="D165" i="18"/>
  <c r="D166" i="18" l="1"/>
  <c r="B166" i="18"/>
  <c r="J166" i="18"/>
  <c r="H166" i="18"/>
  <c r="G166" i="18"/>
  <c r="I166" i="18"/>
  <c r="C166" i="18"/>
  <c r="F166" i="18"/>
  <c r="E166" i="18"/>
  <c r="G167" i="18" l="1"/>
  <c r="D167" i="18"/>
  <c r="E167" i="18"/>
  <c r="C167" i="18"/>
  <c r="I167" i="18"/>
  <c r="H167" i="18"/>
  <c r="B167" i="18"/>
  <c r="F167" i="18"/>
  <c r="J167" i="18"/>
  <c r="D168" i="18" l="1"/>
  <c r="F168" i="18"/>
  <c r="I168" i="18"/>
  <c r="C168" i="18"/>
  <c r="B168" i="18"/>
  <c r="H168" i="18"/>
  <c r="J168" i="18"/>
  <c r="E168" i="18"/>
  <c r="G168" i="18"/>
  <c r="F169" i="18" l="1"/>
  <c r="C169" i="18"/>
  <c r="E169" i="18"/>
  <c r="D169" i="18"/>
  <c r="J169" i="18"/>
  <c r="G169" i="18"/>
  <c r="B169" i="18"/>
  <c r="I169" i="18"/>
  <c r="H169" i="18"/>
  <c r="D170" i="18" l="1"/>
  <c r="C170" i="18"/>
  <c r="I170" i="18"/>
  <c r="H170" i="18"/>
  <c r="F170" i="18"/>
  <c r="E170" i="18"/>
  <c r="G170" i="18"/>
  <c r="B170" i="18"/>
  <c r="J170" i="18"/>
  <c r="B171" i="18" l="1"/>
  <c r="G171" i="18"/>
  <c r="F171" i="18"/>
  <c r="C171" i="18"/>
  <c r="D171" i="18"/>
  <c r="I171" i="18"/>
  <c r="J171" i="18"/>
  <c r="H171" i="18"/>
  <c r="E171" i="18"/>
  <c r="D172" i="18" l="1"/>
  <c r="B172" i="18"/>
  <c r="F172" i="18"/>
  <c r="E172" i="18"/>
  <c r="G172" i="18"/>
  <c r="J172" i="18"/>
  <c r="C172" i="18"/>
  <c r="I172" i="18"/>
  <c r="H172" i="18"/>
  <c r="G173" i="18" l="1"/>
  <c r="C173" i="18"/>
  <c r="D173" i="18"/>
  <c r="B173" i="18"/>
  <c r="J173" i="18"/>
  <c r="F173" i="18"/>
  <c r="E173" i="18"/>
  <c r="I173" i="18"/>
  <c r="H173" i="18"/>
  <c r="H174" i="18" l="1"/>
  <c r="E174" i="18"/>
  <c r="C174" i="18"/>
  <c r="F174" i="18"/>
  <c r="G174" i="18"/>
  <c r="D174" i="18"/>
  <c r="B174" i="18"/>
  <c r="J174" i="18"/>
  <c r="I174" i="18"/>
  <c r="H175" i="18" l="1"/>
  <c r="G175" i="18"/>
  <c r="C175" i="18"/>
  <c r="E175" i="18"/>
  <c r="B175" i="18"/>
  <c r="F175" i="18"/>
  <c r="J175" i="18"/>
  <c r="D175" i="18"/>
  <c r="I175" i="18"/>
  <c r="B176" i="18" l="1"/>
  <c r="I176" i="18"/>
  <c r="C176" i="18"/>
  <c r="G176" i="18"/>
  <c r="E176" i="18"/>
  <c r="H176" i="18"/>
  <c r="J176" i="18"/>
  <c r="F176" i="18"/>
  <c r="D176" i="18"/>
  <c r="C177" i="18" l="1"/>
  <c r="J177" i="18"/>
  <c r="I177" i="18"/>
  <c r="H177" i="18"/>
  <c r="B177" i="18"/>
  <c r="F177" i="18"/>
  <c r="D177" i="18"/>
  <c r="G177" i="18"/>
  <c r="E177" i="18"/>
  <c r="E178" i="18" l="1"/>
  <c r="J178" i="18"/>
  <c r="C178" i="18"/>
  <c r="B178" i="18"/>
  <c r="G178" i="18"/>
  <c r="D178" i="18"/>
  <c r="H178" i="18"/>
  <c r="I178" i="18"/>
  <c r="F178" i="18"/>
  <c r="D179" i="18" l="1"/>
  <c r="B179" i="18"/>
  <c r="F179" i="18"/>
  <c r="C179" i="18"/>
  <c r="G179" i="18"/>
  <c r="J179" i="18"/>
  <c r="E179" i="18"/>
  <c r="I179" i="18"/>
  <c r="H179" i="18"/>
  <c r="D180" i="18" l="1"/>
  <c r="C180" i="18"/>
  <c r="J180" i="18"/>
  <c r="H180" i="18"/>
  <c r="F180" i="18"/>
  <c r="E180" i="18"/>
  <c r="G180" i="18"/>
  <c r="I180" i="18"/>
  <c r="B180" i="18"/>
  <c r="G181" i="18" l="1"/>
  <c r="F181" i="18"/>
  <c r="C181" i="18"/>
  <c r="I181" i="18"/>
  <c r="E181" i="18"/>
  <c r="D181" i="18"/>
  <c r="H181" i="18"/>
  <c r="B181" i="18"/>
  <c r="J181" i="18"/>
  <c r="D182" i="18" l="1"/>
  <c r="C182" i="18"/>
  <c r="J182" i="18"/>
  <c r="I182" i="18"/>
  <c r="G182" i="18"/>
  <c r="E182" i="18"/>
  <c r="H182" i="18"/>
  <c r="F182" i="18"/>
  <c r="B182" i="18"/>
  <c r="D183" i="18" l="1"/>
  <c r="J183" i="18"/>
  <c r="B183" i="18"/>
  <c r="I183" i="18"/>
  <c r="C183" i="18"/>
  <c r="F183" i="18"/>
  <c r="H183" i="18"/>
  <c r="G183" i="18"/>
  <c r="E183" i="18"/>
  <c r="E184" i="18" l="1"/>
  <c r="D184" i="18"/>
  <c r="C184" i="18"/>
  <c r="J184" i="18"/>
  <c r="B184" i="18"/>
  <c r="I184" i="18"/>
  <c r="G184" i="18"/>
  <c r="H184" i="18"/>
  <c r="F184" i="18"/>
  <c r="E185" i="18" l="1"/>
  <c r="C185" i="18"/>
  <c r="I185" i="18"/>
  <c r="J185" i="18"/>
  <c r="G185" i="18"/>
  <c r="D185" i="18"/>
  <c r="B185" i="18"/>
  <c r="H185" i="18"/>
  <c r="F185" i="18"/>
  <c r="E186" i="18" l="1"/>
  <c r="D186" i="18"/>
  <c r="C186" i="18"/>
  <c r="H186" i="18"/>
  <c r="G186" i="18"/>
  <c r="B186" i="18"/>
  <c r="F186" i="18"/>
  <c r="J186" i="18"/>
  <c r="I186" i="18"/>
  <c r="I187" i="18" l="1"/>
  <c r="H187" i="18"/>
  <c r="D187" i="18"/>
  <c r="J187" i="18"/>
  <c r="E187" i="18"/>
  <c r="C187" i="18"/>
  <c r="G187" i="18"/>
  <c r="F187" i="18"/>
  <c r="B187" i="18"/>
  <c r="J188" i="18" l="1"/>
  <c r="I188" i="18"/>
  <c r="G188" i="18"/>
  <c r="E188" i="18"/>
  <c r="F188" i="18"/>
  <c r="D188" i="18"/>
  <c r="H188" i="18"/>
  <c r="C188" i="18"/>
  <c r="B188" i="18"/>
  <c r="B189" i="18" l="1"/>
  <c r="H189" i="18"/>
  <c r="D189" i="18"/>
  <c r="J189" i="18"/>
  <c r="G189" i="18"/>
  <c r="I189" i="18"/>
  <c r="E189" i="18"/>
  <c r="F189" i="18"/>
  <c r="C189" i="18"/>
  <c r="E190" i="18" l="1"/>
  <c r="D190" i="18"/>
  <c r="H190" i="18"/>
  <c r="C190" i="18"/>
  <c r="B190" i="18"/>
  <c r="J190" i="18"/>
  <c r="I190" i="18"/>
  <c r="G190" i="18"/>
  <c r="F190" i="18"/>
  <c r="I191" i="18" l="1"/>
  <c r="E191" i="18"/>
  <c r="C191" i="18"/>
  <c r="H191" i="18"/>
  <c r="F191" i="18"/>
  <c r="D191" i="18"/>
  <c r="J191" i="18"/>
  <c r="B191" i="18"/>
  <c r="G191" i="18"/>
  <c r="C192" i="18" l="1"/>
  <c r="J192" i="18"/>
  <c r="B192" i="18"/>
  <c r="I192" i="18"/>
  <c r="E192" i="18"/>
  <c r="G192" i="18"/>
  <c r="D192" i="18"/>
  <c r="H192" i="18"/>
  <c r="F192" i="18"/>
  <c r="G193" i="18" l="1"/>
  <c r="E193" i="18"/>
  <c r="D193" i="18"/>
  <c r="H193" i="18"/>
  <c r="I193" i="18"/>
  <c r="C193" i="18"/>
  <c r="F193" i="18"/>
  <c r="B193" i="18"/>
  <c r="J193" i="18"/>
  <c r="F194" i="18" l="1"/>
  <c r="E194" i="18"/>
  <c r="H194" i="18"/>
  <c r="D194" i="18"/>
  <c r="J194" i="18"/>
  <c r="C194" i="18"/>
  <c r="I194" i="18"/>
  <c r="G194" i="18"/>
  <c r="B194" i="18"/>
  <c r="B195" i="18" l="1"/>
  <c r="I195" i="18"/>
  <c r="G195" i="18"/>
  <c r="F195" i="18"/>
  <c r="E195" i="18"/>
  <c r="J195" i="18"/>
  <c r="H195" i="18"/>
  <c r="D195" i="18"/>
  <c r="C195" i="18"/>
  <c r="C196" i="18" l="1"/>
  <c r="B196" i="18"/>
  <c r="I196" i="18"/>
  <c r="E196" i="18"/>
  <c r="F196" i="18"/>
  <c r="G196" i="18"/>
  <c r="J196" i="18"/>
  <c r="H196" i="18"/>
  <c r="D196" i="18"/>
  <c r="E197" i="18" l="1"/>
  <c r="I197" i="18"/>
  <c r="F197" i="18"/>
  <c r="C197" i="18"/>
  <c r="J197" i="18"/>
  <c r="H197" i="18"/>
  <c r="B197" i="18"/>
  <c r="D197" i="18"/>
  <c r="G197" i="18"/>
  <c r="D198" i="18" l="1"/>
  <c r="G198" i="18"/>
  <c r="B198" i="18"/>
  <c r="E198" i="18"/>
  <c r="C198" i="18"/>
  <c r="F198" i="18"/>
  <c r="J198" i="18"/>
  <c r="H198" i="18"/>
  <c r="I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B208" i="18" l="1"/>
  <c r="J208" i="18"/>
  <c r="E208" i="18"/>
  <c r="C208" i="18"/>
  <c r="I208" i="18"/>
  <c r="H208" i="18"/>
  <c r="G208" i="18" l="1"/>
  <c r="D208" i="18"/>
  <c r="F208" i="18"/>
  <c r="H207" i="18"/>
  <c r="I207" i="18"/>
  <c r="E207" i="18"/>
  <c r="B207" i="18"/>
  <c r="J207" i="18"/>
  <c r="D207" i="18"/>
  <c r="C207" i="18"/>
  <c r="G207" i="18"/>
  <c r="F207" i="18" l="1"/>
  <c r="G206" i="18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H215" i="18" l="1"/>
  <c r="E215" i="18"/>
  <c r="F215" i="18"/>
  <c r="J215" i="18"/>
  <c r="C215" i="18"/>
  <c r="D215" i="18"/>
  <c r="B215" i="18"/>
  <c r="I215" i="18"/>
  <c r="G215" i="18"/>
  <c r="H227" i="18"/>
  <c r="I227" i="18"/>
  <c r="J227" i="18"/>
  <c r="B227" i="18"/>
  <c r="C227" i="18"/>
  <c r="F227" i="18"/>
  <c r="G227" i="18"/>
  <c r="D227" i="18"/>
  <c r="E227" i="18"/>
  <c r="E226" i="18" l="1"/>
  <c r="H226" i="18"/>
  <c r="D226" i="18"/>
  <c r="C226" i="18"/>
  <c r="F226" i="18"/>
  <c r="I226" i="18"/>
  <c r="G226" i="18"/>
  <c r="B226" i="18"/>
  <c r="J226" i="18"/>
  <c r="B214" i="18"/>
  <c r="J220" i="18"/>
  <c r="E214" i="18"/>
  <c r="B220" i="18"/>
  <c r="D220" i="18"/>
  <c r="I214" i="18"/>
  <c r="G220" i="18"/>
  <c r="D214" i="18"/>
  <c r="I220" i="18"/>
  <c r="E220" i="18"/>
  <c r="F214" i="18"/>
  <c r="J214" i="18"/>
  <c r="C220" i="18"/>
  <c r="F220" i="18"/>
  <c r="G214" i="18"/>
  <c r="H220" i="18"/>
  <c r="C214" i="18"/>
  <c r="H214" i="18"/>
  <c r="B228" i="18" l="1"/>
  <c r="J228" i="18"/>
  <c r="I228" i="18"/>
  <c r="F228" i="18"/>
  <c r="E228" i="18"/>
  <c r="H228" i="18"/>
  <c r="G228" i="18"/>
  <c r="D228" i="18"/>
  <c r="C228" i="18"/>
  <c r="H225" i="18"/>
  <c r="J219" i="18"/>
  <c r="J225" i="18"/>
  <c r="F225" i="18"/>
  <c r="I225" i="18"/>
  <c r="G219" i="18"/>
  <c r="F219" i="18"/>
  <c r="D219" i="18"/>
  <c r="B225" i="18"/>
  <c r="E219" i="18"/>
  <c r="C225" i="18"/>
  <c r="H219" i="18"/>
  <c r="C219" i="18"/>
  <c r="I219" i="18"/>
  <c r="B219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B221" i="18"/>
  <c r="G221" i="18"/>
  <c r="J221" i="18"/>
  <c r="C221" i="18"/>
  <c r="D221" i="18"/>
  <c r="H221" i="18"/>
  <c r="F221" i="18"/>
  <c r="I221" i="18"/>
  <c r="E221" i="18"/>
  <c r="D229" i="18" l="1"/>
  <c r="J229" i="18"/>
  <c r="E229" i="18"/>
  <c r="G229" i="18"/>
  <c r="B229" i="18"/>
  <c r="I229" i="18"/>
  <c r="F229" i="18"/>
  <c r="C229" i="18"/>
  <c r="H229" i="18"/>
  <c r="C218" i="18"/>
  <c r="D224" i="18"/>
  <c r="G224" i="18"/>
  <c r="H218" i="18"/>
  <c r="E218" i="18"/>
  <c r="F218" i="18"/>
  <c r="J218" i="18"/>
  <c r="B218" i="18"/>
  <c r="G218" i="18"/>
  <c r="F224" i="18"/>
  <c r="E224" i="18"/>
  <c r="B224" i="18"/>
  <c r="H224" i="18"/>
  <c r="D218" i="18"/>
  <c r="I218" i="18"/>
  <c r="I224" i="18"/>
  <c r="C224" i="18"/>
  <c r="J224" i="18"/>
  <c r="I216" i="18"/>
  <c r="B212" i="18"/>
  <c r="F222" i="18"/>
  <c r="J216" i="18"/>
  <c r="F212" i="18"/>
  <c r="H212" i="18"/>
  <c r="E216" i="18"/>
  <c r="J222" i="18"/>
  <c r="G212" i="18"/>
  <c r="E222" i="18"/>
  <c r="D216" i="18"/>
  <c r="F216" i="18"/>
  <c r="H222" i="18"/>
  <c r="G216" i="18"/>
  <c r="G222" i="18"/>
  <c r="D212" i="18"/>
  <c r="H216" i="18"/>
  <c r="C222" i="18"/>
  <c r="C216" i="18"/>
  <c r="E212" i="18"/>
  <c r="C212" i="18"/>
  <c r="B222" i="18"/>
  <c r="J212" i="18"/>
  <c r="D222" i="18"/>
  <c r="B216" i="18"/>
  <c r="I212" i="18"/>
  <c r="I222" i="18"/>
  <c r="J230" i="18" l="1"/>
  <c r="H230" i="18"/>
  <c r="C230" i="18"/>
  <c r="I230" i="18"/>
  <c r="E230" i="18"/>
  <c r="B230" i="18"/>
  <c r="F230" i="18"/>
  <c r="G230" i="18"/>
  <c r="D23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B210" i="18" l="1"/>
  <c r="C210" i="18"/>
  <c r="H210" i="18"/>
  <c r="D210" i="18"/>
  <c r="E210" i="18"/>
  <c r="G210" i="18"/>
  <c r="J210" i="18"/>
  <c r="F210" i="18"/>
  <c r="I210" i="18"/>
  <c r="H209" i="18" l="1"/>
  <c r="C209" i="18"/>
  <c r="B209" i="18"/>
  <c r="F209" i="18"/>
  <c r="G209" i="18"/>
  <c r="D209" i="18"/>
  <c r="E209" i="18"/>
  <c r="J209" i="18"/>
  <c r="I209" i="18"/>
  <c r="G231" i="18"/>
  <c r="C231" i="18"/>
  <c r="J231" i="18"/>
  <c r="F231" i="18"/>
  <c r="B231" i="18"/>
  <c r="I231" i="18"/>
  <c r="D231" i="18"/>
  <c r="E231" i="18"/>
  <c r="H231" i="18"/>
  <c r="I232" i="18" l="1"/>
  <c r="D232" i="18"/>
  <c r="B232" i="18"/>
  <c r="E232" i="18"/>
  <c r="H232" i="18"/>
  <c r="F232" i="18"/>
  <c r="J232" i="18"/>
  <c r="G232" i="18"/>
  <c r="C232" i="18"/>
  <c r="F234" i="18" l="1"/>
  <c r="I234" i="18"/>
  <c r="B234" i="18"/>
  <c r="E234" i="18"/>
  <c r="D234" i="18"/>
  <c r="J234" i="18"/>
  <c r="H234" i="18"/>
  <c r="C234" i="18"/>
  <c r="G234" i="18"/>
  <c r="E233" i="18" l="1"/>
  <c r="J233" i="18"/>
  <c r="F233" i="18"/>
  <c r="H233" i="18"/>
  <c r="B233" i="18"/>
  <c r="D233" i="18"/>
  <c r="C233" i="18"/>
  <c r="I233" i="18"/>
  <c r="G233" i="18"/>
  <c r="I236" i="18" l="1"/>
  <c r="C236" i="18"/>
  <c r="J236" i="18"/>
  <c r="G236" i="18"/>
  <c r="F236" i="18"/>
  <c r="E236" i="18"/>
  <c r="H236" i="18"/>
  <c r="B236" i="18"/>
  <c r="D236" i="18"/>
  <c r="F241" i="18"/>
  <c r="G241" i="18"/>
  <c r="J241" i="18"/>
  <c r="D241" i="18"/>
  <c r="E241" i="18"/>
  <c r="I241" i="18"/>
  <c r="C241" i="18"/>
  <c r="B241" i="18"/>
  <c r="H241" i="18"/>
  <c r="F240" i="18" l="1"/>
  <c r="B240" i="18"/>
  <c r="I240" i="18"/>
  <c r="G240" i="18"/>
  <c r="E240" i="18"/>
  <c r="J240" i="18"/>
  <c r="H240" i="18"/>
  <c r="C240" i="18"/>
  <c r="D240" i="18"/>
  <c r="B235" i="18"/>
  <c r="F238" i="18"/>
  <c r="G235" i="18"/>
  <c r="H238" i="18"/>
  <c r="E238" i="18"/>
  <c r="J238" i="18"/>
  <c r="D238" i="18"/>
  <c r="G238" i="18"/>
  <c r="C235" i="18"/>
  <c r="H235" i="18"/>
  <c r="F235" i="18"/>
  <c r="C238" i="18"/>
  <c r="I235" i="18"/>
  <c r="E235" i="18"/>
  <c r="I238" i="18"/>
  <c r="D235" i="18"/>
  <c r="J235" i="18"/>
  <c r="B238" i="18"/>
  <c r="E242" i="18"/>
  <c r="F242" i="18"/>
  <c r="B242" i="18"/>
  <c r="D242" i="18"/>
  <c r="C242" i="18"/>
  <c r="J242" i="18"/>
  <c r="I242" i="18"/>
  <c r="H242" i="18"/>
  <c r="G242" i="18"/>
  <c r="J237" i="18" l="1"/>
  <c r="F237" i="18"/>
  <c r="B237" i="18"/>
  <c r="J239" i="18"/>
  <c r="B239" i="18"/>
  <c r="E237" i="18"/>
  <c r="H239" i="18"/>
  <c r="D239" i="18"/>
  <c r="E239" i="18"/>
  <c r="I239" i="18"/>
  <c r="C237" i="18"/>
  <c r="G237" i="18"/>
  <c r="H237" i="18"/>
  <c r="C239" i="18"/>
  <c r="G239" i="18"/>
  <c r="F239" i="18"/>
  <c r="I237" i="18"/>
  <c r="D237" i="18"/>
  <c r="H243" i="18"/>
  <c r="C243" i="18"/>
  <c r="D243" i="18"/>
  <c r="B243" i="18"/>
  <c r="E243" i="18"/>
  <c r="I243" i="18"/>
  <c r="F243" i="18"/>
  <c r="J243" i="18"/>
  <c r="G243" i="18"/>
  <c r="J244" i="18" l="1"/>
  <c r="H244" i="18"/>
  <c r="I244" i="18"/>
  <c r="G244" i="18"/>
  <c r="B244" i="18"/>
  <c r="F244" i="18"/>
  <c r="D244" i="18"/>
  <c r="C244" i="18"/>
  <c r="E244" i="18"/>
  <c r="B246" i="18"/>
  <c r="C246" i="18"/>
  <c r="D246" i="18"/>
  <c r="F246" i="18"/>
  <c r="G246" i="18"/>
  <c r="H246" i="18"/>
  <c r="J246" i="18"/>
  <c r="I246" i="18"/>
  <c r="E246" i="18"/>
  <c r="E245" i="18" l="1"/>
  <c r="B245" i="18"/>
  <c r="C245" i="18"/>
  <c r="J245" i="18"/>
  <c r="G245" i="18"/>
  <c r="D245" i="18"/>
  <c r="I245" i="18"/>
  <c r="H245" i="18"/>
  <c r="F245" i="18"/>
  <c r="I247" i="18"/>
  <c r="H247" i="18"/>
  <c r="J247" i="18"/>
  <c r="D247" i="18"/>
  <c r="C247" i="18"/>
  <c r="F247" i="18"/>
  <c r="G247" i="18"/>
  <c r="B247" i="18"/>
  <c r="E247" i="18"/>
  <c r="G248" i="18" l="1"/>
  <c r="D248" i="18"/>
  <c r="H248" i="18"/>
  <c r="B248" i="18"/>
  <c r="E248" i="18"/>
  <c r="J248" i="18"/>
  <c r="I248" i="18"/>
  <c r="F248" i="18"/>
  <c r="C248" i="18"/>
  <c r="C249" i="18" l="1"/>
  <c r="J249" i="18"/>
  <c r="E249" i="18"/>
  <c r="B249" i="18"/>
  <c r="I249" i="18"/>
  <c r="G249" i="18"/>
  <c r="D249" i="18"/>
  <c r="H249" i="18"/>
  <c r="F249" i="18"/>
  <c r="F250" i="18" l="1"/>
  <c r="B250" i="18"/>
  <c r="H250" i="18"/>
  <c r="I250" i="18"/>
  <c r="E250" i="18"/>
  <c r="C250" i="18"/>
  <c r="D250" i="18"/>
  <c r="G250" i="18"/>
  <c r="J250" i="18"/>
  <c r="I255" i="18" l="1"/>
  <c r="F255" i="18"/>
  <c r="C255" i="18"/>
  <c r="E255" i="18"/>
  <c r="G255" i="18"/>
  <c r="D255" i="18"/>
  <c r="B255" i="18"/>
  <c r="H255" i="18"/>
  <c r="J255" i="18"/>
  <c r="D254" i="18" l="1"/>
  <c r="C254" i="18"/>
  <c r="G254" i="18"/>
  <c r="F254" i="18"/>
  <c r="B254" i="18"/>
  <c r="J254" i="18"/>
  <c r="E254" i="18"/>
  <c r="I254" i="18"/>
  <c r="H254" i="18"/>
  <c r="E253" i="18" l="1"/>
  <c r="G253" i="18"/>
  <c r="J253" i="18"/>
  <c r="H253" i="18"/>
  <c r="D253" i="18"/>
  <c r="B253" i="18"/>
  <c r="C253" i="18"/>
  <c r="I253" i="18"/>
  <c r="F253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G259" i="18" l="1"/>
  <c r="F259" i="18"/>
  <c r="B259" i="18"/>
  <c r="I259" i="18"/>
  <c r="E259" i="18"/>
  <c r="H259" i="18"/>
  <c r="D259" i="18" l="1"/>
  <c r="B258" i="18"/>
  <c r="F258" i="18"/>
  <c r="G258" i="18"/>
  <c r="H258" i="18"/>
  <c r="E258" i="18"/>
  <c r="D258" i="18"/>
  <c r="I258" i="18"/>
  <c r="F257" i="18" l="1"/>
  <c r="G257" i="18"/>
  <c r="D257" i="18"/>
  <c r="E257" i="18"/>
  <c r="B257" i="18"/>
  <c r="J257" i="18"/>
  <c r="H257" i="18"/>
  <c r="I257" i="18"/>
  <c r="C257" i="18"/>
  <c r="B260" i="18" l="1"/>
  <c r="D256" i="18"/>
  <c r="G260" i="18"/>
  <c r="C256" i="18"/>
  <c r="J256" i="18"/>
  <c r="G256" i="18"/>
  <c r="D260" i="18"/>
  <c r="H260" i="18"/>
  <c r="B256" i="18"/>
  <c r="I260" i="18"/>
  <c r="F256" i="18"/>
  <c r="E260" i="18"/>
  <c r="I256" i="18"/>
  <c r="H256" i="18"/>
  <c r="F260" i="18"/>
  <c r="J260" i="18"/>
  <c r="E256" i="18"/>
  <c r="C260" i="18"/>
  <c r="J259" i="18" l="1"/>
  <c r="C259" i="18"/>
  <c r="C258" i="18" l="1"/>
  <c r="J258" i="18"/>
  <c r="C264" i="18" l="1"/>
  <c r="I264" i="18"/>
  <c r="E264" i="18"/>
  <c r="G264" i="18"/>
  <c r="J264" i="18"/>
  <c r="F264" i="18"/>
  <c r="D264" i="18"/>
  <c r="H264" i="18"/>
  <c r="B264" i="18"/>
  <c r="D269" i="18"/>
  <c r="C269" i="18"/>
  <c r="E269" i="18"/>
  <c r="I269" i="18"/>
  <c r="J269" i="18"/>
  <c r="H269" i="18"/>
  <c r="B269" i="18"/>
  <c r="G269" i="18"/>
  <c r="F269" i="18"/>
  <c r="H263" i="18" l="1"/>
  <c r="G268" i="18"/>
  <c r="D263" i="18"/>
  <c r="I268" i="18"/>
  <c r="J263" i="18"/>
  <c r="B263" i="18"/>
  <c r="H268" i="18"/>
  <c r="E268" i="18"/>
  <c r="G263" i="18"/>
  <c r="C263" i="18"/>
  <c r="F263" i="18"/>
  <c r="C268" i="18"/>
  <c r="E263" i="18"/>
  <c r="B268" i="18"/>
  <c r="J268" i="18"/>
  <c r="F268" i="18"/>
  <c r="D268" i="18"/>
  <c r="I263" i="18"/>
  <c r="J270" i="18"/>
  <c r="B270" i="18"/>
  <c r="C270" i="18"/>
  <c r="H270" i="18"/>
  <c r="E270" i="18"/>
  <c r="I270" i="18"/>
  <c r="F270" i="18"/>
  <c r="G270" i="18"/>
  <c r="D270" i="18"/>
  <c r="F262" i="18" l="1"/>
  <c r="I262" i="18"/>
  <c r="B267" i="18"/>
  <c r="C262" i="18"/>
  <c r="H267" i="18"/>
  <c r="D262" i="18"/>
  <c r="J267" i="18"/>
  <c r="D267" i="18"/>
  <c r="E262" i="18"/>
  <c r="G262" i="18"/>
  <c r="B262" i="18"/>
  <c r="G267" i="18"/>
  <c r="F267" i="18"/>
  <c r="C267" i="18"/>
  <c r="E267" i="18"/>
  <c r="J262" i="18"/>
  <c r="H262" i="18"/>
  <c r="I267" i="18"/>
  <c r="J265" i="18"/>
  <c r="G265" i="18"/>
  <c r="E265" i="18"/>
  <c r="F265" i="18"/>
  <c r="I265" i="18"/>
  <c r="B265" i="18"/>
  <c r="H265" i="18"/>
  <c r="D265" i="18"/>
  <c r="C265" i="18"/>
  <c r="D266" i="18" l="1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B272" i="18" l="1"/>
  <c r="G272" i="18"/>
  <c r="I272" i="18"/>
  <c r="H272" i="18"/>
  <c r="F272" i="18"/>
  <c r="E272" i="18"/>
  <c r="J272" i="18"/>
  <c r="C272" i="18"/>
  <c r="D272" i="18"/>
  <c r="D277" i="18" l="1"/>
  <c r="G277" i="18"/>
  <c r="C277" i="18"/>
  <c r="H277" i="18"/>
  <c r="I277" i="18"/>
  <c r="F277" i="18"/>
  <c r="J277" i="18"/>
  <c r="E277" i="18"/>
  <c r="B277" i="18"/>
  <c r="E276" i="18" l="1"/>
  <c r="I276" i="18"/>
  <c r="G276" i="18"/>
  <c r="B276" i="18"/>
  <c r="J276" i="18"/>
  <c r="H276" i="18"/>
  <c r="D276" i="18"/>
  <c r="F276" i="18"/>
  <c r="C276" i="18"/>
  <c r="D275" i="18" l="1"/>
  <c r="G275" i="18"/>
  <c r="H275" i="18"/>
  <c r="I275" i="18"/>
  <c r="E275" i="18"/>
  <c r="J275" i="18"/>
  <c r="C275" i="18"/>
  <c r="F275" i="18"/>
  <c r="B275" i="18"/>
  <c r="I274" i="18" l="1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F273" i="18" l="1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H285" i="18" l="1"/>
  <c r="E285" i="18"/>
  <c r="D285" i="18"/>
  <c r="J285" i="18"/>
  <c r="F285" i="18"/>
  <c r="G285" i="18"/>
  <c r="C285" i="18"/>
  <c r="B285" i="18"/>
  <c r="I285" i="18"/>
  <c r="I284" i="18" l="1"/>
  <c r="J284" i="18"/>
  <c r="E284" i="18"/>
  <c r="B284" i="18"/>
  <c r="F284" i="18"/>
  <c r="D284" i="18"/>
  <c r="H284" i="18"/>
  <c r="G284" i="18"/>
  <c r="C284" i="18"/>
  <c r="J283" i="18" l="1"/>
  <c r="I283" i="18"/>
  <c r="C283" i="18"/>
  <c r="E283" i="18"/>
  <c r="D283" i="18"/>
  <c r="G283" i="18"/>
  <c r="B283" i="18"/>
  <c r="F283" i="18"/>
  <c r="H283" i="18"/>
  <c r="E282" i="18" l="1"/>
  <c r="H282" i="18"/>
  <c r="I282" i="18"/>
  <c r="F282" i="18"/>
  <c r="C282" i="18"/>
  <c r="G282" i="18"/>
  <c r="D282" i="18"/>
  <c r="J282" i="18"/>
  <c r="B282" i="18"/>
  <c r="F281" i="18"/>
  <c r="H281" i="18" l="1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F278" i="18" l="1"/>
  <c r="H278" i="18"/>
  <c r="D295" i="18" l="1"/>
  <c r="E295" i="18"/>
  <c r="F295" i="18"/>
  <c r="J295" i="18"/>
  <c r="C295" i="18"/>
  <c r="G295" i="18"/>
  <c r="B295" i="18"/>
  <c r="H295" i="18"/>
  <c r="I295" i="18"/>
  <c r="E294" i="18" l="1"/>
  <c r="J294" i="18"/>
  <c r="I294" i="18"/>
  <c r="G294" i="18"/>
  <c r="H294" i="18"/>
  <c r="F294" i="18"/>
  <c r="D294" i="18"/>
  <c r="B294" i="18"/>
  <c r="C294" i="18"/>
  <c r="B293" i="18" l="1"/>
  <c r="I293" i="18"/>
  <c r="D293" i="18"/>
  <c r="G293" i="18"/>
  <c r="J293" i="18"/>
  <c r="H293" i="18"/>
  <c r="C293" i="18"/>
  <c r="F293" i="18"/>
  <c r="E293" i="18"/>
  <c r="I292" i="18" l="1"/>
  <c r="G292" i="18"/>
  <c r="E292" i="18"/>
  <c r="H292" i="18"/>
  <c r="D292" i="18"/>
  <c r="B292" i="18"/>
  <c r="F292" i="18"/>
  <c r="C292" i="18"/>
  <c r="J292" i="18"/>
  <c r="B291" i="18" l="1"/>
  <c r="E291" i="18"/>
  <c r="C291" i="18"/>
  <c r="D291" i="18"/>
  <c r="G291" i="18"/>
  <c r="J291" i="18"/>
  <c r="F291" i="18"/>
  <c r="H291" i="18"/>
  <c r="I291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I299" i="18"/>
  <c r="G299" i="18"/>
  <c r="H286" i="18"/>
  <c r="D299" i="18"/>
  <c r="C299" i="18"/>
  <c r="B286" i="18"/>
  <c r="H299" i="18"/>
  <c r="G286" i="18"/>
  <c r="E286" i="18"/>
  <c r="J299" i="18"/>
  <c r="F299" i="18"/>
  <c r="F286" i="18"/>
  <c r="E299" i="18"/>
  <c r="B299" i="18"/>
  <c r="C286" i="18"/>
  <c r="C298" i="18" l="1"/>
  <c r="J298" i="18"/>
  <c r="G298" i="18"/>
  <c r="H298" i="18"/>
  <c r="D298" i="18"/>
  <c r="I298" i="18"/>
  <c r="E298" i="18"/>
  <c r="B298" i="18"/>
  <c r="F298" i="18"/>
  <c r="B297" i="18" l="1"/>
  <c r="J297" i="18"/>
  <c r="H297" i="18"/>
  <c r="F297" i="18"/>
  <c r="E297" i="18"/>
  <c r="D297" i="18"/>
  <c r="G297" i="18"/>
  <c r="C297" i="18"/>
  <c r="I297" i="18"/>
  <c r="J296" i="18" l="1"/>
  <c r="G296" i="18"/>
  <c r="I296" i="18"/>
  <c r="B296" i="18"/>
  <c r="D296" i="18"/>
  <c r="C296" i="18"/>
  <c r="H296" i="18"/>
  <c r="E296" i="18"/>
  <c r="F296" i="18"/>
  <c r="E320" i="18" l="1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J319" i="18" l="1"/>
  <c r="C319" i="18"/>
  <c r="G319" i="18"/>
  <c r="D319" i="18"/>
  <c r="I319" i="18"/>
  <c r="H319" i="18"/>
  <c r="F319" i="18"/>
  <c r="E319" i="18"/>
  <c r="C304" i="18"/>
  <c r="E304" i="18"/>
  <c r="H304" i="18"/>
  <c r="I304" i="18"/>
  <c r="D304" i="18"/>
  <c r="J304" i="18"/>
  <c r="G304" i="18"/>
  <c r="B304" i="18"/>
  <c r="F304" i="18"/>
  <c r="J318" i="18" l="1"/>
  <c r="G318" i="18"/>
  <c r="H303" i="18"/>
  <c r="F318" i="18"/>
  <c r="H318" i="18"/>
  <c r="I303" i="18"/>
  <c r="J303" i="18"/>
  <c r="E303" i="18"/>
  <c r="D318" i="18"/>
  <c r="D303" i="18"/>
  <c r="C303" i="18"/>
  <c r="C318" i="18"/>
  <c r="I318" i="18"/>
  <c r="G303" i="18"/>
  <c r="F303" i="18"/>
  <c r="B303" i="18"/>
  <c r="E318" i="18"/>
  <c r="E306" i="18" l="1"/>
  <c r="C317" i="18"/>
  <c r="B306" i="18"/>
  <c r="B302" i="18"/>
  <c r="H317" i="18"/>
  <c r="E302" i="18"/>
  <c r="F317" i="18"/>
  <c r="F302" i="18"/>
  <c r="C306" i="18"/>
  <c r="C302" i="18"/>
  <c r="H306" i="18"/>
  <c r="J306" i="18"/>
  <c r="I306" i="18"/>
  <c r="D306" i="18"/>
  <c r="G302" i="18"/>
  <c r="I317" i="18"/>
  <c r="D302" i="18"/>
  <c r="J302" i="18"/>
  <c r="H302" i="18"/>
  <c r="J317" i="18"/>
  <c r="E317" i="18"/>
  <c r="F306" i="18"/>
  <c r="D317" i="18"/>
  <c r="I302" i="18"/>
  <c r="G306" i="18"/>
  <c r="G317" i="18"/>
  <c r="G313" i="18"/>
  <c r="E313" i="18"/>
  <c r="F313" i="18"/>
  <c r="D313" i="18"/>
  <c r="C313" i="18"/>
  <c r="J313" i="18"/>
  <c r="B313" i="18"/>
  <c r="H313" i="18"/>
  <c r="I313" i="18"/>
  <c r="J312" i="18" l="1"/>
  <c r="C312" i="18"/>
  <c r="D312" i="18"/>
  <c r="H312" i="18"/>
  <c r="F312" i="18"/>
  <c r="E312" i="18"/>
  <c r="B312" i="18"/>
  <c r="I312" i="18"/>
  <c r="G312" i="18"/>
  <c r="E316" i="18"/>
  <c r="E301" i="18"/>
  <c r="G316" i="18"/>
  <c r="J301" i="18"/>
  <c r="G301" i="18"/>
  <c r="F301" i="18"/>
  <c r="J316" i="18"/>
  <c r="H316" i="18"/>
  <c r="D301" i="18"/>
  <c r="C301" i="18"/>
  <c r="C316" i="18"/>
  <c r="D316" i="18"/>
  <c r="F316" i="18"/>
  <c r="H301" i="18"/>
  <c r="B301" i="18"/>
  <c r="I301" i="18"/>
  <c r="I316" i="18"/>
  <c r="D300" i="18" l="1"/>
  <c r="J300" i="18"/>
  <c r="E311" i="18"/>
  <c r="D311" i="18"/>
  <c r="I300" i="18"/>
  <c r="H311" i="18"/>
  <c r="F300" i="18"/>
  <c r="G311" i="18"/>
  <c r="C311" i="18"/>
  <c r="B311" i="18"/>
  <c r="G300" i="18"/>
  <c r="E300" i="18"/>
  <c r="I311" i="18"/>
  <c r="F311" i="18"/>
  <c r="J311" i="18"/>
  <c r="H300" i="18"/>
  <c r="C300" i="18"/>
  <c r="B300" i="18"/>
  <c r="J315" i="18"/>
  <c r="I315" i="18"/>
  <c r="G315" i="18"/>
  <c r="F315" i="18"/>
  <c r="C315" i="18"/>
  <c r="H315" i="18"/>
  <c r="E315" i="18"/>
  <c r="D315" i="18"/>
  <c r="H310" i="18" l="1"/>
  <c r="J310" i="18"/>
  <c r="F310" i="18"/>
  <c r="C310" i="18"/>
  <c r="E310" i="18"/>
  <c r="B310" i="18"/>
  <c r="G310" i="18"/>
  <c r="I310" i="18"/>
  <c r="D310" i="18"/>
  <c r="F314" i="18"/>
  <c r="I314" i="18"/>
  <c r="E314" i="18"/>
  <c r="G314" i="18"/>
  <c r="J314" i="18"/>
  <c r="H314" i="18"/>
  <c r="B314" i="18"/>
  <c r="C314" i="18"/>
  <c r="D314" i="18"/>
  <c r="C309" i="18" l="1"/>
  <c r="J309" i="18"/>
  <c r="D309" i="18"/>
  <c r="I309" i="18"/>
  <c r="H309" i="18"/>
  <c r="G309" i="18"/>
  <c r="E309" i="18"/>
  <c r="F309" i="18"/>
  <c r="B309" i="18"/>
  <c r="H308" i="18" l="1"/>
  <c r="J308" i="18"/>
  <c r="E308" i="18"/>
  <c r="B308" i="18"/>
  <c r="I308" i="18"/>
  <c r="C308" i="18"/>
  <c r="F308" i="18"/>
  <c r="G308" i="18"/>
  <c r="D308" i="18"/>
  <c r="I307" i="18" l="1"/>
  <c r="B307" i="18"/>
  <c r="E307" i="18"/>
  <c r="J307" i="18"/>
  <c r="H307" i="18"/>
  <c r="D307" i="18"/>
  <c r="F307" i="18"/>
  <c r="C307" i="18"/>
  <c r="G307" i="18"/>
  <c r="H327" i="18" l="1"/>
  <c r="I327" i="18"/>
  <c r="B327" i="18"/>
  <c r="E327" i="18"/>
  <c r="D327" i="18"/>
  <c r="G327" i="18"/>
  <c r="C327" i="18"/>
  <c r="J327" i="18"/>
  <c r="F327" i="18"/>
  <c r="C326" i="18" l="1"/>
  <c r="E326" i="18"/>
  <c r="I326" i="18"/>
  <c r="F326" i="18"/>
  <c r="G326" i="18"/>
  <c r="B326" i="18"/>
  <c r="H326" i="18"/>
  <c r="J326" i="18"/>
  <c r="D326" i="18"/>
  <c r="J325" i="18" l="1"/>
  <c r="G325" i="18"/>
  <c r="E325" i="18"/>
  <c r="H325" i="18"/>
  <c r="F325" i="18"/>
  <c r="D325" i="18"/>
  <c r="C325" i="18"/>
  <c r="B325" i="18"/>
  <c r="I325" i="18"/>
  <c r="G324" i="18" l="1"/>
  <c r="I324" i="18"/>
  <c r="D324" i="18"/>
  <c r="J324" i="18"/>
  <c r="E324" i="18"/>
  <c r="F324" i="18"/>
  <c r="H324" i="18"/>
  <c r="C324" i="18"/>
  <c r="B324" i="18"/>
  <c r="H323" i="18" l="1"/>
  <c r="I323" i="18"/>
  <c r="D323" i="18"/>
  <c r="F323" i="18"/>
  <c r="J323" i="18"/>
  <c r="E323" i="18"/>
  <c r="G323" i="18"/>
  <c r="C323" i="18"/>
  <c r="B323" i="18"/>
  <c r="C322" i="18" l="1"/>
  <c r="J322" i="18"/>
  <c r="F322" i="18"/>
  <c r="H322" i="18"/>
  <c r="G322" i="18"/>
  <c r="D322" i="18"/>
  <c r="I322" i="18"/>
  <c r="E322" i="18"/>
  <c r="B322" i="18"/>
  <c r="F321" i="18" l="1"/>
  <c r="H321" i="18"/>
  <c r="J321" i="18"/>
  <c r="G321" i="18"/>
  <c r="I321" i="18"/>
  <c r="D321" i="18"/>
  <c r="C321" i="18"/>
  <c r="E321" i="18"/>
  <c r="B321" i="18"/>
  <c r="B320" i="18" l="1"/>
  <c r="B319" i="18" l="1"/>
  <c r="C347" i="18"/>
  <c r="E347" i="18"/>
  <c r="F347" i="18"/>
  <c r="I347" i="18"/>
  <c r="D347" i="18"/>
  <c r="J347" i="18"/>
  <c r="B347" i="18"/>
  <c r="G347" i="18"/>
  <c r="B318" i="18" l="1"/>
  <c r="I346" i="18"/>
  <c r="G346" i="18"/>
  <c r="F346" i="18"/>
  <c r="C346" i="18"/>
  <c r="J346" i="18"/>
  <c r="B346" i="18"/>
  <c r="E346" i="18"/>
  <c r="D346" i="18"/>
  <c r="B317" i="18" l="1"/>
  <c r="C345" i="18"/>
  <c r="E345" i="18"/>
  <c r="D345" i="18"/>
  <c r="G345" i="18"/>
  <c r="F345" i="18"/>
  <c r="B345" i="18"/>
  <c r="J345" i="18"/>
  <c r="I345" i="18"/>
  <c r="H348" i="18"/>
  <c r="B316" i="18" l="1"/>
  <c r="I344" i="18"/>
  <c r="J348" i="18"/>
  <c r="E344" i="18"/>
  <c r="C344" i="18"/>
  <c r="J331" i="18"/>
  <c r="G344" i="18"/>
  <c r="E348" i="18"/>
  <c r="I331" i="18"/>
  <c r="D344" i="18"/>
  <c r="D348" i="18"/>
  <c r="I348" i="18"/>
  <c r="B331" i="18"/>
  <c r="E331" i="18"/>
  <c r="F331" i="18"/>
  <c r="C348" i="18"/>
  <c r="B344" i="18"/>
  <c r="H331" i="18"/>
  <c r="F344" i="18"/>
  <c r="G348" i="18"/>
  <c r="F348" i="18"/>
  <c r="J344" i="18"/>
  <c r="D331" i="18"/>
  <c r="C331" i="18"/>
  <c r="G331" i="18"/>
  <c r="B348" i="18"/>
  <c r="H347" i="18"/>
  <c r="I333" i="18"/>
  <c r="J333" i="18"/>
  <c r="D333" i="18"/>
  <c r="H333" i="18"/>
  <c r="G333" i="18"/>
  <c r="C333" i="18"/>
  <c r="B333" i="18"/>
  <c r="F333" i="18"/>
  <c r="E333" i="18"/>
  <c r="G330" i="18" l="1"/>
  <c r="C330" i="18"/>
  <c r="J330" i="18"/>
  <c r="H332" i="18"/>
  <c r="E332" i="18"/>
  <c r="I332" i="18"/>
  <c r="B315" i="18"/>
  <c r="J332" i="18"/>
  <c r="F330" i="18"/>
  <c r="F332" i="18"/>
  <c r="D330" i="18"/>
  <c r="B332" i="18"/>
  <c r="H346" i="18"/>
  <c r="H330" i="18"/>
  <c r="E330" i="18"/>
  <c r="C332" i="18"/>
  <c r="B330" i="18"/>
  <c r="D332" i="18"/>
  <c r="G332" i="18"/>
  <c r="I330" i="18"/>
  <c r="E343" i="18"/>
  <c r="F343" i="18"/>
  <c r="B343" i="18"/>
  <c r="D343" i="18"/>
  <c r="J343" i="18"/>
  <c r="G343" i="18"/>
  <c r="C343" i="18"/>
  <c r="I343" i="18"/>
  <c r="H329" i="18" l="1"/>
  <c r="J329" i="18"/>
  <c r="B329" i="18"/>
  <c r="H345" i="18"/>
  <c r="F329" i="18"/>
  <c r="C329" i="18"/>
  <c r="I329" i="18"/>
  <c r="G329" i="18"/>
  <c r="E329" i="18"/>
  <c r="D329" i="18"/>
  <c r="B342" i="18"/>
  <c r="D342" i="18"/>
  <c r="E342" i="18"/>
  <c r="G342" i="18"/>
  <c r="F342" i="18"/>
  <c r="I342" i="18"/>
  <c r="J342" i="18"/>
  <c r="C342" i="18"/>
  <c r="J355" i="18"/>
  <c r="C355" i="18"/>
  <c r="D355" i="18"/>
  <c r="H355" i="18"/>
  <c r="E355" i="18"/>
  <c r="F355" i="18"/>
  <c r="I355" i="18"/>
  <c r="B355" i="18"/>
  <c r="G355" i="18"/>
  <c r="E328" i="18" l="1"/>
  <c r="G328" i="18"/>
  <c r="I328" i="18"/>
  <c r="F354" i="18"/>
  <c r="F328" i="18"/>
  <c r="J328" i="18"/>
  <c r="I354" i="18"/>
  <c r="E354" i="18"/>
  <c r="C328" i="18"/>
  <c r="H344" i="18"/>
  <c r="H328" i="18"/>
  <c r="B354" i="18"/>
  <c r="D354" i="18"/>
  <c r="H354" i="18"/>
  <c r="C354" i="18"/>
  <c r="G354" i="18"/>
  <c r="J354" i="18"/>
  <c r="D328" i="18"/>
  <c r="B328" i="18"/>
  <c r="F341" i="18"/>
  <c r="I341" i="18"/>
  <c r="H341" i="18"/>
  <c r="J341" i="18"/>
  <c r="E341" i="18"/>
  <c r="B341" i="18"/>
  <c r="C341" i="18"/>
  <c r="G341" i="18"/>
  <c r="D341" i="18"/>
  <c r="J340" i="18" l="1"/>
  <c r="E353" i="18"/>
  <c r="H340" i="18"/>
  <c r="F340" i="18"/>
  <c r="J353" i="18"/>
  <c r="H353" i="18"/>
  <c r="D340" i="18"/>
  <c r="I340" i="18"/>
  <c r="H343" i="18"/>
  <c r="I353" i="18"/>
  <c r="F353" i="18"/>
  <c r="C353" i="18"/>
  <c r="B340" i="18"/>
  <c r="C340" i="18"/>
  <c r="E340" i="18"/>
  <c r="G353" i="18"/>
  <c r="D353" i="18"/>
  <c r="G340" i="18"/>
  <c r="B353" i="18"/>
  <c r="C334" i="18"/>
  <c r="D334" i="18"/>
  <c r="J334" i="18"/>
  <c r="F334" i="18"/>
  <c r="E334" i="18"/>
  <c r="I334" i="18"/>
  <c r="B334" i="18"/>
  <c r="H334" i="18"/>
  <c r="G334" i="18"/>
  <c r="H352" i="18" l="1"/>
  <c r="H339" i="18"/>
  <c r="E352" i="18"/>
  <c r="I352" i="18"/>
  <c r="H342" i="18"/>
  <c r="C339" i="18"/>
  <c r="E339" i="18"/>
  <c r="F352" i="18"/>
  <c r="G339" i="18"/>
  <c r="B339" i="18"/>
  <c r="I339" i="18"/>
  <c r="J352" i="18"/>
  <c r="D352" i="18"/>
  <c r="B352" i="18"/>
  <c r="J339" i="18"/>
  <c r="G352" i="18"/>
  <c r="C352" i="18"/>
  <c r="D339" i="18"/>
  <c r="F339" i="18"/>
  <c r="B338" i="18" l="1"/>
  <c r="E338" i="18"/>
  <c r="J338" i="18"/>
  <c r="H338" i="18"/>
  <c r="J351" i="18"/>
  <c r="G338" i="18"/>
  <c r="D338" i="18"/>
  <c r="B351" i="18"/>
  <c r="C338" i="18"/>
  <c r="D351" i="18"/>
  <c r="I338" i="18"/>
  <c r="I351" i="18"/>
  <c r="C351" i="18"/>
  <c r="F338" i="18"/>
  <c r="F351" i="18"/>
  <c r="H351" i="18"/>
  <c r="G351" i="18"/>
  <c r="E351" i="18"/>
  <c r="D337" i="18" l="1"/>
  <c r="G350" i="18"/>
  <c r="F350" i="18"/>
  <c r="H337" i="18"/>
  <c r="E337" i="18"/>
  <c r="H350" i="18"/>
  <c r="C337" i="18"/>
  <c r="D350" i="18"/>
  <c r="C350" i="18"/>
  <c r="G337" i="18"/>
  <c r="B337" i="18"/>
  <c r="I350" i="18"/>
  <c r="I337" i="18"/>
  <c r="J337" i="18"/>
  <c r="F337" i="18"/>
  <c r="E350" i="18"/>
  <c r="B350" i="18"/>
  <c r="J350" i="18"/>
  <c r="I336" i="18" l="1"/>
  <c r="J349" i="18"/>
  <c r="E336" i="18"/>
  <c r="F349" i="18"/>
  <c r="G349" i="18"/>
  <c r="B349" i="18"/>
  <c r="C336" i="18"/>
  <c r="F336" i="18"/>
  <c r="I349" i="18"/>
  <c r="C349" i="18"/>
  <c r="H336" i="18"/>
  <c r="G336" i="18"/>
  <c r="H349" i="18"/>
  <c r="D336" i="18"/>
  <c r="D349" i="18"/>
  <c r="J336" i="18"/>
  <c r="E349" i="18"/>
  <c r="B336" i="18"/>
  <c r="J335" i="18" l="1"/>
  <c r="F335" i="18"/>
  <c r="B335" i="18"/>
  <c r="G335" i="18"/>
  <c r="C335" i="18"/>
  <c r="H335" i="18"/>
  <c r="I335" i="18"/>
  <c r="E335" i="18"/>
  <c r="D335" i="18"/>
  <c r="B359" i="18" l="1"/>
  <c r="J359" i="18"/>
  <c r="C359" i="18"/>
  <c r="H359" i="18"/>
  <c r="E359" i="18"/>
  <c r="D359" i="18"/>
  <c r="G359" i="18"/>
  <c r="I359" i="18"/>
  <c r="F359" i="18"/>
  <c r="H358" i="18" l="1"/>
  <c r="G358" i="18"/>
  <c r="D358" i="18"/>
  <c r="J358" i="18"/>
  <c r="I358" i="18"/>
  <c r="E358" i="18"/>
  <c r="B358" i="18"/>
  <c r="C358" i="18"/>
  <c r="F358" i="18"/>
  <c r="J361" i="18"/>
  <c r="D361" i="18"/>
  <c r="G361" i="18"/>
  <c r="I361" i="18"/>
  <c r="F361" i="18"/>
  <c r="H361" i="18"/>
  <c r="B361" i="18"/>
  <c r="C361" i="18"/>
  <c r="E361" i="18"/>
  <c r="G360" i="18" l="1"/>
  <c r="D360" i="18"/>
  <c r="E360" i="18"/>
  <c r="I360" i="18"/>
  <c r="J360" i="18"/>
  <c r="C360" i="18"/>
  <c r="B360" i="18"/>
  <c r="H360" i="18"/>
  <c r="F360" i="18"/>
  <c r="E357" i="18"/>
  <c r="D357" i="18"/>
  <c r="I357" i="18"/>
  <c r="G357" i="18"/>
  <c r="B357" i="18"/>
  <c r="J357" i="18"/>
  <c r="C357" i="18"/>
  <c r="F357" i="18"/>
  <c r="H357" i="18"/>
  <c r="B356" i="18" l="1"/>
  <c r="C356" i="18"/>
  <c r="F356" i="18"/>
  <c r="G356" i="18"/>
  <c r="E356" i="18"/>
  <c r="H356" i="18"/>
  <c r="J356" i="18"/>
  <c r="D356" i="18"/>
  <c r="I356" i="18"/>
  <c r="E362" i="18" l="1"/>
  <c r="I362" i="18"/>
  <c r="B362" i="18"/>
  <c r="J362" i="18"/>
  <c r="G362" i="18"/>
  <c r="H362" i="18"/>
  <c r="D362" i="18"/>
  <c r="F362" i="18"/>
  <c r="C362" i="18"/>
  <c r="I376" i="18" l="1"/>
  <c r="H376" i="18"/>
  <c r="J376" i="18"/>
  <c r="B376" i="18"/>
  <c r="C376" i="18"/>
  <c r="F376" i="18"/>
  <c r="E376" i="18"/>
  <c r="G376" i="18"/>
  <c r="I375" i="18" l="1"/>
  <c r="C375" i="18"/>
  <c r="G375" i="18"/>
  <c r="B375" i="18"/>
  <c r="H375" i="18"/>
  <c r="E375" i="18"/>
  <c r="F375" i="18"/>
  <c r="J375" i="18"/>
  <c r="D376" i="18"/>
  <c r="F374" i="18" l="1"/>
  <c r="G374" i="18"/>
  <c r="E374" i="18"/>
  <c r="C374" i="18"/>
  <c r="J374" i="18"/>
  <c r="H374" i="18"/>
  <c r="I374" i="18"/>
  <c r="B374" i="18"/>
  <c r="J369" i="18"/>
  <c r="C369" i="18"/>
  <c r="G369" i="18"/>
  <c r="E369" i="18"/>
  <c r="B369" i="18"/>
  <c r="H369" i="18"/>
  <c r="I369" i="18"/>
  <c r="D375" i="18"/>
  <c r="I373" i="18" l="1"/>
  <c r="C373" i="18"/>
  <c r="G373" i="18"/>
  <c r="H373" i="18"/>
  <c r="E373" i="18"/>
  <c r="J373" i="18"/>
  <c r="B373" i="18"/>
  <c r="F373" i="18"/>
  <c r="D374" i="18"/>
  <c r="G368" i="18"/>
  <c r="C368" i="18"/>
  <c r="D368" i="18"/>
  <c r="I368" i="18"/>
  <c r="B368" i="18"/>
  <c r="F368" i="18"/>
  <c r="J368" i="18"/>
  <c r="E368" i="18"/>
  <c r="H368" i="18"/>
  <c r="E386" i="18"/>
  <c r="B386" i="18"/>
  <c r="I386" i="18"/>
  <c r="D386" i="18"/>
  <c r="J386" i="18"/>
  <c r="C386" i="18"/>
  <c r="H386" i="18"/>
  <c r="G386" i="18"/>
  <c r="F386" i="18"/>
  <c r="I367" i="18" l="1"/>
  <c r="B372" i="18"/>
  <c r="C372" i="18"/>
  <c r="B367" i="18"/>
  <c r="E367" i="18"/>
  <c r="D367" i="18"/>
  <c r="J367" i="18"/>
  <c r="C367" i="18"/>
  <c r="H367" i="18"/>
  <c r="J372" i="18"/>
  <c r="H372" i="18"/>
  <c r="I372" i="18"/>
  <c r="F367" i="18"/>
  <c r="F372" i="18"/>
  <c r="E372" i="18"/>
  <c r="G367" i="18"/>
  <c r="G372" i="18"/>
  <c r="G385" i="18"/>
  <c r="H385" i="18"/>
  <c r="B385" i="18"/>
  <c r="C385" i="18"/>
  <c r="I385" i="18"/>
  <c r="D373" i="18"/>
  <c r="D385" i="18"/>
  <c r="J385" i="18"/>
  <c r="F385" i="18"/>
  <c r="E385" i="18"/>
  <c r="I371" i="18" l="1"/>
  <c r="E371" i="18"/>
  <c r="H366" i="18"/>
  <c r="E366" i="18"/>
  <c r="D366" i="18"/>
  <c r="G371" i="18"/>
  <c r="C366" i="18"/>
  <c r="B371" i="18"/>
  <c r="F371" i="18"/>
  <c r="H371" i="18"/>
  <c r="J366" i="18"/>
  <c r="B366" i="18"/>
  <c r="I366" i="18"/>
  <c r="C371" i="18"/>
  <c r="G366" i="18"/>
  <c r="F366" i="18"/>
  <c r="J371" i="18"/>
  <c r="D372" i="18"/>
  <c r="F384" i="18"/>
  <c r="C384" i="18"/>
  <c r="H384" i="18"/>
  <c r="J384" i="18"/>
  <c r="I384" i="18"/>
  <c r="G384" i="18"/>
  <c r="D384" i="18"/>
  <c r="F369" i="18"/>
  <c r="B384" i="18"/>
  <c r="E384" i="18"/>
  <c r="I365" i="18" l="1"/>
  <c r="B370" i="18"/>
  <c r="G365" i="18"/>
  <c r="H370" i="18"/>
  <c r="D365" i="18"/>
  <c r="E370" i="18"/>
  <c r="J365" i="18"/>
  <c r="J370" i="18"/>
  <c r="B365" i="18"/>
  <c r="C365" i="18"/>
  <c r="E365" i="18"/>
  <c r="C370" i="18"/>
  <c r="F370" i="18"/>
  <c r="F365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D371" i="18"/>
  <c r="H363" i="18"/>
  <c r="B383" i="18"/>
  <c r="E363" i="18"/>
  <c r="H383" i="18"/>
  <c r="E383" i="18"/>
  <c r="C383" i="18"/>
  <c r="G364" i="18" l="1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B377" i="18"/>
  <c r="J377" i="18"/>
  <c r="E377" i="18"/>
  <c r="I377" i="18"/>
  <c r="G377" i="18"/>
  <c r="D377" i="18"/>
  <c r="C377" i="18"/>
  <c r="H377" i="18"/>
  <c r="F377" i="18"/>
  <c r="J381" i="18" l="1"/>
  <c r="H381" i="18"/>
  <c r="B381" i="18"/>
  <c r="D381" i="18"/>
  <c r="E381" i="18"/>
  <c r="I381" i="18"/>
  <c r="C381" i="18"/>
  <c r="G381" i="18"/>
  <c r="F381" i="18"/>
  <c r="D369" i="18"/>
  <c r="F380" i="18" l="1"/>
  <c r="I380" i="18"/>
  <c r="G380" i="18"/>
  <c r="B380" i="18"/>
  <c r="D380" i="18"/>
  <c r="H380" i="18"/>
  <c r="C380" i="18"/>
  <c r="E380" i="18"/>
  <c r="J380" i="18"/>
  <c r="I379" i="18" l="1"/>
  <c r="D379" i="18"/>
  <c r="B379" i="18"/>
  <c r="H379" i="18"/>
  <c r="F379" i="18"/>
  <c r="G379" i="18"/>
  <c r="J379" i="18"/>
  <c r="C379" i="18"/>
  <c r="E379" i="18"/>
  <c r="J378" i="18" l="1"/>
  <c r="D378" i="18"/>
  <c r="E378" i="18"/>
  <c r="F378" i="18"/>
  <c r="H378" i="18"/>
  <c r="I378" i="18"/>
  <c r="C378" i="18"/>
  <c r="G378" i="18"/>
  <c r="B378" i="18"/>
  <c r="D390" i="18" l="1"/>
  <c r="J390" i="18"/>
  <c r="B390" i="18"/>
  <c r="E390" i="18"/>
  <c r="G390" i="18"/>
  <c r="H390" i="18"/>
  <c r="I390" i="18"/>
  <c r="C390" i="18"/>
  <c r="F390" i="18"/>
  <c r="C394" i="18" l="1"/>
  <c r="F394" i="18"/>
  <c r="E394" i="18"/>
  <c r="G394" i="18"/>
  <c r="D394" i="18"/>
  <c r="I394" i="18"/>
  <c r="B394" i="18"/>
  <c r="H394" i="18"/>
  <c r="J394" i="18"/>
  <c r="J389" i="18"/>
  <c r="D389" i="18"/>
  <c r="I389" i="18"/>
  <c r="F389" i="18"/>
  <c r="B389" i="18"/>
  <c r="G389" i="18"/>
  <c r="C389" i="18"/>
  <c r="E389" i="18"/>
  <c r="H389" i="18"/>
  <c r="D393" i="18" l="1"/>
  <c r="G393" i="18"/>
  <c r="E393" i="18"/>
  <c r="F393" i="18"/>
  <c r="J393" i="18"/>
  <c r="C393" i="18"/>
  <c r="I393" i="18"/>
  <c r="H393" i="18"/>
  <c r="B393" i="18"/>
  <c r="I388" i="18"/>
  <c r="G388" i="18"/>
  <c r="J388" i="18"/>
  <c r="E388" i="18"/>
  <c r="C388" i="18"/>
  <c r="H388" i="18"/>
  <c r="B388" i="18"/>
  <c r="F388" i="18"/>
  <c r="D388" i="18"/>
  <c r="C387" i="18" l="1"/>
  <c r="I387" i="18"/>
  <c r="E392" i="18"/>
  <c r="D387" i="18"/>
  <c r="F387" i="18"/>
  <c r="J392" i="18"/>
  <c r="G392" i="18"/>
  <c r="E387" i="18"/>
  <c r="J387" i="18"/>
  <c r="I392" i="18"/>
  <c r="B392" i="18"/>
  <c r="F392" i="18"/>
  <c r="D392" i="18"/>
  <c r="C392" i="18"/>
  <c r="B387" i="18"/>
  <c r="H392" i="18"/>
  <c r="H387" i="18"/>
  <c r="G387" i="18"/>
  <c r="J391" i="18" l="1"/>
  <c r="C391" i="18"/>
  <c r="F391" i="18"/>
  <c r="B391" i="18"/>
  <c r="E391" i="18"/>
  <c r="D391" i="18"/>
  <c r="G391" i="18"/>
  <c r="H391" i="18"/>
  <c r="I391" i="18"/>
  <c r="E396" i="18" l="1"/>
  <c r="B396" i="18"/>
  <c r="G396" i="18"/>
  <c r="J396" i="18"/>
  <c r="I396" i="18"/>
  <c r="C396" i="18"/>
  <c r="D396" i="18"/>
  <c r="H396" i="18"/>
  <c r="F396" i="18"/>
  <c r="J395" i="18" l="1"/>
  <c r="B395" i="18"/>
  <c r="C395" i="18"/>
  <c r="G395" i="18"/>
  <c r="E395" i="18"/>
  <c r="H395" i="18"/>
  <c r="I395" i="18"/>
  <c r="F395" i="18"/>
  <c r="D395" i="18"/>
  <c r="F404" i="18" l="1"/>
  <c r="D404" i="18"/>
  <c r="J404" i="18"/>
  <c r="E404" i="18"/>
  <c r="H404" i="18"/>
  <c r="C404" i="18"/>
  <c r="I404" i="18"/>
  <c r="G404" i="18"/>
  <c r="B404" i="18"/>
  <c r="G403" i="18" l="1"/>
  <c r="J403" i="18"/>
  <c r="C403" i="18"/>
  <c r="E403" i="18"/>
  <c r="D403" i="18"/>
  <c r="I403" i="18"/>
  <c r="B403" i="18"/>
  <c r="H403" i="18"/>
  <c r="F403" i="18"/>
  <c r="E402" i="18" l="1"/>
  <c r="J402" i="18"/>
  <c r="H402" i="18"/>
  <c r="I402" i="18"/>
  <c r="C402" i="18"/>
  <c r="G402" i="18"/>
  <c r="B402" i="18"/>
  <c r="F402" i="18"/>
  <c r="D402" i="18"/>
  <c r="F401" i="18" l="1"/>
  <c r="C401" i="18"/>
  <c r="J401" i="18"/>
  <c r="I401" i="18"/>
  <c r="B401" i="18"/>
  <c r="E401" i="18"/>
  <c r="G401" i="18"/>
  <c r="D401" i="18"/>
  <c r="H401" i="18"/>
  <c r="J400" i="18" l="1"/>
  <c r="E400" i="18"/>
  <c r="C400" i="18"/>
  <c r="D400" i="18"/>
  <c r="G400" i="18"/>
  <c r="B400" i="18"/>
  <c r="I400" i="18"/>
  <c r="H400" i="18"/>
  <c r="F400" i="18"/>
  <c r="E399" i="18" l="1"/>
  <c r="C399" i="18"/>
  <c r="I399" i="18"/>
  <c r="J399" i="18"/>
  <c r="H399" i="18"/>
  <c r="D399" i="18"/>
  <c r="G399" i="18"/>
  <c r="F399" i="18"/>
  <c r="B399" i="18"/>
  <c r="C398" i="18" l="1"/>
  <c r="F398" i="18"/>
  <c r="H398" i="18"/>
  <c r="E398" i="18"/>
  <c r="G398" i="18"/>
  <c r="B398" i="18"/>
  <c r="J398" i="18"/>
  <c r="D398" i="18"/>
  <c r="I398" i="18"/>
  <c r="G397" i="18" l="1"/>
  <c r="E397" i="18"/>
  <c r="J397" i="18"/>
  <c r="C397" i="18"/>
  <c r="I397" i="18"/>
  <c r="B397" i="18"/>
  <c r="D397" i="18"/>
  <c r="F397" i="18"/>
  <c r="H397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C454" i="18"/>
  <c r="D454" i="18"/>
  <c r="I454" i="18" l="1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D427" i="18"/>
  <c r="H427" i="18"/>
  <c r="G427" i="18"/>
  <c r="E427" i="18"/>
  <c r="F427" i="18"/>
  <c r="I427" i="18"/>
  <c r="C427" i="18"/>
  <c r="J427" i="18" l="1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125" i="11" l="1"/>
  <c r="H171" i="11"/>
  <c r="C172" i="11"/>
  <c r="C69" i="11"/>
  <c r="C171" i="11"/>
  <c r="C159" i="11"/>
  <c r="C143" i="11"/>
  <c r="H159" i="11"/>
  <c r="H143" i="11"/>
  <c r="H121" i="11"/>
  <c r="H106" i="11"/>
  <c r="H172" i="11"/>
  <c r="C121" i="11"/>
  <c r="C84" i="11"/>
  <c r="C85" i="11"/>
  <c r="I12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H35" i="12" l="1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D35" i="12"/>
  <c r="M35" i="12" s="1"/>
  <c r="O28" i="21"/>
  <c r="G35" i="12"/>
  <c r="P35" i="12" s="1"/>
  <c r="Q28" i="2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D11" i="12" l="1"/>
  <c r="M11" i="12" s="1"/>
  <c r="O7" i="21"/>
  <c r="G83" i="12"/>
  <c r="Q58" i="21"/>
  <c r="D83" i="12"/>
  <c r="O58" i="21"/>
  <c r="E21" i="21"/>
  <c r="G21" i="21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G15" i="12"/>
  <c r="P15" i="12" s="1"/>
  <c r="Q11" i="21"/>
  <c r="Q46" i="21"/>
  <c r="G64" i="12"/>
  <c r="I21" i="21"/>
  <c r="S46" i="21"/>
  <c r="I64" i="12"/>
  <c r="E64" i="12"/>
  <c r="P46" i="21"/>
  <c r="O83" i="12"/>
  <c r="J83" i="12"/>
  <c r="T58" i="21"/>
  <c r="H15" i="12"/>
  <c r="Q15" i="12" s="1"/>
  <c r="R11" i="21"/>
  <c r="U7" i="21"/>
  <c r="K11" i="12"/>
  <c r="T11" i="12" s="1"/>
  <c r="U11" i="21"/>
  <c r="K15" i="12"/>
  <c r="T15" i="12" s="1"/>
  <c r="F21" i="21"/>
  <c r="L11" i="12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I45" i="12"/>
  <c r="S34" i="21"/>
  <c r="L45" i="12"/>
  <c r="V34" i="21"/>
  <c r="K21" i="21"/>
  <c r="J51" i="21"/>
  <c r="T7" i="21"/>
  <c r="J11" i="12"/>
  <c r="S11" i="12" s="1"/>
  <c r="Q34" i="21"/>
  <c r="G45" i="12"/>
  <c r="G11" i="12"/>
  <c r="P11" i="12" s="1"/>
  <c r="Q7" i="21"/>
  <c r="J15" i="12"/>
  <c r="S15" i="12" s="1"/>
  <c r="T11" i="21"/>
  <c r="D64" i="12"/>
  <c r="O46" i="21"/>
  <c r="I83" i="12"/>
  <c r="S58" i="21"/>
  <c r="L21" i="21"/>
  <c r="L5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K64" i="12"/>
  <c r="U46" i="21"/>
  <c r="H64" i="12"/>
  <c r="R46" i="21"/>
  <c r="J21" i="21"/>
  <c r="E45" i="12"/>
  <c r="P34" i="21"/>
  <c r="E83" i="12"/>
  <c r="P58" i="21"/>
  <c r="H83" i="12"/>
  <c r="R58" i="21"/>
  <c r="O45" i="12"/>
  <c r="P11" i="21"/>
  <c r="E15" i="12"/>
  <c r="N15" i="12" s="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N45" i="12" l="1"/>
  <c r="M64" i="12"/>
  <c r="C148" i="17"/>
  <c r="C148" i="15"/>
  <c r="C181" i="17"/>
  <c r="C181" i="15"/>
  <c r="C107" i="17"/>
  <c r="C107" i="15"/>
  <c r="C23" i="15"/>
  <c r="C23" i="17"/>
  <c r="S45" i="12"/>
  <c r="Q45" i="12"/>
  <c r="S83" i="12"/>
  <c r="T83" i="12"/>
  <c r="P64" i="12"/>
  <c r="C132" i="17"/>
  <c r="C132" i="15"/>
  <c r="C153" i="15"/>
  <c r="C153" i="17"/>
  <c r="C131" i="15"/>
  <c r="C131" i="17"/>
  <c r="C138" i="17"/>
  <c r="C138" i="15"/>
  <c r="C33" i="15"/>
  <c r="C33" i="17"/>
  <c r="Q64" i="12"/>
  <c r="M83" i="12"/>
  <c r="C293" i="17"/>
  <c r="C293" i="15"/>
  <c r="Q83" i="12"/>
  <c r="U45" i="12"/>
  <c r="C116" i="17"/>
  <c r="C116" i="15"/>
  <c r="C143" i="17"/>
  <c r="C143" i="15"/>
  <c r="C109" i="15"/>
  <c r="C109" i="17"/>
  <c r="C146" i="15"/>
  <c r="C146" i="17"/>
  <c r="C251" i="17"/>
  <c r="C251" i="15"/>
  <c r="C39" i="17"/>
  <c r="C39" i="15"/>
  <c r="T64" i="12"/>
  <c r="U83" i="12"/>
  <c r="P45" i="12"/>
  <c r="U64" i="12"/>
  <c r="N64" i="12"/>
  <c r="P83" i="12"/>
  <c r="N83" i="12"/>
  <c r="T45" i="12"/>
  <c r="S64" i="12"/>
  <c r="R83" i="12"/>
  <c r="R45" i="12"/>
  <c r="R64" i="12"/>
  <c r="C145" i="17"/>
  <c r="C145" i="15"/>
  <c r="C117" i="15"/>
  <c r="C117" i="17"/>
  <c r="C286" i="17"/>
  <c r="C286" i="15"/>
  <c r="C238" i="15"/>
  <c r="C238" i="17"/>
  <c r="C119" i="15"/>
  <c r="C119" i="17"/>
  <c r="M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C14" i="15"/>
  <c r="C14" i="17"/>
  <c r="C6" i="15"/>
  <c r="C6" i="17"/>
  <c r="C283" i="17"/>
  <c r="C283" i="15"/>
  <c r="C183" i="15"/>
  <c r="C183" i="17"/>
  <c r="C341" i="15"/>
  <c r="C341" i="17"/>
  <c r="C237" i="15"/>
  <c r="C237" i="17"/>
  <c r="C187" i="15"/>
  <c r="C187" i="17"/>
  <c r="C401" i="17"/>
  <c r="C401" i="15"/>
  <c r="C351" i="15"/>
  <c r="C351" i="17"/>
  <c r="C298" i="17"/>
  <c r="C298" i="15"/>
  <c r="C78" i="15"/>
  <c r="C78" i="17"/>
  <c r="C17" i="15"/>
  <c r="C17" i="17"/>
  <c r="C35" i="15"/>
  <c r="C35" i="17"/>
  <c r="C284" i="17"/>
  <c r="C284" i="15"/>
  <c r="C180" i="15"/>
  <c r="C180" i="17"/>
  <c r="C130" i="15"/>
  <c r="C130" i="17"/>
  <c r="C186" i="15"/>
  <c r="C186" i="17"/>
  <c r="C31" i="17"/>
  <c r="C31" i="15"/>
  <c r="C115" i="15"/>
  <c r="C115" i="17"/>
  <c r="C347" i="15"/>
  <c r="C347" i="17"/>
  <c r="C235" i="15"/>
  <c r="C235" i="17"/>
  <c r="C140" i="17"/>
  <c r="C140" i="15"/>
  <c r="C301" i="17"/>
  <c r="C301" i="15"/>
  <c r="C394" i="15"/>
  <c r="C394" i="17"/>
  <c r="C89" i="17"/>
  <c r="C89" i="15"/>
  <c r="C248" i="17"/>
  <c r="C248" i="15"/>
  <c r="C335" i="17"/>
  <c r="C335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96" i="15"/>
  <c r="C296" i="17"/>
  <c r="C334" i="17"/>
  <c r="C334" i="15"/>
  <c r="C278" i="17"/>
  <c r="C278" i="15"/>
  <c r="C231" i="15"/>
  <c r="C231" i="17"/>
  <c r="C395" i="17"/>
  <c r="C395" i="15"/>
  <c r="C189" i="17"/>
  <c r="C189" i="15"/>
  <c r="C374" i="15"/>
  <c r="C374" i="17"/>
  <c r="C364" i="17"/>
  <c r="C364" i="15"/>
  <c r="C13" i="17"/>
  <c r="C13" i="15"/>
  <c r="C45" i="15"/>
  <c r="C45" i="17"/>
  <c r="C272" i="15"/>
  <c r="C272" i="17"/>
  <c r="C234" i="17"/>
  <c r="C234" i="15"/>
  <c r="C398" i="17"/>
  <c r="C398" i="15"/>
  <c r="C170" i="15"/>
  <c r="C170" i="17"/>
  <c r="C192" i="15"/>
  <c r="C192" i="17"/>
  <c r="C311" i="17"/>
  <c r="C311" i="15"/>
  <c r="C387" i="17"/>
  <c r="C387" i="15"/>
  <c r="C200" i="15"/>
  <c r="C200" i="17"/>
  <c r="D39" i="8"/>
  <c r="C44" i="9"/>
  <c r="C260" i="17"/>
  <c r="C260" i="15"/>
  <c r="C313" i="15"/>
  <c r="C313" i="17"/>
  <c r="C95" i="15"/>
  <c r="C95" i="17"/>
  <c r="C400" i="15"/>
  <c r="C400" i="17"/>
  <c r="C98" i="15"/>
  <c r="C98" i="17"/>
  <c r="C386" i="17"/>
  <c r="C386" i="15"/>
  <c r="C221" i="17"/>
  <c r="C221" i="15"/>
  <c r="C9" i="15"/>
  <c r="C9" i="17"/>
  <c r="C403" i="17"/>
  <c r="C403" i="15"/>
  <c r="C339" i="17"/>
  <c r="C339" i="15"/>
  <c r="C184" i="17"/>
  <c r="C184" i="15"/>
  <c r="C232" i="17"/>
  <c r="C232" i="15"/>
  <c r="C133" i="17"/>
  <c r="C133" i="15"/>
  <c r="C372" i="17"/>
  <c r="C372" i="15"/>
  <c r="C176" i="17"/>
  <c r="C176" i="15"/>
  <c r="C350" i="15"/>
  <c r="C350" i="17"/>
  <c r="C94" i="17"/>
  <c r="C94" i="15"/>
  <c r="C371" i="17"/>
  <c r="C371" i="15"/>
  <c r="C219" i="17"/>
  <c r="C219" i="15"/>
  <c r="C47" i="17"/>
  <c r="C47" i="15"/>
  <c r="C129" i="15"/>
  <c r="C129" i="17"/>
  <c r="C196" i="17"/>
  <c r="C196" i="15"/>
  <c r="C79" i="15"/>
  <c r="C79" i="17"/>
  <c r="C211" i="17"/>
  <c r="C211" i="15"/>
  <c r="C393" i="15"/>
  <c r="C393" i="17"/>
  <c r="C315" i="15"/>
  <c r="C315" i="17"/>
  <c r="C86" i="15"/>
  <c r="C86" i="17"/>
  <c r="C139" i="17"/>
  <c r="C139" i="15"/>
  <c r="C385" i="17"/>
  <c r="C385" i="15"/>
  <c r="C149" i="17"/>
  <c r="C149" i="15"/>
  <c r="C302" i="15"/>
  <c r="C302" i="17"/>
  <c r="C64" i="15"/>
  <c r="C64" i="17"/>
  <c r="C342" i="15"/>
  <c r="C342" i="17"/>
  <c r="C241" i="15"/>
  <c r="C241" i="17"/>
  <c r="C27" i="17"/>
  <c r="C27" i="15"/>
  <c r="C197" i="15"/>
  <c r="C197" i="17"/>
  <c r="C68" i="17"/>
  <c r="C68" i="15"/>
  <c r="C380" i="15"/>
  <c r="C380" i="17"/>
  <c r="C291" i="17"/>
  <c r="C291" i="15"/>
  <c r="C353" i="17"/>
  <c r="C353" i="15"/>
  <c r="C74" i="17"/>
  <c r="C74" i="15"/>
  <c r="C319" i="17"/>
  <c r="C319" i="15"/>
  <c r="C292" i="15"/>
  <c r="C292" i="17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5"/>
  <c r="C43" i="17"/>
  <c r="C390" i="17"/>
  <c r="C390" i="15"/>
  <c r="C262" i="17"/>
  <c r="C262" i="15"/>
  <c r="C58" i="17"/>
  <c r="C58" i="15"/>
  <c r="C210" i="15"/>
  <c r="C210" i="17"/>
  <c r="C321" i="17"/>
  <c r="C321" i="15"/>
  <c r="C135" i="17"/>
  <c r="C135" i="15"/>
  <c r="C51" i="17"/>
  <c r="C51" i="15"/>
  <c r="C36" i="15"/>
  <c r="C36" i="17"/>
  <c r="C388" i="17"/>
  <c r="C388" i="15"/>
  <c r="C363" i="17"/>
  <c r="C363" i="15"/>
  <c r="C141" i="15"/>
  <c r="C141" i="17"/>
  <c r="C306" i="17"/>
  <c r="C306" i="15"/>
  <c r="C162" i="15"/>
  <c r="C162" i="17"/>
  <c r="C290" i="15"/>
  <c r="C290" i="17"/>
  <c r="C357" i="15"/>
  <c r="C357" i="17"/>
  <c r="C239" i="15"/>
  <c r="C239" i="17"/>
  <c r="C300" i="15"/>
  <c r="C300" i="17"/>
  <c r="C402" i="17"/>
  <c r="C402" i="15"/>
  <c r="C255" i="17"/>
  <c r="C255" i="15"/>
  <c r="C349" i="17"/>
  <c r="C349" i="15"/>
  <c r="C366" i="17"/>
  <c r="C366" i="15"/>
  <c r="C268" i="15"/>
  <c r="C268" i="17"/>
  <c r="C282" i="15"/>
  <c r="C282" i="17"/>
  <c r="C160" i="15"/>
  <c r="C160" i="17"/>
  <c r="C37" i="15"/>
  <c r="C37" i="17"/>
  <c r="C198" i="17"/>
  <c r="C198" i="15"/>
  <c r="C191" i="17"/>
  <c r="C191" i="15"/>
  <c r="C323" i="17"/>
  <c r="C323" i="15"/>
  <c r="C29" i="15"/>
  <c r="C29" i="17"/>
  <c r="C87" i="17"/>
  <c r="C87" i="15"/>
  <c r="C250" i="17"/>
  <c r="C250" i="15"/>
  <c r="C240" i="15"/>
  <c r="C240" i="17"/>
  <c r="C108" i="15"/>
  <c r="C108" i="17"/>
  <c r="C269" i="15"/>
  <c r="C269" i="17"/>
  <c r="C384" i="15"/>
  <c r="C384" i="17"/>
  <c r="C213" i="17"/>
  <c r="C213" i="15"/>
  <c r="C362" i="15"/>
  <c r="C362" i="17"/>
  <c r="C90" i="15"/>
  <c r="C90" i="17"/>
  <c r="C102" i="17"/>
  <c r="C102" i="15"/>
  <c r="C30" i="15"/>
  <c r="C30" i="17"/>
  <c r="C168" i="17"/>
  <c r="C168" i="15"/>
  <c r="C404" i="17"/>
  <c r="C404" i="15"/>
  <c r="C391" i="15"/>
  <c r="C391" i="17"/>
  <c r="C343" i="17"/>
  <c r="C343" i="15"/>
  <c r="C15" i="15"/>
  <c r="C15" i="17"/>
  <c r="C147" i="17"/>
  <c r="C147" i="15"/>
  <c r="C57" i="17"/>
  <c r="C57" i="15"/>
  <c r="C352" i="17"/>
  <c r="C352" i="15"/>
  <c r="C194" i="15"/>
  <c r="C194" i="17"/>
  <c r="C320" i="17"/>
  <c r="C320" i="15"/>
  <c r="C41" i="8"/>
  <c r="B47" i="9"/>
  <c r="C329" i="17"/>
  <c r="C329" i="15"/>
  <c r="C299" i="17"/>
  <c r="C299" i="15"/>
  <c r="C137" i="15"/>
  <c r="C137" i="17"/>
  <c r="C166" i="17"/>
  <c r="C166" i="15"/>
  <c r="C85" i="17"/>
  <c r="C85" i="15"/>
  <c r="C46" i="15"/>
  <c r="C46" i="17"/>
  <c r="C340" i="17"/>
  <c r="C340" i="15"/>
  <c r="C370" i="17"/>
  <c r="C370" i="15"/>
  <c r="C249" i="15"/>
  <c r="C249" i="17"/>
  <c r="C218" i="15"/>
  <c r="C218" i="17"/>
  <c r="C344" i="17"/>
  <c r="C344" i="15"/>
  <c r="C159" i="15"/>
  <c r="C159" i="17"/>
  <c r="C125" i="15"/>
  <c r="C125" i="17"/>
  <c r="C408" i="15"/>
  <c r="C408" i="17"/>
  <c r="C88" i="15"/>
  <c r="C88" i="17"/>
  <c r="C7" i="15"/>
  <c r="C7" i="17"/>
  <c r="C97" i="17"/>
  <c r="C97" i="15"/>
  <c r="C264" i="15"/>
  <c r="C264" i="17"/>
  <c r="C60" i="15"/>
  <c r="C60" i="17"/>
  <c r="C188" i="17"/>
  <c r="C188" i="15"/>
  <c r="C66" i="15"/>
  <c r="C66" i="17"/>
  <c r="C28" i="15"/>
  <c r="C28" i="17"/>
  <c r="C396" i="15"/>
  <c r="C396" i="17"/>
  <c r="C294" i="15"/>
  <c r="C294" i="17"/>
  <c r="C41" i="15"/>
  <c r="C41" i="17"/>
  <c r="C136" i="15"/>
  <c r="C136" i="17"/>
  <c r="C392" i="17"/>
  <c r="C392" i="15"/>
  <c r="C96" i="15"/>
  <c r="C96" i="17"/>
  <c r="C217" i="15"/>
  <c r="C217" i="17"/>
  <c r="C242" i="17"/>
  <c r="C242" i="15"/>
  <c r="C65" i="15"/>
  <c r="C65" i="17"/>
  <c r="C233" i="15"/>
  <c r="C233" i="17"/>
  <c r="C84" i="15"/>
  <c r="C84" i="17"/>
  <c r="C270" i="17"/>
  <c r="C270" i="15"/>
  <c r="C261" i="17"/>
  <c r="C261" i="15"/>
  <c r="C247" i="15"/>
  <c r="C247" i="17"/>
  <c r="C5" i="17"/>
  <c r="C5" i="15"/>
  <c r="C243" i="17"/>
  <c r="C243" i="15"/>
  <c r="C204" i="15"/>
  <c r="C204" i="17"/>
  <c r="C333" i="17"/>
  <c r="C333" i="15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33" i="8" l="1"/>
  <c r="H37" i="9"/>
  <c r="J39" i="8"/>
  <c r="E44" i="9"/>
  <c r="H28" i="12"/>
  <c r="R22" i="21"/>
  <c r="C6" i="8"/>
  <c r="B7" i="9"/>
  <c r="O69" i="12"/>
  <c r="P52" i="21"/>
  <c r="E74" i="12"/>
  <c r="N74" i="12" s="1"/>
  <c r="M37" i="8"/>
  <c r="H42" i="9"/>
  <c r="E37" i="9"/>
  <c r="J33" i="8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G79" i="12"/>
  <c r="P79" i="12" s="1"/>
  <c r="Q55" i="21"/>
  <c r="R44" i="21"/>
  <c r="H60" i="12"/>
  <c r="Q60" i="12" s="1"/>
  <c r="G51" i="12"/>
  <c r="P51" i="12" s="1"/>
  <c r="Q38" i="21"/>
  <c r="H66" i="12"/>
  <c r="Q66" i="12" s="1"/>
  <c r="R48" i="21"/>
  <c r="I37" i="9"/>
  <c r="N33" i="8"/>
  <c r="S16" i="21"/>
  <c r="I20" i="12"/>
  <c r="R20" i="12" s="1"/>
  <c r="L14" i="12"/>
  <c r="U14" i="12" s="1"/>
  <c r="V10" i="21"/>
  <c r="G78" i="12"/>
  <c r="P78" i="12" s="1"/>
  <c r="Q54" i="21"/>
  <c r="P49" i="21"/>
  <c r="E69" i="12"/>
  <c r="T54" i="21"/>
  <c r="J78" i="12"/>
  <c r="S78" i="12" s="1"/>
  <c r="I69" i="12"/>
  <c r="S49" i="21"/>
  <c r="L69" i="12"/>
  <c r="V49" i="21"/>
  <c r="B44" i="9"/>
  <c r="C39" i="8"/>
  <c r="C375" i="17"/>
  <c r="C375" i="15"/>
  <c r="C316" i="15"/>
  <c r="C316" i="17"/>
  <c r="C265" i="17"/>
  <c r="C265" i="15"/>
  <c r="C3" i="15"/>
  <c r="C3" i="17"/>
  <c r="L24" i="12"/>
  <c r="U24" i="12" s="1"/>
  <c r="V20" i="21"/>
  <c r="I38" i="9"/>
  <c r="N34" i="8"/>
  <c r="S18" i="21"/>
  <c r="I22" i="12"/>
  <c r="R22" i="12" s="1"/>
  <c r="D22" i="12"/>
  <c r="M22" i="12" s="1"/>
  <c r="O18" i="21"/>
  <c r="C19" i="9"/>
  <c r="D15" i="8"/>
  <c r="H79" i="12"/>
  <c r="Q79" i="12" s="1"/>
  <c r="R55" i="21"/>
  <c r="D33" i="8"/>
  <c r="C37" i="9"/>
  <c r="Q49" i="21"/>
  <c r="G69" i="12"/>
  <c r="R10" i="21"/>
  <c r="H14" i="12"/>
  <c r="Q14" i="12" s="1"/>
  <c r="H59" i="12"/>
  <c r="Q59" i="12" s="1"/>
  <c r="R43" i="21"/>
  <c r="R18" i="21"/>
  <c r="H22" i="12"/>
  <c r="Q22" i="12" s="1"/>
  <c r="O31" i="21"/>
  <c r="D41" i="12"/>
  <c r="M41" i="12" s="1"/>
  <c r="M53" i="8"/>
  <c r="H45" i="9"/>
  <c r="D21" i="9"/>
  <c r="I17" i="8"/>
  <c r="L60" i="12"/>
  <c r="U60" i="12" s="1"/>
  <c r="V44" i="21"/>
  <c r="R16" i="21"/>
  <c r="H20" i="12"/>
  <c r="Q20" i="12" s="1"/>
  <c r="R20" i="21"/>
  <c r="H24" i="12"/>
  <c r="Q24" i="12" s="1"/>
  <c r="I10" i="9"/>
  <c r="N9" i="8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K29" i="12"/>
  <c r="T29" i="12" s="1"/>
  <c r="U23" i="21"/>
  <c r="E13" i="12"/>
  <c r="N13" i="12" s="1"/>
  <c r="P9" i="21"/>
  <c r="E47" i="9"/>
  <c r="J41" i="8"/>
  <c r="C41" i="9"/>
  <c r="D36" i="8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U54" i="21"/>
  <c r="K78" i="12"/>
  <c r="T78" i="12" s="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H69" i="12"/>
  <c r="R49" i="21"/>
  <c r="V22" i="21"/>
  <c r="L28" i="12"/>
  <c r="C69" i="15"/>
  <c r="C69" i="17"/>
  <c r="C361" i="17"/>
  <c r="C361" i="15"/>
  <c r="C228" i="15"/>
  <c r="C228" i="17"/>
  <c r="C360" i="17"/>
  <c r="C360" i="15"/>
  <c r="C126" i="15"/>
  <c r="C126" i="17"/>
  <c r="C164" i="17"/>
  <c r="C164" i="15"/>
  <c r="C4" i="15"/>
  <c r="C4" i="17"/>
  <c r="C18" i="15"/>
  <c r="C18" i="17"/>
  <c r="C123" i="15"/>
  <c r="C123" i="17"/>
  <c r="C276" i="15"/>
  <c r="C276" i="17"/>
  <c r="C225" i="15"/>
  <c r="C225" i="17"/>
  <c r="D37" i="8"/>
  <c r="C42" i="9"/>
  <c r="K6" i="8"/>
  <c r="F7" i="9"/>
  <c r="K39" i="8"/>
  <c r="F44" i="9"/>
  <c r="I13" i="12"/>
  <c r="R13" i="12" s="1"/>
  <c r="S9" i="21"/>
  <c r="B41" i="9"/>
  <c r="C36" i="8"/>
  <c r="K15" i="8"/>
  <c r="F19" i="9"/>
  <c r="E78" i="12"/>
  <c r="N78" i="12" s="1"/>
  <c r="P54" i="21"/>
  <c r="S52" i="21"/>
  <c r="I74" i="12"/>
  <c r="R74" i="12" s="1"/>
  <c r="I41" i="8"/>
  <c r="D47" i="9"/>
  <c r="D9" i="8"/>
  <c r="C10" i="9"/>
  <c r="B10" i="9"/>
  <c r="C9" i="8"/>
  <c r="N23" i="8"/>
  <c r="I27" i="9"/>
  <c r="V23" i="21"/>
  <c r="L29" i="12"/>
  <c r="U29" i="12" s="1"/>
  <c r="I24" i="12"/>
  <c r="R24" i="12" s="1"/>
  <c r="S20" i="21"/>
  <c r="I34" i="8"/>
  <c r="D38" i="9"/>
  <c r="E29" i="12"/>
  <c r="N29" i="12" s="1"/>
  <c r="P23" i="21"/>
  <c r="V9" i="21"/>
  <c r="L13" i="12"/>
  <c r="U13" i="12" s="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F47" i="9"/>
  <c r="K41" i="8"/>
  <c r="K79" i="12"/>
  <c r="T79" i="12" s="1"/>
  <c r="U55" i="21"/>
  <c r="Q44" i="21"/>
  <c r="G60" i="12"/>
  <c r="P60" i="12" s="1"/>
  <c r="Q5" i="21"/>
  <c r="G7" i="12"/>
  <c r="P7" i="12" s="1"/>
  <c r="B37" i="9"/>
  <c r="C33" i="8"/>
  <c r="D78" i="12"/>
  <c r="M78" i="12" s="1"/>
  <c r="O54" i="21"/>
  <c r="T49" i="21"/>
  <c r="J69" i="12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H78" i="12"/>
  <c r="Q78" i="12" s="1"/>
  <c r="R54" i="21"/>
  <c r="J37" i="8"/>
  <c r="E42" i="9"/>
  <c r="C367" i="15"/>
  <c r="C367" i="17"/>
  <c r="C324" i="17"/>
  <c r="C324" i="15"/>
  <c r="C120" i="15"/>
  <c r="C120" i="17"/>
  <c r="C21" i="15"/>
  <c r="C21" i="17"/>
  <c r="M9" i="8"/>
  <c r="H10" i="9"/>
  <c r="G37" i="9"/>
  <c r="L33" i="8"/>
  <c r="D13" i="12"/>
  <c r="M13" i="12" s="1"/>
  <c r="O9" i="21"/>
  <c r="V18" i="21"/>
  <c r="L22" i="12"/>
  <c r="U22" i="12" s="1"/>
  <c r="G41" i="9"/>
  <c r="L36" i="8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V55" i="21"/>
  <c r="L79" i="12"/>
  <c r="U79" i="12" s="1"/>
  <c r="K60" i="12"/>
  <c r="T60" i="12" s="1"/>
  <c r="U44" i="21"/>
  <c r="L7" i="12"/>
  <c r="U7" i="12" s="1"/>
  <c r="V5" i="21"/>
  <c r="L39" i="8"/>
  <c r="G44" i="9"/>
  <c r="O21" i="21"/>
  <c r="D25" i="12"/>
  <c r="M25" i="12" s="1"/>
  <c r="L38" i="12"/>
  <c r="V32" i="21"/>
  <c r="I7" i="12"/>
  <c r="R7" i="12" s="1"/>
  <c r="S5" i="21"/>
  <c r="J14" i="12"/>
  <c r="S14" i="12" s="1"/>
  <c r="T10" i="21"/>
  <c r="G20" i="12"/>
  <c r="P20" i="12" s="1"/>
  <c r="Q16" i="21"/>
  <c r="R19" i="21"/>
  <c r="H23" i="12"/>
  <c r="Q23" i="12" s="1"/>
  <c r="Q22" i="21"/>
  <c r="G28" i="12"/>
  <c r="R52" i="21"/>
  <c r="H74" i="12"/>
  <c r="Q74" i="12" s="1"/>
  <c r="C222" i="17"/>
  <c r="C222" i="15"/>
  <c r="C208" i="17"/>
  <c r="C208" i="15"/>
  <c r="C75" i="15"/>
  <c r="C75" i="17"/>
  <c r="C177" i="17"/>
  <c r="C177" i="15"/>
  <c r="C317" i="15"/>
  <c r="C317" i="17"/>
  <c r="C11" i="17"/>
  <c r="C11" i="15"/>
  <c r="C54" i="17"/>
  <c r="C54" i="15"/>
  <c r="C309" i="15"/>
  <c r="C309" i="17"/>
  <c r="C61" i="15"/>
  <c r="C61" i="17"/>
  <c r="L9" i="8"/>
  <c r="G10" i="9"/>
  <c r="M6" i="8"/>
  <c r="H7" i="9"/>
  <c r="H41" i="9"/>
  <c r="M36" i="8"/>
  <c r="L20" i="12"/>
  <c r="U20" i="12" s="1"/>
  <c r="V16" i="21"/>
  <c r="C7" i="9"/>
  <c r="D6" i="8"/>
  <c r="B49" i="9"/>
  <c r="C43" i="8"/>
  <c r="M23" i="8"/>
  <c r="H27" i="9"/>
  <c r="C17" i="8"/>
  <c r="B21" i="9"/>
  <c r="E60" i="12"/>
  <c r="N60" i="12" s="1"/>
  <c r="P44" i="21"/>
  <c r="T22" i="21"/>
  <c r="J28" i="12"/>
  <c r="E27" i="9"/>
  <c r="J23" i="8"/>
  <c r="K74" i="12"/>
  <c r="T74" i="12" s="1"/>
  <c r="U52" i="21"/>
  <c r="E10" i="9"/>
  <c r="J9" i="8"/>
  <c r="G27" i="9"/>
  <c r="L23" i="8"/>
  <c r="H38" i="9"/>
  <c r="M34" i="8"/>
  <c r="J34" i="8"/>
  <c r="E38" i="9"/>
  <c r="D7" i="9"/>
  <c r="I6" i="8"/>
  <c r="T20" i="21"/>
  <c r="J24" i="12"/>
  <c r="S24" i="12" s="1"/>
  <c r="K13" i="12"/>
  <c r="T13" i="12" s="1"/>
  <c r="U9" i="21"/>
  <c r="G22" i="12"/>
  <c r="P22" i="12" s="1"/>
  <c r="Q18" i="21"/>
  <c r="F41" i="9"/>
  <c r="K36" i="8"/>
  <c r="N36" i="8"/>
  <c r="I41" i="9"/>
  <c r="G24" i="12"/>
  <c r="P24" i="12" s="1"/>
  <c r="Q20" i="21"/>
  <c r="K41" i="12"/>
  <c r="T41" i="12" s="1"/>
  <c r="U31" i="21"/>
  <c r="G45" i="9"/>
  <c r="L53" i="8"/>
  <c r="K53" i="8"/>
  <c r="F45" i="9"/>
  <c r="I33" i="8"/>
  <c r="D37" i="9"/>
  <c r="P55" i="21"/>
  <c r="E79" i="12"/>
  <c r="N79" i="12" s="1"/>
  <c r="K7" i="12"/>
  <c r="T7" i="12" s="1"/>
  <c r="U5" i="21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L74" i="12"/>
  <c r="U74" i="12" s="1"/>
  <c r="V52" i="21"/>
  <c r="O52" i="21"/>
  <c r="D74" i="12"/>
  <c r="M74" i="12" s="1"/>
  <c r="C279" i="17"/>
  <c r="C279" i="15"/>
  <c r="C214" i="15"/>
  <c r="C214" i="17"/>
  <c r="C273" i="15"/>
  <c r="C273" i="17"/>
  <c r="C381" i="17"/>
  <c r="C381" i="15"/>
  <c r="C327" i="17"/>
  <c r="C327" i="15"/>
  <c r="D27" i="9"/>
  <c r="I23" i="8"/>
  <c r="R9" i="21"/>
  <c r="H13" i="12"/>
  <c r="Q13" i="12" s="1"/>
  <c r="D17" i="8"/>
  <c r="C21" i="9"/>
  <c r="R5" i="21"/>
  <c r="H7" i="12"/>
  <c r="Q7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K34" i="8"/>
  <c r="F38" i="9"/>
  <c r="O23" i="21"/>
  <c r="D29" i="12"/>
  <c r="M29" i="12" s="1"/>
  <c r="P31" i="21"/>
  <c r="E41" i="12"/>
  <c r="N41" i="12" s="1"/>
  <c r="I44" i="9"/>
  <c r="N39" i="8"/>
  <c r="K14" i="12"/>
  <c r="T14" i="12" s="1"/>
  <c r="U10" i="21"/>
  <c r="D28" i="12"/>
  <c r="O22" i="21"/>
  <c r="L37" i="8"/>
  <c r="G42" i="9"/>
  <c r="K12" i="12"/>
  <c r="T12" i="12" s="1"/>
  <c r="U8" i="21"/>
  <c r="D10" i="9"/>
  <c r="I9" i="8"/>
  <c r="F42" i="9"/>
  <c r="K37" i="8"/>
  <c r="T5" i="21"/>
  <c r="J7" i="12"/>
  <c r="S7" i="12" s="1"/>
  <c r="F27" i="9"/>
  <c r="K23" i="8"/>
  <c r="G38" i="9"/>
  <c r="L34" i="8"/>
  <c r="G29" i="12"/>
  <c r="P29" i="12" s="1"/>
  <c r="Q23" i="21"/>
  <c r="J13" i="12"/>
  <c r="S13" i="12" s="1"/>
  <c r="T9" i="21"/>
  <c r="I42" i="9"/>
  <c r="N37" i="8"/>
  <c r="T18" i="21"/>
  <c r="J22" i="12"/>
  <c r="S22" i="12" s="1"/>
  <c r="C49" i="9"/>
  <c r="D43" i="8"/>
  <c r="G19" i="9"/>
  <c r="L15" i="8"/>
  <c r="R31" i="21"/>
  <c r="H41" i="12"/>
  <c r="Q41" i="12" s="1"/>
  <c r="E45" i="9"/>
  <c r="J53" i="8"/>
  <c r="M17" i="8"/>
  <c r="H21" i="9"/>
  <c r="J79" i="12"/>
  <c r="S79" i="12" s="1"/>
  <c r="T55" i="21"/>
  <c r="D24" i="12"/>
  <c r="M24" i="12" s="1"/>
  <c r="O20" i="2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S23" i="21"/>
  <c r="I29" i="12"/>
  <c r="R29" i="12" s="1"/>
  <c r="D42" i="9"/>
  <c r="I37" i="8"/>
  <c r="D34" i="8"/>
  <c r="C38" i="9"/>
  <c r="J74" i="12"/>
  <c r="S74" i="12" s="1"/>
  <c r="T52" i="21"/>
  <c r="C215" i="17"/>
  <c r="C215" i="15"/>
  <c r="C106" i="15"/>
  <c r="C106" i="17"/>
  <c r="C378" i="17"/>
  <c r="C378" i="15"/>
  <c r="B27" i="9"/>
  <c r="C23" i="8"/>
  <c r="I43" i="8"/>
  <c r="D49" i="9"/>
  <c r="I41" i="12"/>
  <c r="R41" i="12" s="1"/>
  <c r="S31" i="21"/>
  <c r="J60" i="12"/>
  <c r="S60" i="12" s="1"/>
  <c r="T44" i="21"/>
  <c r="F6" i="12"/>
  <c r="O5" i="12"/>
  <c r="U20" i="21"/>
  <c r="K24" i="12"/>
  <c r="T24" i="12" s="1"/>
  <c r="J29" i="12"/>
  <c r="S29" i="12" s="1"/>
  <c r="T23" i="21"/>
  <c r="B19" i="9"/>
  <c r="C15" i="8"/>
  <c r="O55" i="21"/>
  <c r="D79" i="12"/>
  <c r="M79" i="12" s="1"/>
  <c r="P5" i="21"/>
  <c r="E7" i="12"/>
  <c r="N7" i="12" s="1"/>
  <c r="Q47" i="21"/>
  <c r="G65" i="12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J38" i="12" l="1"/>
  <c r="T32" i="21"/>
  <c r="Q15" i="21"/>
  <c r="G19" i="12"/>
  <c r="P19" i="12" s="1"/>
  <c r="E10" i="12"/>
  <c r="P6" i="2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H50" i="9"/>
  <c r="M44" i="8"/>
  <c r="U51" i="21"/>
  <c r="K73" i="12"/>
  <c r="J7" i="8"/>
  <c r="E8" i="9"/>
  <c r="K43" i="12"/>
  <c r="T43" i="12" s="1"/>
  <c r="U33" i="21"/>
  <c r="C29" i="8"/>
  <c r="B33" i="9"/>
  <c r="N29" i="8"/>
  <c r="I33" i="9"/>
  <c r="C34" i="9"/>
  <c r="D30" i="8"/>
  <c r="F34" i="9"/>
  <c r="K30" i="8"/>
  <c r="R30" i="21"/>
  <c r="H40" i="12"/>
  <c r="Q40" i="12" s="1"/>
  <c r="O35" i="21"/>
  <c r="D48" i="12"/>
  <c r="U29" i="21"/>
  <c r="K39" i="12"/>
  <c r="T39" i="12" s="1"/>
  <c r="L18" i="12"/>
  <c r="U18" i="12" s="1"/>
  <c r="V14" i="21"/>
  <c r="U19" i="21"/>
  <c r="K23" i="12"/>
  <c r="T23" i="12" s="1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R41" i="21"/>
  <c r="H57" i="12"/>
  <c r="Q57" i="12" s="1"/>
  <c r="U4" i="21"/>
  <c r="K5" i="12"/>
  <c r="U41" i="21"/>
  <c r="K57" i="12"/>
  <c r="T57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U43" i="21"/>
  <c r="K59" i="12"/>
  <c r="T59" i="12" s="1"/>
  <c r="H12" i="12"/>
  <c r="Q12" i="12" s="1"/>
  <c r="R8" i="21"/>
  <c r="P48" i="21"/>
  <c r="E66" i="12"/>
  <c r="N66" i="12" s="1"/>
  <c r="H32" i="12"/>
  <c r="Q32" i="12" s="1"/>
  <c r="R26" i="21"/>
  <c r="O15" i="21"/>
  <c r="D19" i="12"/>
  <c r="M19" i="12" s="1"/>
  <c r="R21" i="21"/>
  <c r="H25" i="12"/>
  <c r="Q25" i="12" s="1"/>
  <c r="K44" i="8"/>
  <c r="F50" i="9"/>
  <c r="I73" i="12"/>
  <c r="S51" i="21"/>
  <c r="H8" i="9"/>
  <c r="M7" i="8"/>
  <c r="I8" i="9"/>
  <c r="N7" i="8"/>
  <c r="O33" i="21"/>
  <c r="D43" i="12"/>
  <c r="M43" i="12" s="1"/>
  <c r="K29" i="8"/>
  <c r="F33" i="9"/>
  <c r="D34" i="9"/>
  <c r="I30" i="8"/>
  <c r="L40" i="12"/>
  <c r="U40" i="12" s="1"/>
  <c r="V30" i="21"/>
  <c r="Q35" i="21"/>
  <c r="G48" i="12"/>
  <c r="U35" i="21"/>
  <c r="K48" i="12"/>
  <c r="I39" i="12"/>
  <c r="R39" i="12" s="1"/>
  <c r="S29" i="21"/>
  <c r="P14" i="21"/>
  <c r="E18" i="12"/>
  <c r="N18" i="12" s="1"/>
  <c r="T14" i="21"/>
  <c r="J18" i="12"/>
  <c r="S18" i="12" s="1"/>
  <c r="Q21" i="21"/>
  <c r="G25" i="12"/>
  <c r="P25" i="12" s="1"/>
  <c r="P19" i="21"/>
  <c r="E23" i="12"/>
  <c r="N23" i="12" s="1"/>
  <c r="L23" i="12"/>
  <c r="U23" i="12" s="1"/>
  <c r="V19" i="21"/>
  <c r="G35" i="9"/>
  <c r="L31" i="8"/>
  <c r="D31" i="8"/>
  <c r="C35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T69" i="12"/>
  <c r="P28" i="12"/>
  <c r="Q26" i="21"/>
  <c r="G32" i="12"/>
  <c r="P32" i="12" s="1"/>
  <c r="P43" i="21"/>
  <c r="E59" i="12"/>
  <c r="N59" i="12" s="1"/>
  <c r="O53" i="12"/>
  <c r="L44" i="8"/>
  <c r="G50" i="9"/>
  <c r="L73" i="12"/>
  <c r="V51" i="21"/>
  <c r="Q33" i="21"/>
  <c r="G43" i="12"/>
  <c r="P43" i="12" s="1"/>
  <c r="G33" i="9"/>
  <c r="L29" i="8"/>
  <c r="C33" i="9"/>
  <c r="D29" i="8"/>
  <c r="M30" i="8"/>
  <c r="H34" i="9"/>
  <c r="U30" i="21"/>
  <c r="K40" i="12"/>
  <c r="T40" i="12" s="1"/>
  <c r="J48" i="12"/>
  <c r="T35" i="21"/>
  <c r="T29" i="21"/>
  <c r="J39" i="12"/>
  <c r="S39" i="12" s="1"/>
  <c r="Q14" i="21"/>
  <c r="G18" i="12"/>
  <c r="P18" i="12" s="1"/>
  <c r="G23" i="12"/>
  <c r="P23" i="12" s="1"/>
  <c r="Q19" i="21"/>
  <c r="C22" i="17"/>
  <c r="C22" i="15"/>
  <c r="C76" i="15"/>
  <c r="C76" i="17"/>
  <c r="C26" i="17"/>
  <c r="C26" i="15"/>
  <c r="C124" i="15"/>
  <c r="C124" i="17"/>
  <c r="C93" i="15"/>
  <c r="C93" i="17"/>
  <c r="C71" i="15"/>
  <c r="C71" i="17"/>
  <c r="C59" i="17"/>
  <c r="C59" i="15"/>
  <c r="C407" i="17"/>
  <c r="C407" i="15"/>
  <c r="C40" i="17"/>
  <c r="C40" i="15"/>
  <c r="Q42" i="21"/>
  <c r="G58" i="12"/>
  <c r="P58" i="12" s="1"/>
  <c r="C99" i="15"/>
  <c r="C99" i="17"/>
  <c r="S69" i="12"/>
  <c r="N69" i="12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H30" i="12"/>
  <c r="Q30" i="12" s="1"/>
  <c r="R24" i="21"/>
  <c r="H38" i="12"/>
  <c r="R32" i="21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O8" i="21"/>
  <c r="D12" i="12"/>
  <c r="M12" i="12" s="1"/>
  <c r="I5" i="12"/>
  <c r="S4" i="21"/>
  <c r="L51" i="12"/>
  <c r="U51" i="12" s="1"/>
  <c r="V38" i="21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E77" i="12"/>
  <c r="P53" i="21"/>
  <c r="V53" i="21"/>
  <c r="L77" i="12"/>
  <c r="E19" i="12"/>
  <c r="N19" i="12" s="1"/>
  <c r="P15" i="21"/>
  <c r="U6" i="21"/>
  <c r="K10" i="12"/>
  <c r="G73" i="12"/>
  <c r="Q51" i="21"/>
  <c r="F72" i="12"/>
  <c r="O73" i="12"/>
  <c r="D7" i="8"/>
  <c r="C8" i="9"/>
  <c r="F8" i="9"/>
  <c r="K7" i="8"/>
  <c r="E43" i="12"/>
  <c r="N43" i="12" s="1"/>
  <c r="P33" i="21"/>
  <c r="L30" i="8"/>
  <c r="G34" i="9"/>
  <c r="B34" i="9"/>
  <c r="C30" i="8"/>
  <c r="D40" i="12"/>
  <c r="M40" i="12" s="1"/>
  <c r="O30" i="21"/>
  <c r="I48" i="12"/>
  <c r="S35" i="21"/>
  <c r="I18" i="12"/>
  <c r="R18" i="12" s="1"/>
  <c r="S14" i="21"/>
  <c r="T19" i="21"/>
  <c r="J23" i="12"/>
  <c r="S23" i="12" s="1"/>
  <c r="F35" i="9"/>
  <c r="K31" i="8"/>
  <c r="B35" i="9"/>
  <c r="C31" i="8"/>
  <c r="K27" i="8"/>
  <c r="F31" i="9"/>
  <c r="L27" i="8"/>
  <c r="G31" i="9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I31" i="9"/>
  <c r="N27" i="8"/>
  <c r="C201" i="15"/>
  <c r="C201" i="17"/>
  <c r="O6" i="12"/>
  <c r="F8" i="12"/>
  <c r="O8" i="12" s="1"/>
  <c r="M69" i="12"/>
  <c r="U28" i="12"/>
  <c r="I44" i="8"/>
  <c r="D50" i="9"/>
  <c r="D44" i="8"/>
  <c r="C50" i="9"/>
  <c r="H73" i="12"/>
  <c r="R51" i="21"/>
  <c r="C7" i="8"/>
  <c r="B8" i="9"/>
  <c r="R33" i="21"/>
  <c r="H43" i="12"/>
  <c r="Q43" i="12" s="1"/>
  <c r="M29" i="8"/>
  <c r="H33" i="9"/>
  <c r="N30" i="8"/>
  <c r="I34" i="9"/>
  <c r="E40" i="12"/>
  <c r="N40" i="12" s="1"/>
  <c r="P30" i="21"/>
  <c r="R35" i="21"/>
  <c r="H48" i="12"/>
  <c r="Q29" i="21"/>
  <c r="G39" i="12"/>
  <c r="P39" i="12" s="1"/>
  <c r="C212" i="17"/>
  <c r="C212" i="15"/>
  <c r="C101" i="17"/>
  <c r="C101" i="15"/>
  <c r="C216" i="15"/>
  <c r="C216" i="17"/>
  <c r="C103" i="15"/>
  <c r="C103" i="17"/>
  <c r="C19" i="15"/>
  <c r="C19" i="17"/>
  <c r="C346" i="17"/>
  <c r="C346" i="15"/>
  <c r="C52" i="17"/>
  <c r="C52" i="15"/>
  <c r="B31" i="9"/>
  <c r="C27" i="8"/>
  <c r="C150" i="17"/>
  <c r="C150" i="15"/>
  <c r="U38" i="12"/>
  <c r="G5" i="12"/>
  <c r="Q4" i="21"/>
  <c r="O65" i="12"/>
  <c r="F63" i="12"/>
  <c r="K77" i="12"/>
  <c r="U53" i="21"/>
  <c r="O38" i="21"/>
  <c r="D51" i="12"/>
  <c r="M51" i="12" s="1"/>
  <c r="T43" i="21"/>
  <c r="J59" i="12"/>
  <c r="S59" i="12" s="1"/>
  <c r="C44" i="8"/>
  <c r="B50" i="9"/>
  <c r="T51" i="21"/>
  <c r="J73" i="12"/>
  <c r="L7" i="8"/>
  <c r="G8" i="9"/>
  <c r="I43" i="12"/>
  <c r="R43" i="12" s="1"/>
  <c r="S33" i="21"/>
  <c r="D33" i="9"/>
  <c r="I29" i="8"/>
  <c r="T30" i="21"/>
  <c r="J40" i="12"/>
  <c r="S40" i="12" s="1"/>
  <c r="V35" i="21"/>
  <c r="L48" i="12"/>
  <c r="V29" i="21"/>
  <c r="L39" i="12"/>
  <c r="U39" i="12" s="1"/>
  <c r="R14" i="21"/>
  <c r="H18" i="12"/>
  <c r="Q18" i="12" s="1"/>
  <c r="O29" i="21"/>
  <c r="D39" i="12"/>
  <c r="M39" i="12" s="1"/>
  <c r="J31" i="8"/>
  <c r="E35" i="9"/>
  <c r="N31" i="8"/>
  <c r="I35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D27" i="8"/>
  <c r="C31" i="9"/>
  <c r="C48" i="17"/>
  <c r="C48" i="15"/>
  <c r="C354" i="15"/>
  <c r="C354" i="17"/>
  <c r="T28" i="12"/>
  <c r="P69" i="12"/>
  <c r="U69" i="12"/>
  <c r="Q28" i="12"/>
  <c r="Q43" i="21"/>
  <c r="G59" i="12"/>
  <c r="P59" i="12" s="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G53" i="12"/>
  <c r="Q39" i="21"/>
  <c r="V15" i="21"/>
  <c r="L19" i="12"/>
  <c r="U19" i="12" s="1"/>
  <c r="N44" i="8"/>
  <c r="I50" i="9"/>
  <c r="D73" i="12"/>
  <c r="O51" i="21"/>
  <c r="I7" i="8"/>
  <c r="D8" i="9"/>
  <c r="J43" i="12"/>
  <c r="S43" i="12" s="1"/>
  <c r="T33" i="21"/>
  <c r="E34" i="9"/>
  <c r="J30" i="8"/>
  <c r="I40" i="12"/>
  <c r="R40" i="12" s="1"/>
  <c r="S30" i="21"/>
  <c r="P35" i="21"/>
  <c r="E48" i="12"/>
  <c r="E39" i="12"/>
  <c r="N39" i="12" s="1"/>
  <c r="P29" i="21"/>
  <c r="D18" i="12"/>
  <c r="M18" i="12" s="1"/>
  <c r="O14" i="21"/>
  <c r="J27" i="8"/>
  <c r="E31" i="9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I27" i="8"/>
  <c r="D31" i="9"/>
  <c r="H31" i="9"/>
  <c r="M27" i="8"/>
  <c r="P65" i="12"/>
  <c r="G63" i="12"/>
  <c r="M28" i="12"/>
  <c r="S28" i="12"/>
  <c r="R28" i="12"/>
  <c r="Q69" i="12"/>
  <c r="P8" i="21"/>
  <c r="E12" i="12"/>
  <c r="N12" i="12" s="1"/>
  <c r="L5" i="12"/>
  <c r="V4" i="21"/>
  <c r="I57" i="12"/>
  <c r="R57" i="12" s="1"/>
  <c r="S41" i="21"/>
  <c r="V17" i="21"/>
  <c r="L21" i="12"/>
  <c r="U21" i="12" s="1"/>
  <c r="D66" i="12"/>
  <c r="M66" i="12" s="1"/>
  <c r="O48" i="21"/>
  <c r="K25" i="12"/>
  <c r="T25" i="12" s="1"/>
  <c r="U21" i="21"/>
  <c r="T39" i="21"/>
  <c r="J53" i="12"/>
  <c r="E50" i="9"/>
  <c r="J44" i="8"/>
  <c r="E73" i="12"/>
  <c r="P51" i="21"/>
  <c r="V33" i="21"/>
  <c r="L43" i="12"/>
  <c r="U43" i="12" s="1"/>
  <c r="E33" i="9"/>
  <c r="J29" i="8"/>
  <c r="Q30" i="21"/>
  <c r="G40" i="12"/>
  <c r="P40" i="12" s="1"/>
  <c r="O48" i="12"/>
  <c r="R29" i="21"/>
  <c r="H39" i="12"/>
  <c r="Q39" i="12" s="1"/>
  <c r="U14" i="21"/>
  <c r="K18" i="12"/>
  <c r="T18" i="12" s="1"/>
  <c r="R38" i="21"/>
  <c r="H51" i="12"/>
  <c r="Q51" i="12" s="1"/>
  <c r="M31" i="8"/>
  <c r="H35" i="9"/>
  <c r="D35" i="9"/>
  <c r="I31" i="8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25" i="15"/>
  <c r="C25" i="17"/>
  <c r="C358" i="15"/>
  <c r="C358" i="17"/>
  <c r="C359" i="15"/>
  <c r="C359" i="17"/>
  <c r="C308" i="17"/>
  <c r="C308" i="15"/>
  <c r="O42" i="21"/>
  <c r="D58" i="12"/>
  <c r="M58" i="12" s="1"/>
  <c r="C252" i="17"/>
  <c r="C252" i="15"/>
  <c r="C303" i="17"/>
  <c r="C303" i="15"/>
  <c r="C405" i="17"/>
  <c r="C405" i="15"/>
  <c r="N28" i="12"/>
  <c r="R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N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K45" i="8" l="1"/>
  <c r="F51" i="9"/>
  <c r="F20" i="9"/>
  <c r="K16" i="8"/>
  <c r="Q36" i="21"/>
  <c r="G49" i="12"/>
  <c r="P49" i="12" s="1"/>
  <c r="E61" i="12"/>
  <c r="N61" i="12" s="1"/>
  <c r="P45" i="21"/>
  <c r="N8" i="8"/>
  <c r="I9" i="9"/>
  <c r="C16" i="8"/>
  <c r="B20" i="9"/>
  <c r="D10" i="12"/>
  <c r="O6" i="21"/>
  <c r="E9" i="9"/>
  <c r="J8" i="8"/>
  <c r="I8" i="8"/>
  <c r="D9" i="9"/>
  <c r="N45" i="8"/>
  <c r="I51" i="9"/>
  <c r="M16" i="8"/>
  <c r="H20" i="9"/>
  <c r="G17" i="9"/>
  <c r="L13" i="8"/>
  <c r="G51" i="9"/>
  <c r="L45" i="8"/>
  <c r="E20" i="9"/>
  <c r="J16" i="8"/>
  <c r="S50" i="21"/>
  <c r="I70" i="12"/>
  <c r="M13" i="8"/>
  <c r="H17" i="9"/>
  <c r="N16" i="8"/>
  <c r="I20" i="9"/>
  <c r="I16" i="8"/>
  <c r="D20" i="9"/>
  <c r="O70" i="12"/>
  <c r="F68" i="12"/>
  <c r="D45" i="8"/>
  <c r="C51" i="9"/>
  <c r="I13" i="8"/>
  <c r="D17" i="9"/>
  <c r="C17" i="9"/>
  <c r="D13" i="8"/>
  <c r="O49" i="12"/>
  <c r="F47" i="12"/>
  <c r="C45" i="8"/>
  <c r="B51" i="9"/>
  <c r="J45" i="8"/>
  <c r="E51" i="9"/>
  <c r="J77" i="12"/>
  <c r="T53" i="21"/>
  <c r="L16" i="8"/>
  <c r="G20" i="9"/>
  <c r="P50" i="21"/>
  <c r="E70" i="12"/>
  <c r="T36" i="21"/>
  <c r="J49" i="12"/>
  <c r="S49" i="12" s="1"/>
  <c r="D51" i="9"/>
  <c r="I45" i="8"/>
  <c r="M45" i="8"/>
  <c r="H51" i="9"/>
  <c r="T37" i="21"/>
  <c r="J50" i="12"/>
  <c r="S50" i="12" s="1"/>
  <c r="D16" i="8"/>
  <c r="C20" i="9"/>
  <c r="R45" i="21"/>
  <c r="H61" i="12"/>
  <c r="Q61" i="12" s="1"/>
  <c r="L81" i="12"/>
  <c r="U81" i="12" s="1"/>
  <c r="V57" i="21"/>
  <c r="D25" i="9"/>
  <c r="I21" i="8"/>
  <c r="E25" i="9"/>
  <c r="J21" i="8"/>
  <c r="I43" i="9"/>
  <c r="N38" i="8"/>
  <c r="K38" i="8"/>
  <c r="F43" i="9"/>
  <c r="D6" i="9"/>
  <c r="I5" i="8"/>
  <c r="U13" i="21"/>
  <c r="K17" i="12"/>
  <c r="T17" i="12" s="1"/>
  <c r="I31" i="12"/>
  <c r="R31" i="12" s="1"/>
  <c r="S25" i="21"/>
  <c r="Q40" i="21"/>
  <c r="G56" i="12"/>
  <c r="I26" i="8"/>
  <c r="D30" i="9"/>
  <c r="G39" i="9"/>
  <c r="L35" i="8"/>
  <c r="C19" i="8"/>
  <c r="B23" i="9"/>
  <c r="D40" i="8"/>
  <c r="C46" i="9"/>
  <c r="F12" i="9"/>
  <c r="K52" i="8"/>
  <c r="I22" i="8"/>
  <c r="D26" i="9"/>
  <c r="C2" i="8"/>
  <c r="B2" i="9"/>
  <c r="L2" i="8"/>
  <c r="G2" i="9"/>
  <c r="H22" i="9"/>
  <c r="M18" i="8"/>
  <c r="C22" i="9"/>
  <c r="D18" i="8"/>
  <c r="C3" i="8"/>
  <c r="B3" i="9"/>
  <c r="F14" i="9"/>
  <c r="K11" i="8"/>
  <c r="H14" i="9"/>
  <c r="M11" i="8"/>
  <c r="F28" i="9"/>
  <c r="K24" i="8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U27" i="21"/>
  <c r="K33" i="12"/>
  <c r="T33" i="12" s="1"/>
  <c r="N48" i="12"/>
  <c r="T10" i="12"/>
  <c r="S10" i="12"/>
  <c r="Q38" i="12"/>
  <c r="H37" i="12"/>
  <c r="F27" i="12"/>
  <c r="L72" i="12"/>
  <c r="U73" i="12"/>
  <c r="G37" i="12"/>
  <c r="P38" i="12"/>
  <c r="M48" i="12"/>
  <c r="P77" i="12"/>
  <c r="D37" i="12"/>
  <c r="M38" i="12"/>
  <c r="J81" i="12"/>
  <c r="S81" i="12" s="1"/>
  <c r="T57" i="21"/>
  <c r="M21" i="8"/>
  <c r="H25" i="9"/>
  <c r="B6" i="9"/>
  <c r="C5" i="8"/>
  <c r="D17" i="12"/>
  <c r="M17" i="12" s="1"/>
  <c r="O13" i="21"/>
  <c r="F55" i="12"/>
  <c r="O56" i="12"/>
  <c r="M26" i="8"/>
  <c r="H30" i="9"/>
  <c r="G10" i="12"/>
  <c r="Q6" i="21"/>
  <c r="L19" i="8"/>
  <c r="G23" i="9"/>
  <c r="N40" i="8"/>
  <c r="I46" i="9"/>
  <c r="I52" i="8"/>
  <c r="D12" i="9"/>
  <c r="D52" i="8"/>
  <c r="C12" i="9"/>
  <c r="H26" i="9"/>
  <c r="M22" i="8"/>
  <c r="N2" i="8"/>
  <c r="I2" i="9"/>
  <c r="J2" i="8"/>
  <c r="E2" i="9"/>
  <c r="I22" i="9"/>
  <c r="N18" i="8"/>
  <c r="C4" i="8"/>
  <c r="B5" i="9"/>
  <c r="D3" i="9"/>
  <c r="I3" i="8"/>
  <c r="N3" i="8"/>
  <c r="I3" i="9"/>
  <c r="D14" i="9"/>
  <c r="I11" i="8"/>
  <c r="C28" i="9"/>
  <c r="D24" i="8"/>
  <c r="L24" i="8"/>
  <c r="G28" i="9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T27" i="21"/>
  <c r="J33" i="12"/>
  <c r="S33" i="12" s="1"/>
  <c r="P63" i="12"/>
  <c r="R65" i="12"/>
  <c r="I63" i="12"/>
  <c r="T77" i="12"/>
  <c r="Q73" i="12"/>
  <c r="H72" i="12"/>
  <c r="R48" i="12"/>
  <c r="S5" i="12"/>
  <c r="J6" i="12"/>
  <c r="D6" i="12"/>
  <c r="M5" i="12"/>
  <c r="G70" i="12"/>
  <c r="Q50" i="21"/>
  <c r="U50" i="21"/>
  <c r="K70" i="12"/>
  <c r="R36" i="21"/>
  <c r="H49" i="12"/>
  <c r="Q49" i="12" s="1"/>
  <c r="G32" i="9"/>
  <c r="L28" i="8"/>
  <c r="T45" i="21"/>
  <c r="J61" i="12"/>
  <c r="S61" i="12" s="1"/>
  <c r="H81" i="12"/>
  <c r="Q81" i="12" s="1"/>
  <c r="R57" i="21"/>
  <c r="N21" i="8"/>
  <c r="I25" i="9"/>
  <c r="B25" i="9"/>
  <c r="C21" i="8"/>
  <c r="M38" i="8"/>
  <c r="H43" i="9"/>
  <c r="K5" i="8"/>
  <c r="F6" i="9"/>
  <c r="Q13" i="21"/>
  <c r="G17" i="12"/>
  <c r="P17" i="12" s="1"/>
  <c r="J31" i="12"/>
  <c r="S31" i="12" s="1"/>
  <c r="T25" i="21"/>
  <c r="D56" i="12"/>
  <c r="O40" i="21"/>
  <c r="L56" i="12"/>
  <c r="V40" i="21"/>
  <c r="L26" i="8"/>
  <c r="G30" i="9"/>
  <c r="D26" i="8"/>
  <c r="C30" i="9"/>
  <c r="J35" i="8"/>
  <c r="E39" i="9"/>
  <c r="C38" i="8"/>
  <c r="B43" i="9"/>
  <c r="B39" i="9"/>
  <c r="C35" i="8"/>
  <c r="E23" i="9"/>
  <c r="J19" i="8"/>
  <c r="M19" i="8"/>
  <c r="H23" i="9"/>
  <c r="J40" i="8"/>
  <c r="E46" i="9"/>
  <c r="G16" i="9"/>
  <c r="L12" i="8"/>
  <c r="C52" i="8"/>
  <c r="B12" i="9"/>
  <c r="N22" i="8"/>
  <c r="I26" i="9"/>
  <c r="H2" i="9"/>
  <c r="M2" i="8"/>
  <c r="K18" i="8"/>
  <c r="F22" i="9"/>
  <c r="J10" i="8"/>
  <c r="E13" i="9"/>
  <c r="N4" i="8"/>
  <c r="I5" i="9"/>
  <c r="D5" i="9"/>
  <c r="I4" i="8"/>
  <c r="K3" i="8"/>
  <c r="F3" i="9"/>
  <c r="G3" i="9"/>
  <c r="L3" i="8"/>
  <c r="D11" i="8"/>
  <c r="C14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5"/>
  <c r="D47" i="17"/>
  <c r="E47" i="17" s="1"/>
  <c r="D352" i="17"/>
  <c r="E352" i="17" s="1"/>
  <c r="D352" i="15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33" i="12"/>
  <c r="M33" i="12" s="1"/>
  <c r="O27" i="21"/>
  <c r="O63" i="12"/>
  <c r="U53" i="12"/>
  <c r="N38" i="12"/>
  <c r="E37" i="12"/>
  <c r="M65" i="12"/>
  <c r="D63" i="12"/>
  <c r="G61" i="12"/>
  <c r="P61" i="12" s="1"/>
  <c r="Q45" i="21"/>
  <c r="F9" i="9"/>
  <c r="K8" i="8"/>
  <c r="G81" i="12"/>
  <c r="P81" i="12" s="1"/>
  <c r="Q57" i="21"/>
  <c r="J38" i="8"/>
  <c r="E43" i="9"/>
  <c r="R25" i="21"/>
  <c r="H31" i="12"/>
  <c r="Q31" i="12" s="1"/>
  <c r="Q25" i="21"/>
  <c r="G31" i="12"/>
  <c r="P31" i="12" s="1"/>
  <c r="U40" i="21"/>
  <c r="K56" i="12"/>
  <c r="N35" i="8"/>
  <c r="I39" i="9"/>
  <c r="D38" i="8"/>
  <c r="C43" i="9"/>
  <c r="C39" i="9"/>
  <c r="D35" i="8"/>
  <c r="M40" i="8"/>
  <c r="H46" i="9"/>
  <c r="G46" i="9"/>
  <c r="L40" i="8"/>
  <c r="K22" i="8"/>
  <c r="F26" i="9"/>
  <c r="K2" i="8"/>
  <c r="F2" i="9"/>
  <c r="D28" i="8"/>
  <c r="C32" i="9"/>
  <c r="J18" i="8"/>
  <c r="E22" i="9"/>
  <c r="L10" i="8"/>
  <c r="G13" i="9"/>
  <c r="N24" i="8"/>
  <c r="I28" i="9"/>
  <c r="C32" i="17"/>
  <c r="C32" i="15"/>
  <c r="D3" i="14"/>
  <c r="D3" i="20"/>
  <c r="D380" i="17"/>
  <c r="E380" i="17" s="1"/>
  <c r="D380" i="15"/>
  <c r="D401" i="17"/>
  <c r="E401" i="17" s="1"/>
  <c r="D401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65" i="17"/>
  <c r="E65" i="17" s="1"/>
  <c r="D65" i="15"/>
  <c r="D320" i="15"/>
  <c r="D320" i="17"/>
  <c r="E320" i="17" s="1"/>
  <c r="C173" i="15"/>
  <c r="C173" i="17"/>
  <c r="L33" i="12"/>
  <c r="U33" i="12" s="1"/>
  <c r="V27" i="21"/>
  <c r="N73" i="12"/>
  <c r="E72" i="12"/>
  <c r="S53" i="12"/>
  <c r="P53" i="12"/>
  <c r="I37" i="12"/>
  <c r="R38" i="12"/>
  <c r="O72" i="12"/>
  <c r="I6" i="12"/>
  <c r="R5" i="12"/>
  <c r="I72" i="12"/>
  <c r="R73" i="12"/>
  <c r="M53" i="12"/>
  <c r="R10" i="12"/>
  <c r="M77" i="12"/>
  <c r="R77" i="12"/>
  <c r="N10" i="12"/>
  <c r="D70" i="12"/>
  <c r="O50" i="21"/>
  <c r="U36" i="21"/>
  <c r="K49" i="12"/>
  <c r="T49" i="12" s="1"/>
  <c r="I32" i="9"/>
  <c r="N28" i="8"/>
  <c r="D61" i="12"/>
  <c r="M61" i="12" s="1"/>
  <c r="O45" i="21"/>
  <c r="H9" i="9"/>
  <c r="M8" i="8"/>
  <c r="L8" i="8"/>
  <c r="G9" i="9"/>
  <c r="I81" i="12"/>
  <c r="R81" i="12" s="1"/>
  <c r="S57" i="21"/>
  <c r="D21" i="8"/>
  <c r="C25" i="9"/>
  <c r="N5" i="8"/>
  <c r="I6" i="9"/>
  <c r="C6" i="9"/>
  <c r="D5" i="8"/>
  <c r="H17" i="12"/>
  <c r="Q17" i="12" s="1"/>
  <c r="R13" i="21"/>
  <c r="P13" i="21"/>
  <c r="E17" i="12"/>
  <c r="N17" i="12" s="1"/>
  <c r="U25" i="21"/>
  <c r="K31" i="12"/>
  <c r="H56" i="12"/>
  <c r="R40" i="21"/>
  <c r="N26" i="8"/>
  <c r="I30" i="9"/>
  <c r="B30" i="9"/>
  <c r="C26" i="8"/>
  <c r="K35" i="8"/>
  <c r="F39" i="9"/>
  <c r="N19" i="8"/>
  <c r="I23" i="9"/>
  <c r="I40" i="8"/>
  <c r="D46" i="9"/>
  <c r="I12" i="8"/>
  <c r="D16" i="9"/>
  <c r="C28" i="8"/>
  <c r="B32" i="9"/>
  <c r="M10" i="8"/>
  <c r="H13" i="9"/>
  <c r="M4" i="8"/>
  <c r="H5" i="9"/>
  <c r="N11" i="8"/>
  <c r="I14" i="9"/>
  <c r="D28" i="9"/>
  <c r="I24" i="8"/>
  <c r="D345" i="17"/>
  <c r="E345" i="17" s="1"/>
  <c r="D345" i="15"/>
  <c r="D398" i="17"/>
  <c r="E398" i="17" s="1"/>
  <c r="D398" i="15"/>
  <c r="D125" i="15"/>
  <c r="D125" i="17"/>
  <c r="E125" i="17" s="1"/>
  <c r="D363" i="15"/>
  <c r="D363" i="17"/>
  <c r="E363" i="17" s="1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224" i="15"/>
  <c r="C224" i="17"/>
  <c r="D349" i="15"/>
  <c r="D349" i="17"/>
  <c r="E349" i="17" s="1"/>
  <c r="D210" i="15"/>
  <c r="D210" i="17"/>
  <c r="E210" i="17" s="1"/>
  <c r="D194" i="17"/>
  <c r="E194" i="17" s="1"/>
  <c r="D194" i="15"/>
  <c r="D371" i="17"/>
  <c r="E371" i="17" s="1"/>
  <c r="D371" i="15"/>
  <c r="D108" i="15"/>
  <c r="D108" i="17"/>
  <c r="E108" i="17" s="1"/>
  <c r="D232" i="17"/>
  <c r="E232" i="17" s="1"/>
  <c r="D232" i="15"/>
  <c r="D58" i="17"/>
  <c r="E58" i="17" s="1"/>
  <c r="D58" i="15"/>
  <c r="D217" i="15"/>
  <c r="D217" i="17"/>
  <c r="E217" i="17" s="1"/>
  <c r="D245" i="17"/>
  <c r="E245" i="17" s="1"/>
  <c r="D245" i="15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Q10" i="12"/>
  <c r="Q48" i="12"/>
  <c r="H47" i="12"/>
  <c r="U77" i="12"/>
  <c r="O37" i="12"/>
  <c r="Q53" i="12"/>
  <c r="S65" i="12"/>
  <c r="J63" i="12"/>
  <c r="T48" i="12"/>
  <c r="K47" i="12"/>
  <c r="T73" i="12"/>
  <c r="K72" i="12"/>
  <c r="R53" i="12"/>
  <c r="N5" i="12"/>
  <c r="E6" i="12"/>
  <c r="V50" i="21"/>
  <c r="L70" i="12"/>
  <c r="B17" i="9"/>
  <c r="C13" i="8"/>
  <c r="J13" i="8"/>
  <c r="E17" i="9"/>
  <c r="D49" i="12"/>
  <c r="M49" i="12" s="1"/>
  <c r="O36" i="21"/>
  <c r="V36" i="21"/>
  <c r="L49" i="12"/>
  <c r="U49" i="12" s="1"/>
  <c r="D32" i="9"/>
  <c r="I28" i="8"/>
  <c r="K61" i="12"/>
  <c r="T61" i="12" s="1"/>
  <c r="U45" i="21"/>
  <c r="D81" i="12"/>
  <c r="M81" i="12" s="1"/>
  <c r="O57" i="21"/>
  <c r="L5" i="8"/>
  <c r="G6" i="9"/>
  <c r="S13" i="21"/>
  <c r="I17" i="12"/>
  <c r="R17" i="12" s="1"/>
  <c r="D31" i="12"/>
  <c r="O25" i="21"/>
  <c r="T40" i="21"/>
  <c r="J56" i="12"/>
  <c r="E30" i="9"/>
  <c r="J26" i="8"/>
  <c r="I35" i="8"/>
  <c r="D39" i="9"/>
  <c r="I30" i="12"/>
  <c r="S24" i="21"/>
  <c r="K19" i="8"/>
  <c r="F23" i="9"/>
  <c r="K40" i="8"/>
  <c r="F46" i="9"/>
  <c r="N52" i="8"/>
  <c r="I12" i="9"/>
  <c r="J52" i="8"/>
  <c r="E12" i="9"/>
  <c r="L22" i="8"/>
  <c r="G26" i="9"/>
  <c r="C22" i="8"/>
  <c r="B26" i="9"/>
  <c r="D22" i="9"/>
  <c r="I18" i="8"/>
  <c r="K10" i="8"/>
  <c r="F13" i="9"/>
  <c r="D10" i="8"/>
  <c r="C13" i="9"/>
  <c r="K4" i="8"/>
  <c r="F5" i="9"/>
  <c r="E5" i="9"/>
  <c r="J4" i="8"/>
  <c r="E14" i="9"/>
  <c r="J11" i="8"/>
  <c r="C11" i="8"/>
  <c r="B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R27" i="21"/>
  <c r="H33" i="12"/>
  <c r="Q33" i="12" s="1"/>
  <c r="J27" i="12"/>
  <c r="M73" i="12"/>
  <c r="D72" i="12"/>
  <c r="L47" i="12"/>
  <c r="U48" i="12"/>
  <c r="P5" i="12"/>
  <c r="G6" i="12"/>
  <c r="G72" i="12"/>
  <c r="P73" i="12"/>
  <c r="T65" i="12"/>
  <c r="K63" i="12"/>
  <c r="S48" i="12"/>
  <c r="J47" i="12"/>
  <c r="T53" i="12"/>
  <c r="U10" i="12"/>
  <c r="H70" i="12"/>
  <c r="R50" i="21"/>
  <c r="K13" i="8"/>
  <c r="F17" i="9"/>
  <c r="N13" i="8"/>
  <c r="I17" i="9"/>
  <c r="E49" i="12"/>
  <c r="N49" i="12" s="1"/>
  <c r="P36" i="21"/>
  <c r="J28" i="8"/>
  <c r="E32" i="9"/>
  <c r="P57" i="21"/>
  <c r="E81" i="12"/>
  <c r="N81" i="12" s="1"/>
  <c r="K21" i="8"/>
  <c r="F25" i="9"/>
  <c r="L38" i="8"/>
  <c r="G43" i="9"/>
  <c r="H6" i="9"/>
  <c r="M5" i="8"/>
  <c r="V13" i="21"/>
  <c r="L17" i="12"/>
  <c r="U17" i="12" s="1"/>
  <c r="E30" i="12"/>
  <c r="P24" i="21"/>
  <c r="V25" i="21"/>
  <c r="L31" i="12"/>
  <c r="U31" i="12" s="1"/>
  <c r="I56" i="12"/>
  <c r="S40" i="21"/>
  <c r="M35" i="8"/>
  <c r="H39" i="9"/>
  <c r="C23" i="9"/>
  <c r="D19" i="8"/>
  <c r="C40" i="8"/>
  <c r="B46" i="9"/>
  <c r="J12" i="8"/>
  <c r="E16" i="9"/>
  <c r="M52" i="8"/>
  <c r="H12" i="9"/>
  <c r="L52" i="8"/>
  <c r="G12" i="9"/>
  <c r="E26" i="9"/>
  <c r="J22" i="8"/>
  <c r="I2" i="8"/>
  <c r="D2" i="9"/>
  <c r="C8" i="8"/>
  <c r="B9" i="9"/>
  <c r="C18" i="8"/>
  <c r="B22" i="9"/>
  <c r="N10" i="8"/>
  <c r="I13" i="9"/>
  <c r="C10" i="8"/>
  <c r="B13" i="9"/>
  <c r="C5" i="9"/>
  <c r="D4" i="8"/>
  <c r="E3" i="9"/>
  <c r="J3" i="8"/>
  <c r="C3" i="9"/>
  <c r="D3" i="8"/>
  <c r="E28" i="9"/>
  <c r="J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287" i="15"/>
  <c r="C287" i="17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C377" i="15"/>
  <c r="C377" i="17"/>
  <c r="C20" i="15"/>
  <c r="C20" i="17"/>
  <c r="S27" i="21"/>
  <c r="I33" i="12"/>
  <c r="R33" i="12" s="1"/>
  <c r="G33" i="12"/>
  <c r="P33" i="12" s="1"/>
  <c r="Q27" i="21"/>
  <c r="U5" i="12"/>
  <c r="L6" i="12"/>
  <c r="L37" i="12"/>
  <c r="L27" i="12"/>
  <c r="N65" i="12"/>
  <c r="E63" i="12"/>
  <c r="N53" i="12"/>
  <c r="U65" i="12"/>
  <c r="L63" i="12"/>
  <c r="P48" i="12"/>
  <c r="G47" i="12"/>
  <c r="K6" i="12"/>
  <c r="T5" i="12"/>
  <c r="Q65" i="12"/>
  <c r="H63" i="12"/>
  <c r="K37" i="12"/>
  <c r="T38" i="12"/>
  <c r="J70" i="12"/>
  <c r="T50" i="21"/>
  <c r="S36" i="21"/>
  <c r="I49" i="12"/>
  <c r="R49" i="12" s="1"/>
  <c r="M28" i="8"/>
  <c r="H32" i="9"/>
  <c r="F32" i="9"/>
  <c r="K28" i="8"/>
  <c r="S45" i="21"/>
  <c r="I61" i="12"/>
  <c r="R61" i="12" s="1"/>
  <c r="V45" i="21"/>
  <c r="L61" i="12"/>
  <c r="U61" i="12" s="1"/>
  <c r="K81" i="12"/>
  <c r="T81" i="12" s="1"/>
  <c r="U57" i="21"/>
  <c r="L21" i="8"/>
  <c r="G25" i="9"/>
  <c r="D43" i="9"/>
  <c r="I38" i="8"/>
  <c r="J5" i="8"/>
  <c r="E6" i="9"/>
  <c r="J17" i="12"/>
  <c r="S17" i="12" s="1"/>
  <c r="T13" i="21"/>
  <c r="E31" i="12"/>
  <c r="N31" i="12" s="1"/>
  <c r="P25" i="21"/>
  <c r="P40" i="21"/>
  <c r="E56" i="12"/>
  <c r="K26" i="8"/>
  <c r="F30" i="9"/>
  <c r="I19" i="8"/>
  <c r="D23" i="9"/>
  <c r="D22" i="8"/>
  <c r="C26" i="9"/>
  <c r="D2" i="8"/>
  <c r="C2" i="9"/>
  <c r="D8" i="8"/>
  <c r="C9" i="9"/>
  <c r="G22" i="9"/>
  <c r="L18" i="8"/>
  <c r="D13" i="9"/>
  <c r="I10" i="8"/>
  <c r="G5" i="9"/>
  <c r="L4" i="8"/>
  <c r="H3" i="9"/>
  <c r="M3" i="8"/>
  <c r="L11" i="8"/>
  <c r="G14" i="9"/>
  <c r="C24" i="8"/>
  <c r="B28" i="9"/>
  <c r="M24" i="8"/>
  <c r="H28" i="9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E33" i="12"/>
  <c r="N33" i="12" s="1"/>
  <c r="P27" i="21"/>
  <c r="J72" i="12"/>
  <c r="S73" i="12"/>
  <c r="N77" i="12"/>
  <c r="Q5" i="12"/>
  <c r="H6" i="12"/>
  <c r="Q77" i="12"/>
  <c r="S38" i="12"/>
  <c r="J37" i="12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G52" i="9" l="1"/>
  <c r="L46" i="8"/>
  <c r="C14" i="8"/>
  <c r="B18" i="9"/>
  <c r="E16" i="12"/>
  <c r="P12" i="21"/>
  <c r="I25" i="8"/>
  <c r="D29" i="9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276" i="15"/>
  <c r="D276" i="17"/>
  <c r="E276" i="17" s="1"/>
  <c r="D123" i="17"/>
  <c r="E123" i="17" s="1"/>
  <c r="D123" i="15"/>
  <c r="D4" i="14"/>
  <c r="D4" i="20"/>
  <c r="D7" i="14"/>
  <c r="D7" i="20"/>
  <c r="C16" i="9"/>
  <c r="D12" i="8"/>
  <c r="U63" i="12"/>
  <c r="U6" i="12"/>
  <c r="L8" i="12"/>
  <c r="U8" i="12" s="1"/>
  <c r="I55" i="12"/>
  <c r="R56" i="12"/>
  <c r="T63" i="12"/>
  <c r="M72" i="12"/>
  <c r="T47" i="12"/>
  <c r="K55" i="12"/>
  <c r="T56" i="12"/>
  <c r="Q72" i="12"/>
  <c r="N70" i="12"/>
  <c r="E68" i="12"/>
  <c r="B52" i="9"/>
  <c r="C46" i="8"/>
  <c r="J14" i="8"/>
  <c r="E18" i="9"/>
  <c r="N25" i="8"/>
  <c r="I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327" i="17"/>
  <c r="E327" i="17" s="1"/>
  <c r="D327" i="15"/>
  <c r="K12" i="8"/>
  <c r="F16" i="9"/>
  <c r="N12" i="8"/>
  <c r="I16" i="9"/>
  <c r="Q6" i="12"/>
  <c r="H8" i="12"/>
  <c r="Q8" i="12" s="1"/>
  <c r="T37" i="12"/>
  <c r="J55" i="12"/>
  <c r="S56" i="12"/>
  <c r="R37" i="12"/>
  <c r="P70" i="12"/>
  <c r="G68" i="12"/>
  <c r="M37" i="12"/>
  <c r="U72" i="12"/>
  <c r="P56" i="12"/>
  <c r="G55" i="12"/>
  <c r="O68" i="12"/>
  <c r="R70" i="12"/>
  <c r="I68" i="12"/>
  <c r="M10" i="12"/>
  <c r="D46" i="8"/>
  <c r="C52" i="9"/>
  <c r="G29" i="9"/>
  <c r="L25" i="8"/>
  <c r="F48" i="9"/>
  <c r="K42" i="8"/>
  <c r="C42" i="8"/>
  <c r="B48" i="9"/>
  <c r="D234" i="15"/>
  <c r="D234" i="17"/>
  <c r="E234" i="17" s="1"/>
  <c r="D33" i="15"/>
  <c r="D33" i="17"/>
  <c r="E33" i="17" s="1"/>
  <c r="D101" i="17"/>
  <c r="E101" i="17" s="1"/>
  <c r="D101" i="15"/>
  <c r="D311" i="17"/>
  <c r="E311" i="17" s="1"/>
  <c r="D311" i="15"/>
  <c r="D62" i="17"/>
  <c r="E62" i="17" s="1"/>
  <c r="D62" i="15"/>
  <c r="D177" i="17"/>
  <c r="E177" i="17" s="1"/>
  <c r="D177" i="15"/>
  <c r="D382" i="15"/>
  <c r="D382" i="17"/>
  <c r="E382" i="17" s="1"/>
  <c r="D84" i="15"/>
  <c r="D84" i="17"/>
  <c r="E84" i="17" s="1"/>
  <c r="D137" i="15"/>
  <c r="D137" i="17"/>
  <c r="E137" i="17" s="1"/>
  <c r="D149" i="15"/>
  <c r="D149" i="17"/>
  <c r="E149" i="17" s="1"/>
  <c r="D309" i="17"/>
  <c r="E309" i="17" s="1"/>
  <c r="D309" i="15"/>
  <c r="D112" i="17"/>
  <c r="E112" i="17" s="1"/>
  <c r="D112" i="15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331" i="17"/>
  <c r="E331" i="17" s="1"/>
  <c r="D331" i="15"/>
  <c r="D229" i="15"/>
  <c r="D229" i="17"/>
  <c r="E229" i="17" s="1"/>
  <c r="D341" i="15"/>
  <c r="D341" i="17"/>
  <c r="E341" i="17" s="1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132" i="15"/>
  <c r="D132" i="17"/>
  <c r="E132" i="17" s="1"/>
  <c r="D213" i="15"/>
  <c r="D213" i="17"/>
  <c r="E213" i="17" s="1"/>
  <c r="D50" i="17"/>
  <c r="E50" i="17" s="1"/>
  <c r="D50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259" i="17"/>
  <c r="E259" i="17" s="1"/>
  <c r="D259" i="15"/>
  <c r="D6" i="14"/>
  <c r="D6" i="20"/>
  <c r="Q63" i="12"/>
  <c r="S27" i="12"/>
  <c r="U70" i="12"/>
  <c r="L68" i="12"/>
  <c r="E8" i="12"/>
  <c r="N8" i="12" s="1"/>
  <c r="N6" i="12"/>
  <c r="S63" i="12"/>
  <c r="Q47" i="12"/>
  <c r="H55" i="12"/>
  <c r="Q56" i="12"/>
  <c r="R72" i="12"/>
  <c r="M63" i="12"/>
  <c r="O27" i="12"/>
  <c r="E47" i="12"/>
  <c r="E80" i="12"/>
  <c r="P56" i="21"/>
  <c r="K46" i="8"/>
  <c r="F52" i="9"/>
  <c r="M46" i="8"/>
  <c r="H52" i="9"/>
  <c r="K14" i="8"/>
  <c r="F18" i="9"/>
  <c r="I80" i="12"/>
  <c r="S56" i="21"/>
  <c r="O80" i="12"/>
  <c r="F76" i="12"/>
  <c r="F29" i="9"/>
  <c r="K25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E55" i="12"/>
  <c r="N56" i="12"/>
  <c r="P72" i="12"/>
  <c r="T31" i="12"/>
  <c r="K27" i="12"/>
  <c r="G27" i="12"/>
  <c r="D8" i="12"/>
  <c r="M8" i="12" s="1"/>
  <c r="M6" i="12"/>
  <c r="P10" i="12"/>
  <c r="Q37" i="12"/>
  <c r="H80" i="12"/>
  <c r="R56" i="21"/>
  <c r="D52" i="9"/>
  <c r="I46" i="8"/>
  <c r="D14" i="8"/>
  <c r="C18" i="9"/>
  <c r="M25" i="8"/>
  <c r="H29" i="9"/>
  <c r="C25" i="8"/>
  <c r="B29" i="9"/>
  <c r="E48" i="9"/>
  <c r="J42" i="8"/>
  <c r="I48" i="9"/>
  <c r="N42" i="8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258" i="15"/>
  <c r="D258" i="17"/>
  <c r="E258" i="17" s="1"/>
  <c r="D209" i="15"/>
  <c r="D209" i="17"/>
  <c r="E209" i="17" s="1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7"/>
  <c r="E87" i="17" s="1"/>
  <c r="D87" i="15"/>
  <c r="D308" i="15"/>
  <c r="D308" i="17"/>
  <c r="E308" i="17" s="1"/>
  <c r="D274" i="15"/>
  <c r="D274" i="17"/>
  <c r="E274" i="17" s="1"/>
  <c r="D266" i="17"/>
  <c r="E266" i="17" s="1"/>
  <c r="D266" i="15"/>
  <c r="D316" i="15"/>
  <c r="D316" i="17"/>
  <c r="E316" i="17" s="1"/>
  <c r="D400" i="15"/>
  <c r="D400" i="17"/>
  <c r="E400" i="17" s="1"/>
  <c r="D81" i="17"/>
  <c r="E81" i="17" s="1"/>
  <c r="D81" i="15"/>
  <c r="D36" i="17"/>
  <c r="E36" i="17" s="1"/>
  <c r="D36" i="15"/>
  <c r="D171" i="15"/>
  <c r="D171" i="17"/>
  <c r="E171" i="17" s="1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5"/>
  <c r="D186" i="17"/>
  <c r="E186" i="17" s="1"/>
  <c r="D409" i="17"/>
  <c r="E409" i="17" s="1"/>
  <c r="D409" i="15"/>
  <c r="D189" i="15"/>
  <c r="D189" i="17"/>
  <c r="E189" i="17" s="1"/>
  <c r="D30" i="17"/>
  <c r="E30" i="17" s="1"/>
  <c r="D30" i="15"/>
  <c r="D120" i="15"/>
  <c r="D120" i="17"/>
  <c r="E120" i="17" s="1"/>
  <c r="D55" i="15"/>
  <c r="D55" i="17"/>
  <c r="E55" i="17" s="1"/>
  <c r="D126" i="15"/>
  <c r="D126" i="17"/>
  <c r="E126" i="17" s="1"/>
  <c r="N63" i="12"/>
  <c r="N30" i="12"/>
  <c r="E27" i="12"/>
  <c r="P6" i="12"/>
  <c r="G8" i="12"/>
  <c r="P8" i="12" s="1"/>
  <c r="R30" i="12"/>
  <c r="I27" i="12"/>
  <c r="M31" i="12"/>
  <c r="D27" i="12"/>
  <c r="H27" i="12"/>
  <c r="N37" i="12"/>
  <c r="S6" i="12"/>
  <c r="J8" i="12"/>
  <c r="S8" i="12" s="1"/>
  <c r="R63" i="12"/>
  <c r="D47" i="12"/>
  <c r="I14" i="8"/>
  <c r="D18" i="9"/>
  <c r="K80" i="12"/>
  <c r="U56" i="21"/>
  <c r="J25" i="8"/>
  <c r="E29" i="9"/>
  <c r="D25" i="8"/>
  <c r="C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225" i="15"/>
  <c r="D225" i="17"/>
  <c r="E225" i="17" s="1"/>
  <c r="C12" i="8"/>
  <c r="B16" i="9"/>
  <c r="S37" i="12"/>
  <c r="K8" i="12"/>
  <c r="T8" i="12" s="1"/>
  <c r="T6" i="12"/>
  <c r="Q70" i="12"/>
  <c r="H68" i="12"/>
  <c r="I8" i="12"/>
  <c r="R8" i="12" s="1"/>
  <c r="R6" i="12"/>
  <c r="U56" i="12"/>
  <c r="L55" i="12"/>
  <c r="S77" i="12"/>
  <c r="E52" i="9"/>
  <c r="J46" i="8"/>
  <c r="L14" i="8"/>
  <c r="G18" i="9"/>
  <c r="M14" i="8"/>
  <c r="H18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72" i="17"/>
  <c r="E72" i="17" s="1"/>
  <c r="D72" i="15"/>
  <c r="D21" i="15"/>
  <c r="D21" i="17"/>
  <c r="E21" i="17" s="1"/>
  <c r="D2" i="20"/>
  <c r="D2" i="14"/>
  <c r="S72" i="12"/>
  <c r="S70" i="12"/>
  <c r="J68" i="12"/>
  <c r="P47" i="12"/>
  <c r="U27" i="12"/>
  <c r="S47" i="12"/>
  <c r="T72" i="12"/>
  <c r="M70" i="12"/>
  <c r="D68" i="12"/>
  <c r="N72" i="12"/>
  <c r="T70" i="12"/>
  <c r="K68" i="12"/>
  <c r="I47" i="12"/>
  <c r="N46" i="8"/>
  <c r="I52" i="9"/>
  <c r="N14" i="8"/>
  <c r="I1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5"/>
  <c r="D174" i="17"/>
  <c r="E174" i="17" s="1"/>
  <c r="D378" i="15"/>
  <c r="D378" i="17"/>
  <c r="E378" i="17" s="1"/>
  <c r="D8" i="14"/>
  <c r="D8" i="20"/>
  <c r="M12" i="8"/>
  <c r="H16" i="9"/>
  <c r="U37" i="12"/>
  <c r="U47" i="12"/>
  <c r="M56" i="12"/>
  <c r="D55" i="12"/>
  <c r="O55" i="12"/>
  <c r="P37" i="12"/>
  <c r="O4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I16" i="12" l="1"/>
  <c r="S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N55" i="12"/>
  <c r="N68" i="12"/>
  <c r="G36" i="9"/>
  <c r="L32" i="8"/>
  <c r="C36" i="9"/>
  <c r="D32" i="8"/>
  <c r="D20" i="8"/>
  <c r="C24" i="9"/>
  <c r="D24" i="9"/>
  <c r="I20" i="8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03" i="15"/>
  <c r="D303" i="17"/>
  <c r="E303" i="17" s="1"/>
  <c r="R27" i="12"/>
  <c r="R80" i="12"/>
  <c r="I76" i="12"/>
  <c r="N80" i="12"/>
  <c r="E76" i="12"/>
  <c r="E24" i="9"/>
  <c r="J20" i="8"/>
  <c r="D110" i="15"/>
  <c r="D110" i="17"/>
  <c r="E110" i="17" s="1"/>
  <c r="D253" i="15"/>
  <c r="D253" i="17"/>
  <c r="E253" i="17" s="1"/>
  <c r="D244" i="15"/>
  <c r="D244" i="17"/>
  <c r="E244" i="17" s="1"/>
  <c r="D26" i="15"/>
  <c r="D26" i="17"/>
  <c r="E26" i="17" s="1"/>
  <c r="D397" i="15"/>
  <c r="D397" i="17"/>
  <c r="E397" i="17" s="1"/>
  <c r="D369" i="15"/>
  <c r="D369" i="17"/>
  <c r="E369" i="17" s="1"/>
  <c r="D165" i="15"/>
  <c r="D165" i="17"/>
  <c r="E165" i="17" s="1"/>
  <c r="D48" i="15"/>
  <c r="D48" i="17"/>
  <c r="E48" i="17" s="1"/>
  <c r="D354" i="17"/>
  <c r="E354" i="17" s="1"/>
  <c r="D354" i="15"/>
  <c r="M55" i="12"/>
  <c r="R47" i="12"/>
  <c r="S68" i="12"/>
  <c r="Q68" i="12"/>
  <c r="T80" i="12"/>
  <c r="K76" i="12"/>
  <c r="P27" i="12"/>
  <c r="N16" i="12"/>
  <c r="E9" i="12"/>
  <c r="Q56" i="21"/>
  <c r="G80" i="12"/>
  <c r="H16" i="12"/>
  <c r="R12" i="21"/>
  <c r="F36" i="9"/>
  <c r="K32" i="8"/>
  <c r="C32" i="8"/>
  <c r="B36" i="9"/>
  <c r="B24" i="9"/>
  <c r="C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405" i="17"/>
  <c r="E405" i="17" s="1"/>
  <c r="D405" i="15"/>
  <c r="D150" i="15"/>
  <c r="D150" i="17"/>
  <c r="E150" i="17" s="1"/>
  <c r="T68" i="12"/>
  <c r="T27" i="12"/>
  <c r="R68" i="12"/>
  <c r="S55" i="12"/>
  <c r="Q12" i="21"/>
  <c r="G16" i="12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Q80" i="12"/>
  <c r="H76" i="12"/>
  <c r="U68" i="12"/>
  <c r="J80" i="12"/>
  <c r="T56" i="21"/>
  <c r="J32" i="8"/>
  <c r="E36" i="9"/>
  <c r="N32" i="8"/>
  <c r="I36" i="9"/>
  <c r="L20" i="8"/>
  <c r="G24" i="9"/>
  <c r="F24" i="9"/>
  <c r="K20" i="8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5"/>
  <c r="D124" i="17"/>
  <c r="E124" i="17" s="1"/>
  <c r="D22" i="17"/>
  <c r="E22" i="17" s="1"/>
  <c r="D22" i="15"/>
  <c r="D406" i="15"/>
  <c r="D406" i="17"/>
  <c r="E406" i="17" s="1"/>
  <c r="D295" i="17"/>
  <c r="E295" i="17" s="1"/>
  <c r="D295" i="15"/>
  <c r="D277" i="17"/>
  <c r="E277" i="17" s="1"/>
  <c r="D277" i="15"/>
  <c r="D304" i="17"/>
  <c r="E304" i="17" s="1"/>
  <c r="D304" i="15"/>
  <c r="D99" i="17"/>
  <c r="E99" i="17" s="1"/>
  <c r="D99" i="15"/>
  <c r="N27" i="12"/>
  <c r="N47" i="12"/>
  <c r="Q55" i="12"/>
  <c r="P68" i="12"/>
  <c r="T55" i="12"/>
  <c r="R55" i="12"/>
  <c r="U12" i="21"/>
  <c r="K16" i="12"/>
  <c r="H24" i="9"/>
  <c r="M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16" i="12"/>
  <c r="O12" i="21"/>
  <c r="D201" i="15"/>
  <c r="D201" i="17"/>
  <c r="E201" i="17" s="1"/>
  <c r="U55" i="12"/>
  <c r="Q27" i="12"/>
  <c r="O76" i="12"/>
  <c r="V56" i="21"/>
  <c r="L80" i="12"/>
  <c r="V12" i="21"/>
  <c r="L16" i="12"/>
  <c r="T12" i="21"/>
  <c r="J16" i="12"/>
  <c r="I32" i="8"/>
  <c r="D36" i="9"/>
  <c r="M32" i="8"/>
  <c r="H36" i="9"/>
  <c r="N20" i="8"/>
  <c r="I24" i="9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5"/>
  <c r="D383" i="17"/>
  <c r="E383" i="17" s="1"/>
  <c r="D297" i="15"/>
  <c r="D297" i="17"/>
  <c r="E297" i="17" s="1"/>
  <c r="M68" i="12"/>
  <c r="M47" i="12"/>
  <c r="M27" i="12"/>
  <c r="P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134" i="15" l="1"/>
  <c r="D134" i="17"/>
  <c r="E134" i="17" s="1"/>
  <c r="F26" i="12"/>
  <c r="O9" i="12"/>
  <c r="P80" i="12"/>
  <c r="G76" i="12"/>
  <c r="D20" i="15"/>
  <c r="D20" i="17"/>
  <c r="E20" i="17" s="1"/>
  <c r="U80" i="12"/>
  <c r="L76" i="12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P16" i="12"/>
  <c r="G9" i="12"/>
  <c r="E26" i="12"/>
  <c r="N9" i="12"/>
  <c r="D287" i="15"/>
  <c r="D287" i="17"/>
  <c r="E287" i="17" s="1"/>
  <c r="O56" i="21"/>
  <c r="D80" i="12"/>
  <c r="D236" i="17"/>
  <c r="E236" i="17" s="1"/>
  <c r="D236" i="15"/>
  <c r="Q76" i="12"/>
  <c r="S16" i="12"/>
  <c r="J9" i="12"/>
  <c r="S80" i="12"/>
  <c r="J76" i="12"/>
  <c r="N76" i="12"/>
  <c r="D173" i="17"/>
  <c r="E173" i="17" s="1"/>
  <c r="D173" i="15"/>
  <c r="T76" i="12"/>
  <c r="R16" i="12"/>
  <c r="I9" i="12"/>
  <c r="U16" i="12"/>
  <c r="L9" i="12"/>
  <c r="M16" i="12"/>
  <c r="D9" i="12"/>
  <c r="T16" i="12"/>
  <c r="K9" i="12"/>
  <c r="Q16" i="12"/>
  <c r="H9" i="12"/>
  <c r="R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5" i="14" l="1"/>
  <c r="C5" i="20"/>
  <c r="C4" i="20"/>
  <c r="C4" i="14"/>
  <c r="C3" i="20"/>
  <c r="C3" i="14"/>
  <c r="T9" i="12"/>
  <c r="K26" i="12"/>
  <c r="C8" i="20"/>
  <c r="C8" i="14"/>
  <c r="S9" i="12"/>
  <c r="J26" i="12"/>
  <c r="D275" i="17"/>
  <c r="E275" i="17" s="1"/>
  <c r="D275" i="15"/>
  <c r="M9" i="12"/>
  <c r="D26" i="12"/>
  <c r="N26" i="12"/>
  <c r="E34" i="12"/>
  <c r="P76" i="12"/>
  <c r="P9" i="12"/>
  <c r="G26" i="12"/>
  <c r="C7" i="14"/>
  <c r="C7" i="20"/>
  <c r="C6" i="20"/>
  <c r="C6" i="14"/>
  <c r="L26" i="12"/>
  <c r="U9" i="12"/>
  <c r="U76" i="12"/>
  <c r="D338" i="17"/>
  <c r="E338" i="17" s="1"/>
  <c r="D338" i="15"/>
  <c r="D377" i="15"/>
  <c r="D377" i="17"/>
  <c r="E377" i="17" s="1"/>
  <c r="M80" i="12"/>
  <c r="D76" i="12"/>
  <c r="O26" i="12"/>
  <c r="F34" i="12"/>
  <c r="D224" i="15"/>
  <c r="D224" i="17"/>
  <c r="E224" i="17" s="1"/>
  <c r="D326" i="15"/>
  <c r="D326" i="17"/>
  <c r="E326" i="17" s="1"/>
  <c r="H26" i="12"/>
  <c r="Q9" i="12"/>
  <c r="D185" i="17"/>
  <c r="E185" i="17" s="1"/>
  <c r="D185" i="15"/>
  <c r="I26" i="12"/>
  <c r="R9" i="12"/>
  <c r="S7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Q26" i="12" l="1"/>
  <c r="H34" i="12"/>
  <c r="F36" i="12"/>
  <c r="O34" i="12"/>
  <c r="D32" i="15"/>
  <c r="D32" i="17"/>
  <c r="E32" i="17" s="1"/>
  <c r="M76" i="12"/>
  <c r="T26" i="12"/>
  <c r="K34" i="12"/>
  <c r="C2" i="20"/>
  <c r="C2" i="14"/>
  <c r="E36" i="12"/>
  <c r="N34" i="12"/>
  <c r="R26" i="12"/>
  <c r="I34" i="12"/>
  <c r="U26" i="12"/>
  <c r="L34" i="12"/>
  <c r="M26" i="12"/>
  <c r="D34" i="12"/>
  <c r="P26" i="12"/>
  <c r="G34" i="12"/>
  <c r="S26" i="12"/>
  <c r="J34" i="12"/>
  <c r="C398" i="11"/>
  <c r="E5" i="13"/>
  <c r="D5" i="13"/>
  <c r="C5" i="13"/>
  <c r="B5" i="13"/>
  <c r="I7" i="13"/>
  <c r="H8" i="13"/>
  <c r="G8" i="13"/>
  <c r="F7" i="13"/>
  <c r="J8" i="13"/>
  <c r="G36" i="12" l="1"/>
  <c r="P34" i="12"/>
  <c r="N36" i="12"/>
  <c r="E42" i="12"/>
  <c r="M34" i="12"/>
  <c r="D36" i="12"/>
  <c r="L36" i="12"/>
  <c r="U34" i="12"/>
  <c r="T34" i="12"/>
  <c r="K36" i="12"/>
  <c r="O36" i="12"/>
  <c r="F42" i="12"/>
  <c r="Q34" i="12"/>
  <c r="H36" i="12"/>
  <c r="S34" i="12"/>
  <c r="J36" i="12"/>
  <c r="I36" i="12"/>
  <c r="R34" i="12"/>
  <c r="B6" i="13"/>
  <c r="E6" i="13"/>
  <c r="C6" i="13"/>
  <c r="D6" i="13"/>
  <c r="I8" i="13"/>
  <c r="G9" i="13"/>
  <c r="H9" i="13"/>
  <c r="J9" i="13"/>
  <c r="F8" i="13"/>
  <c r="S36" i="12" l="1"/>
  <c r="J42" i="12"/>
  <c r="U36" i="12"/>
  <c r="L42" i="12"/>
  <c r="Q36" i="12"/>
  <c r="H42" i="12"/>
  <c r="M36" i="12"/>
  <c r="D42" i="12"/>
  <c r="F44" i="12"/>
  <c r="O42" i="12"/>
  <c r="N42" i="12"/>
  <c r="E44" i="12"/>
  <c r="T36" i="12"/>
  <c r="K42" i="12"/>
  <c r="R36" i="12"/>
  <c r="I42" i="12"/>
  <c r="P36" i="12"/>
  <c r="G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R42" i="12"/>
  <c r="I44" i="12"/>
  <c r="D44" i="12"/>
  <c r="M42" i="12"/>
  <c r="B2" i="14"/>
  <c r="B2" i="20"/>
  <c r="B8" i="14"/>
  <c r="B8" i="20"/>
  <c r="T42" i="12"/>
  <c r="K44" i="12"/>
  <c r="H44" i="12"/>
  <c r="Q42" i="12"/>
  <c r="B7" i="14"/>
  <c r="B7" i="20"/>
  <c r="B6" i="20"/>
  <c r="B6" i="14"/>
  <c r="N44" i="12"/>
  <c r="E46" i="12"/>
  <c r="U42" i="12"/>
  <c r="L44" i="12"/>
  <c r="B4" i="14"/>
  <c r="B4" i="20"/>
  <c r="P42" i="12"/>
  <c r="G44" i="12"/>
  <c r="S42" i="12"/>
  <c r="J44" i="12"/>
  <c r="B3" i="14"/>
  <c r="B3" i="20"/>
  <c r="O44" i="12"/>
  <c r="F46" i="12"/>
  <c r="C8" i="13"/>
  <c r="D8" i="13"/>
  <c r="B8" i="13"/>
  <c r="E8" i="13"/>
  <c r="F10" i="13"/>
  <c r="H11" i="13"/>
  <c r="G11" i="13"/>
  <c r="I10" i="13"/>
  <c r="J11" i="13"/>
  <c r="O46" i="12" l="1"/>
  <c r="F52" i="12"/>
  <c r="P44" i="12"/>
  <c r="G46" i="12"/>
  <c r="U44" i="12"/>
  <c r="L46" i="12"/>
  <c r="Q44" i="12"/>
  <c r="H46" i="12"/>
  <c r="M44" i="12"/>
  <c r="D46" i="12"/>
  <c r="S44" i="12"/>
  <c r="J46" i="12"/>
  <c r="N46" i="12"/>
  <c r="E52" i="12"/>
  <c r="T44" i="12"/>
  <c r="K46" i="12"/>
  <c r="R44" i="12"/>
  <c r="I46" i="12"/>
  <c r="D9" i="13"/>
  <c r="E9" i="13"/>
  <c r="B9" i="13"/>
  <c r="C9" i="13"/>
  <c r="G12" i="13"/>
  <c r="I11" i="13"/>
  <c r="H12" i="13"/>
  <c r="J12" i="13"/>
  <c r="F11" i="13"/>
  <c r="O52" i="12" l="1"/>
  <c r="F54" i="12"/>
  <c r="Q46" i="12"/>
  <c r="H52" i="12"/>
  <c r="R46" i="12"/>
  <c r="I52" i="12"/>
  <c r="M46" i="12"/>
  <c r="D52" i="12"/>
  <c r="T46" i="12"/>
  <c r="K52" i="12"/>
  <c r="N52" i="12"/>
  <c r="E54" i="12"/>
  <c r="U46" i="12"/>
  <c r="L52" i="12"/>
  <c r="S46" i="12"/>
  <c r="J52" i="12"/>
  <c r="P46" i="12"/>
  <c r="G52" i="12"/>
  <c r="B10" i="13"/>
  <c r="D10" i="13"/>
  <c r="C10" i="13"/>
  <c r="E10" i="13"/>
  <c r="G13" i="13"/>
  <c r="J13" i="13"/>
  <c r="H13" i="13"/>
  <c r="I12" i="13"/>
  <c r="F12" i="13"/>
  <c r="P52" i="12" l="1"/>
  <c r="G54" i="12"/>
  <c r="T52" i="12"/>
  <c r="K54" i="12"/>
  <c r="O54" i="12"/>
  <c r="F62" i="12"/>
  <c r="M52" i="12"/>
  <c r="D54" i="12"/>
  <c r="U52" i="12"/>
  <c r="L54" i="12"/>
  <c r="R52" i="12"/>
  <c r="I54" i="12"/>
  <c r="S52" i="12"/>
  <c r="J54" i="12"/>
  <c r="N54" i="12"/>
  <c r="E62" i="12"/>
  <c r="Q52" i="12"/>
  <c r="H54" i="12"/>
  <c r="C11" i="13"/>
  <c r="D11" i="13"/>
  <c r="B11" i="13"/>
  <c r="E11" i="13"/>
  <c r="I13" i="13"/>
  <c r="G14" i="13"/>
  <c r="F13" i="13"/>
  <c r="J14" i="13"/>
  <c r="H14" i="13"/>
  <c r="Q54" i="12" l="1"/>
  <c r="H62" i="12"/>
  <c r="U54" i="12"/>
  <c r="L62" i="12"/>
  <c r="P54" i="12"/>
  <c r="G62" i="12"/>
  <c r="N62" i="12"/>
  <c r="E67" i="12"/>
  <c r="M54" i="12"/>
  <c r="D62" i="12"/>
  <c r="S54" i="12"/>
  <c r="J62" i="12"/>
  <c r="O62" i="12"/>
  <c r="F67" i="12"/>
  <c r="R54" i="12"/>
  <c r="I62" i="12"/>
  <c r="T54" i="12"/>
  <c r="K62" i="12"/>
  <c r="B12" i="13"/>
  <c r="D12" i="13"/>
  <c r="C12" i="13"/>
  <c r="E12" i="13"/>
  <c r="I14" i="13"/>
  <c r="F14" i="13"/>
  <c r="H15" i="13"/>
  <c r="J15" i="13"/>
  <c r="G15" i="13"/>
  <c r="T62" i="12" l="1"/>
  <c r="K67" i="12"/>
  <c r="Q62" i="12"/>
  <c r="H67" i="12"/>
  <c r="R62" i="12"/>
  <c r="I67" i="12"/>
  <c r="N67" i="12"/>
  <c r="E71" i="12"/>
  <c r="M62" i="12"/>
  <c r="D67" i="12"/>
  <c r="O67" i="12"/>
  <c r="F71" i="12"/>
  <c r="P62" i="12"/>
  <c r="G67" i="12"/>
  <c r="S62" i="12"/>
  <c r="J67" i="12"/>
  <c r="U62" i="12"/>
  <c r="L67" i="12"/>
  <c r="E13" i="13"/>
  <c r="B13" i="13"/>
  <c r="D13" i="13"/>
  <c r="C13" i="13"/>
  <c r="I15" i="13"/>
  <c r="H16" i="13"/>
  <c r="G16" i="13"/>
  <c r="F15" i="13"/>
  <c r="J16" i="13"/>
  <c r="P67" i="12" l="1"/>
  <c r="G71" i="12"/>
  <c r="R67" i="12"/>
  <c r="I71" i="12"/>
  <c r="O71" i="12"/>
  <c r="F75" i="12"/>
  <c r="Q67" i="12"/>
  <c r="H71" i="12"/>
  <c r="U67" i="12"/>
  <c r="L71" i="12"/>
  <c r="M67" i="12"/>
  <c r="D71" i="12"/>
  <c r="T67" i="12"/>
  <c r="K71" i="12"/>
  <c r="S67" i="12"/>
  <c r="J71" i="12"/>
  <c r="N71" i="12"/>
  <c r="E75" i="12"/>
  <c r="E14" i="13"/>
  <c r="C14" i="13"/>
  <c r="B14" i="13"/>
  <c r="D14" i="13"/>
  <c r="F16" i="13"/>
  <c r="I16" i="13"/>
  <c r="J17" i="13"/>
  <c r="G17" i="13"/>
  <c r="H17" i="13"/>
  <c r="O75" i="12" l="1"/>
  <c r="F82" i="12"/>
  <c r="N75" i="12"/>
  <c r="E82" i="12"/>
  <c r="U71" i="12"/>
  <c r="L75" i="12"/>
  <c r="P71" i="12"/>
  <c r="G75" i="12"/>
  <c r="S71" i="12"/>
  <c r="J75" i="12"/>
  <c r="Q71" i="12"/>
  <c r="H75" i="12"/>
  <c r="T71" i="12"/>
  <c r="K75" i="12"/>
  <c r="M71" i="12"/>
  <c r="D75" i="12"/>
  <c r="R71" i="12"/>
  <c r="I75" i="12"/>
  <c r="B15" i="13"/>
  <c r="E15" i="13"/>
  <c r="D15" i="13"/>
  <c r="C15" i="13"/>
  <c r="I17" i="13"/>
  <c r="G18" i="13"/>
  <c r="F17" i="13"/>
  <c r="J18" i="13"/>
  <c r="H18" i="13"/>
  <c r="M75" i="12" l="1"/>
  <c r="D82" i="12"/>
  <c r="Q75" i="12"/>
  <c r="H82" i="12"/>
  <c r="N82" i="12"/>
  <c r="E84" i="12"/>
  <c r="N84" i="12" s="1"/>
  <c r="P75" i="12"/>
  <c r="G82" i="12"/>
  <c r="T75" i="12"/>
  <c r="K82" i="12"/>
  <c r="U75" i="12"/>
  <c r="L82" i="12"/>
  <c r="R75" i="12"/>
  <c r="I82" i="12"/>
  <c r="S75" i="12"/>
  <c r="J82" i="12"/>
  <c r="O82" i="12"/>
  <c r="F84" i="12"/>
  <c r="O84" i="12" s="1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S82" i="12"/>
  <c r="J84" i="12"/>
  <c r="S84" i="12" s="1"/>
  <c r="P82" i="12"/>
  <c r="G84" i="12"/>
  <c r="P84" i="12" s="1"/>
  <c r="R82" i="12"/>
  <c r="I84" i="12"/>
  <c r="R84" i="12" s="1"/>
  <c r="Q82" i="12"/>
  <c r="H84" i="12"/>
  <c r="Q84" i="12" s="1"/>
  <c r="T82" i="12"/>
  <c r="K84" i="12"/>
  <c r="T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<sst xmlns="http://schemas.openxmlformats.org/spreadsheetml/2006/main" count="11027" uniqueCount="322">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</sst>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43872</v>
          </cell>
          <cell r="J2">
            <v>552</v>
          </cell>
          <cell r="K2" t="str">
            <v>lv</v>
          </cell>
          <cell r="L2">
            <v>18</v>
          </cell>
          <cell r="M2">
            <v>12</v>
          </cell>
          <cell r="N2">
            <v>0</v>
          </cell>
          <cell r="O2">
            <v>10</v>
          </cell>
          <cell r="P2">
            <v>7</v>
          </cell>
          <cell r="Q2">
            <v>22</v>
          </cell>
          <cell r="R2">
            <v>1</v>
          </cell>
          <cell r="S2">
            <v>15</v>
          </cell>
          <cell r="T2">
            <v>2</v>
          </cell>
          <cell r="AL2">
            <v>24.081802443170755</v>
          </cell>
        </row>
        <row r="3">
          <cell r="D3" t="str">
            <v>Harris Insights &amp; Analytics</v>
          </cell>
          <cell r="F3" t="str">
            <v>US</v>
          </cell>
          <cell r="G3" t="str">
            <v>C+</v>
          </cell>
          <cell r="I3">
            <v>43871</v>
          </cell>
          <cell r="J3">
            <v>913</v>
          </cell>
          <cell r="K3" t="str">
            <v>rv</v>
          </cell>
          <cell r="L3">
            <v>23</v>
          </cell>
          <cell r="M3">
            <v>16</v>
          </cell>
          <cell r="N3">
            <v>0</v>
          </cell>
          <cell r="O3">
            <v>9</v>
          </cell>
          <cell r="P3">
            <v>3</v>
          </cell>
          <cell r="Q3">
            <v>20</v>
          </cell>
          <cell r="R3">
            <v>3</v>
          </cell>
          <cell r="S3">
            <v>9</v>
          </cell>
          <cell r="T3">
            <v>3</v>
          </cell>
          <cell r="AL3">
            <v>20.039588078698227</v>
          </cell>
        </row>
        <row r="4">
          <cell r="D4" t="str">
            <v>AtlasIntel</v>
          </cell>
          <cell r="F4" t="str">
            <v>New Hampshire</v>
          </cell>
          <cell r="G4">
            <v>0</v>
          </cell>
          <cell r="I4">
            <v>43871</v>
          </cell>
          <cell r="J4">
            <v>431</v>
          </cell>
          <cell r="K4" t="str">
            <v>lv</v>
          </cell>
          <cell r="L4">
            <v>12</v>
          </cell>
          <cell r="M4">
            <v>0</v>
          </cell>
          <cell r="N4">
            <v>0</v>
          </cell>
          <cell r="O4">
            <v>24</v>
          </cell>
          <cell r="P4">
            <v>14</v>
          </cell>
          <cell r="Q4">
            <v>24</v>
          </cell>
          <cell r="R4">
            <v>1</v>
          </cell>
          <cell r="S4">
            <v>11</v>
          </cell>
          <cell r="T4">
            <v>5</v>
          </cell>
          <cell r="AL4">
            <v>13.058421462260553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Data for Progress</v>
          </cell>
          <cell r="F5" t="str">
            <v>New Hampshire</v>
          </cell>
          <cell r="G5" t="str">
            <v>B/C</v>
          </cell>
          <cell r="I5">
            <v>43871</v>
          </cell>
          <cell r="J5">
            <v>1295</v>
          </cell>
          <cell r="K5" t="str">
            <v>lv</v>
          </cell>
          <cell r="L5">
            <v>9</v>
          </cell>
          <cell r="M5">
            <v>0</v>
          </cell>
          <cell r="N5">
            <v>0</v>
          </cell>
          <cell r="O5">
            <v>26</v>
          </cell>
          <cell r="P5">
            <v>13</v>
          </cell>
          <cell r="Q5">
            <v>28</v>
          </cell>
          <cell r="R5">
            <v>3</v>
          </cell>
          <cell r="S5">
            <v>14</v>
          </cell>
          <cell r="T5">
            <v>5</v>
          </cell>
          <cell r="AL5">
            <v>27.128348495721077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43871</v>
          </cell>
          <cell r="J6">
            <v>556</v>
          </cell>
          <cell r="K6" t="str">
            <v>rv</v>
          </cell>
          <cell r="L6">
            <v>17</v>
          </cell>
          <cell r="M6">
            <v>15</v>
          </cell>
          <cell r="N6">
            <v>0</v>
          </cell>
          <cell r="O6">
            <v>8</v>
          </cell>
          <cell r="P6">
            <v>3</v>
          </cell>
          <cell r="Q6">
            <v>20</v>
          </cell>
          <cell r="R6">
            <v>2</v>
          </cell>
          <cell r="S6">
            <v>11</v>
          </cell>
          <cell r="T6">
            <v>5</v>
          </cell>
          <cell r="AL6">
            <v>31.016043019635902</v>
          </cell>
          <cell r="CO6">
            <v>0.18727078557919838</v>
          </cell>
          <cell r="CP6">
            <v>0</v>
          </cell>
          <cell r="CR6">
            <v>0.12414842389375202</v>
          </cell>
          <cell r="CS6">
            <v>5.7537619831326887E-2</v>
          </cell>
          <cell r="CT6">
            <v>0.2627408917208689</v>
          </cell>
          <cell r="CU6">
            <v>1.6447315532286406E-2</v>
          </cell>
          <cell r="CV6">
            <v>0.1028681333940539</v>
          </cell>
          <cell r="CW6">
            <v>5.6634895708707556E-2</v>
          </cell>
          <cell r="CY6">
            <v>0.22163506830213389</v>
          </cell>
          <cell r="CZ6">
            <v>0</v>
          </cell>
          <cell r="DB6">
            <v>0.10868988673767964</v>
          </cell>
          <cell r="DC6">
            <v>4.8126190532144973E-2</v>
          </cell>
          <cell r="DD6">
            <v>0.26693814202375166</v>
          </cell>
          <cell r="DE6">
            <v>7.8568177680234302E-2</v>
          </cell>
          <cell r="DF6">
            <v>0.11616981027430209</v>
          </cell>
          <cell r="DG6">
            <v>4.7859569130944968E-2</v>
          </cell>
          <cell r="DJ6">
            <v>0.21020229287376535</v>
          </cell>
          <cell r="DK6">
            <v>0</v>
          </cell>
          <cell r="DM6">
            <v>0.11387583455262469</v>
          </cell>
          <cell r="DN6">
            <v>6.0909473089584304E-2</v>
          </cell>
          <cell r="DO6">
            <v>0.28476636871136463</v>
          </cell>
          <cell r="DP6">
            <v>7.9283955310017293E-2</v>
          </cell>
          <cell r="DQ6">
            <v>0.11241591522179355</v>
          </cell>
          <cell r="DR6">
            <v>5.3992739211721485E-2</v>
          </cell>
          <cell r="EK6">
            <v>59.8</v>
          </cell>
          <cell r="EL6">
            <v>13.4</v>
          </cell>
          <cell r="EM6">
            <v>26.8</v>
          </cell>
          <cell r="EN6">
            <v>0.2481156035329346</v>
          </cell>
          <cell r="EO6">
            <v>0.02</v>
          </cell>
          <cell r="EP6">
            <v>2.1537330650157012E-2</v>
          </cell>
          <cell r="EQ6">
            <v>6.7137495699936961E-2</v>
          </cell>
          <cell r="ER6">
            <v>2.3747933299540017E-2</v>
          </cell>
          <cell r="ES6">
            <v>0.18938944275014732</v>
          </cell>
          <cell r="ET6">
            <v>7.6057192964738146E-2</v>
          </cell>
          <cell r="EU6">
            <v>0.14662754934035804</v>
          </cell>
          <cell r="EV6">
            <v>3.6823370772388682E-2</v>
          </cell>
        </row>
        <row r="7">
          <cell r="D7" t="str">
            <v>Change Research</v>
          </cell>
          <cell r="F7" t="str">
            <v>New Hampshire</v>
          </cell>
          <cell r="G7" t="str">
            <v>C</v>
          </cell>
          <cell r="I7">
            <v>43870</v>
          </cell>
          <cell r="J7">
            <v>662</v>
          </cell>
          <cell r="K7" t="str">
            <v>lv</v>
          </cell>
          <cell r="L7">
            <v>9</v>
          </cell>
          <cell r="M7">
            <v>0</v>
          </cell>
          <cell r="N7">
            <v>0</v>
          </cell>
          <cell r="O7">
            <v>21</v>
          </cell>
          <cell r="P7">
            <v>8</v>
          </cell>
          <cell r="Q7">
            <v>30</v>
          </cell>
          <cell r="R7">
            <v>3</v>
          </cell>
          <cell r="S7">
            <v>8</v>
          </cell>
          <cell r="T7">
            <v>5</v>
          </cell>
          <cell r="AL7">
            <v>14.893650495897305</v>
          </cell>
          <cell r="CO7">
            <v>0.27592010066088607</v>
          </cell>
          <cell r="CP7">
            <v>0</v>
          </cell>
          <cell r="CR7">
            <v>0.11142746555583581</v>
          </cell>
          <cell r="CS7">
            <v>5.978651526926896E-2</v>
          </cell>
          <cell r="CT7">
            <v>0.18631010659461117</v>
          </cell>
          <cell r="CU7">
            <v>0.11689081567812867</v>
          </cell>
          <cell r="CV7">
            <v>8.5882638011336332E-2</v>
          </cell>
          <cell r="CW7">
            <v>3.3027115133863263E-2</v>
          </cell>
          <cell r="CY7">
            <v>0.300919000644984</v>
          </cell>
          <cell r="CZ7">
            <v>0</v>
          </cell>
          <cell r="DB7">
            <v>7.5171277118329133E-2</v>
          </cell>
          <cell r="DC7">
            <v>5.0296702208042811E-2</v>
          </cell>
          <cell r="DD7">
            <v>0.18332722206384369</v>
          </cell>
          <cell r="DE7">
            <v>0.11956707480545736</v>
          </cell>
          <cell r="DF7">
            <v>8.2102756498150201E-2</v>
          </cell>
          <cell r="DG7">
            <v>3.3372008688646024E-2</v>
          </cell>
          <cell r="DJ7">
            <v>0.31822099815543925</v>
          </cell>
          <cell r="DK7">
            <v>0</v>
          </cell>
          <cell r="DM7">
            <v>9.2999312128782791E-2</v>
          </cell>
          <cell r="DN7">
            <v>5.5129871729942236E-2</v>
          </cell>
          <cell r="DO7">
            <v>0.2074976712509933</v>
          </cell>
          <cell r="DP7">
            <v>0.12759393886858578</v>
          </cell>
          <cell r="DQ7">
            <v>6.7502266996095114E-2</v>
          </cell>
          <cell r="DR7">
            <v>3.4598408153998596E-2</v>
          </cell>
          <cell r="EK7">
            <v>70.8</v>
          </cell>
          <cell r="EL7">
            <v>9.6999999999999993</v>
          </cell>
          <cell r="EM7">
            <v>19.5</v>
          </cell>
          <cell r="EN7">
            <v>0.34617285372828427</v>
          </cell>
          <cell r="EO7">
            <v>2.0116378744257857E-2</v>
          </cell>
          <cell r="EP7">
            <v>2.3248410810399623E-2</v>
          </cell>
          <cell r="EQ7">
            <v>4.8162824088985777E-2</v>
          </cell>
          <cell r="ER7">
            <v>1.4477290243553933E-2</v>
          </cell>
          <cell r="ES7">
            <v>0.13561190187482627</v>
          </cell>
          <cell r="ET7">
            <v>0.10977593985457228</v>
          </cell>
          <cell r="EU7">
            <v>0.11468884623775472</v>
          </cell>
          <cell r="EV7">
            <v>2.2009185842197958E-2</v>
          </cell>
        </row>
        <row r="8">
          <cell r="D8" t="str">
            <v>Monmouth University</v>
          </cell>
          <cell r="F8" t="str">
            <v>US</v>
          </cell>
          <cell r="G8" t="str">
            <v>A+</v>
          </cell>
          <cell r="I8">
            <v>43870</v>
          </cell>
          <cell r="J8">
            <v>357</v>
          </cell>
          <cell r="K8" t="str">
            <v>rv</v>
          </cell>
          <cell r="L8">
            <v>16</v>
          </cell>
          <cell r="M8">
            <v>11</v>
          </cell>
          <cell r="N8">
            <v>0</v>
          </cell>
          <cell r="O8">
            <v>13</v>
          </cell>
          <cell r="P8">
            <v>6</v>
          </cell>
          <cell r="Q8">
            <v>26</v>
          </cell>
          <cell r="R8">
            <v>1</v>
          </cell>
          <cell r="S8">
            <v>13</v>
          </cell>
          <cell r="T8">
            <v>4</v>
          </cell>
          <cell r="AL8">
            <v>42.915858594933951</v>
          </cell>
          <cell r="CO8">
            <v>0.26841749997948744</v>
          </cell>
          <cell r="CP8">
            <v>0.161790295031465</v>
          </cell>
          <cell r="CR8">
            <v>0.10388046391154523</v>
          </cell>
          <cell r="CS8">
            <v>6.0540806313476872E-2</v>
          </cell>
          <cell r="CT8">
            <v>0.19794725664351265</v>
          </cell>
          <cell r="CU8">
            <v>3.2867266505407264E-2</v>
          </cell>
          <cell r="CV8">
            <v>9.2465496415451168E-2</v>
          </cell>
          <cell r="CW8">
            <v>3.0371204374523952E-2</v>
          </cell>
          <cell r="CY8">
            <v>0.32042694184794929</v>
          </cell>
          <cell r="CZ8">
            <v>0.17135678402085927</v>
          </cell>
          <cell r="DB8">
            <v>7.8739291474051246E-2</v>
          </cell>
          <cell r="DC8">
            <v>5.1753403893194931E-2</v>
          </cell>
          <cell r="DD8">
            <v>0.18746618142345192</v>
          </cell>
          <cell r="DE8">
            <v>1.9455156230175793E-2</v>
          </cell>
          <cell r="DF8">
            <v>8.5584624651807981E-2</v>
          </cell>
          <cell r="DG8">
            <v>3.4409859418649082E-2</v>
          </cell>
          <cell r="DJ8">
            <v>0.31387371476313358</v>
          </cell>
          <cell r="DK8">
            <v>0.17368121830497343</v>
          </cell>
          <cell r="DM8">
            <v>9.1406660687478422E-2</v>
          </cell>
          <cell r="DN8">
            <v>5.6064602963740162E-2</v>
          </cell>
          <cell r="DO8">
            <v>0.19561083843302801</v>
          </cell>
          <cell r="DP8">
            <v>2.4710251544587371E-2</v>
          </cell>
          <cell r="DQ8">
            <v>9.0039173028921782E-2</v>
          </cell>
          <cell r="DR8">
            <v>3.4613540274137239E-2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0.40395823133776643</v>
          </cell>
          <cell r="EO8" t="str">
            <v/>
          </cell>
          <cell r="EP8">
            <v>7.1284603227394161E-2</v>
          </cell>
          <cell r="EQ8">
            <v>3.5347256220744527E-2</v>
          </cell>
          <cell r="ER8">
            <v>7.3263718896277369E-3</v>
          </cell>
          <cell r="ES8">
            <v>0.13534725622074453</v>
          </cell>
          <cell r="ET8" t="str">
            <v/>
          </cell>
          <cell r="EU8">
            <v>6.8020884331116777E-2</v>
          </cell>
          <cell r="EV8">
            <v>0.01</v>
          </cell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43870</v>
          </cell>
          <cell r="J9">
            <v>15346</v>
          </cell>
          <cell r="K9" t="str">
            <v>lv</v>
          </cell>
          <cell r="L9">
            <v>22</v>
          </cell>
          <cell r="M9">
            <v>17</v>
          </cell>
          <cell r="N9">
            <v>0</v>
          </cell>
          <cell r="O9">
            <v>11</v>
          </cell>
          <cell r="P9">
            <v>3</v>
          </cell>
          <cell r="Q9">
            <v>25</v>
          </cell>
          <cell r="R9">
            <v>3</v>
          </cell>
          <cell r="S9">
            <v>11</v>
          </cell>
          <cell r="T9">
            <v>4</v>
          </cell>
          <cell r="AL9">
            <v>72.088311789490675</v>
          </cell>
          <cell r="CY9">
            <v>0.21001171440003355</v>
          </cell>
          <cell r="CZ9">
            <v>0.13152233215554771</v>
          </cell>
          <cell r="DB9">
            <v>0.11342542785879517</v>
          </cell>
          <cell r="DC9">
            <v>5.5119770397125942E-2</v>
          </cell>
          <cell r="DD9">
            <v>0.24455208130959194</v>
          </cell>
          <cell r="DE9">
            <v>1.8305879415793012E-2</v>
          </cell>
          <cell r="DF9">
            <v>0.11420146491307237</v>
          </cell>
          <cell r="DG9">
            <v>3.730242247754538E-2</v>
          </cell>
          <cell r="DJ9">
            <v>0.22263341784198759</v>
          </cell>
          <cell r="DK9">
            <v>0.13942682394641723</v>
          </cell>
          <cell r="DM9">
            <v>0.12024229575257127</v>
          </cell>
          <cell r="DN9">
            <v>5.8432468442226083E-2</v>
          </cell>
          <cell r="DO9">
            <v>0.25924966070520017</v>
          </cell>
          <cell r="DP9">
            <v>1.9406062716950202E-2</v>
          </cell>
          <cell r="DQ9">
            <v>0.12106497263161746</v>
          </cell>
          <cell r="DR9">
            <v>3.954429796303012E-2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Elucd</v>
          </cell>
          <cell r="F10" t="str">
            <v>New Hampshire</v>
          </cell>
          <cell r="G10">
            <v>0</v>
          </cell>
          <cell r="I10">
            <v>43870</v>
          </cell>
          <cell r="J10">
            <v>492</v>
          </cell>
          <cell r="K10" t="str">
            <v>lv</v>
          </cell>
          <cell r="L10">
            <v>8</v>
          </cell>
          <cell r="M10">
            <v>0</v>
          </cell>
          <cell r="N10">
            <v>0</v>
          </cell>
          <cell r="O10">
            <v>20</v>
          </cell>
          <cell r="P10">
            <v>12</v>
          </cell>
          <cell r="Q10">
            <v>26</v>
          </cell>
          <cell r="R10">
            <v>3</v>
          </cell>
          <cell r="S10">
            <v>10</v>
          </cell>
          <cell r="T10">
            <v>1</v>
          </cell>
          <cell r="AL10">
            <v>13.081179358268011</v>
          </cell>
          <cell r="CO10">
            <v>0.23029601464384877</v>
          </cell>
          <cell r="CP10">
            <v>0.16432717622280182</v>
          </cell>
          <cell r="CR10">
            <v>0.11958338176668318</v>
          </cell>
          <cell r="CS10">
            <v>6.4824128333410419E-2</v>
          </cell>
          <cell r="CT10">
            <v>0.2128156629969862</v>
          </cell>
          <cell r="CU10">
            <v>1.5852288709565735E-2</v>
          </cell>
          <cell r="CV10">
            <v>0.10288353686101442</v>
          </cell>
          <cell r="CW10">
            <v>3.3380726167940487E-2</v>
          </cell>
          <cell r="CY10">
            <v>0.29468447022883587</v>
          </cell>
          <cell r="CZ10">
            <v>0.20632597712833711</v>
          </cell>
          <cell r="DB10">
            <v>9.6248264252170673E-2</v>
          </cell>
          <cell r="DC10">
            <v>5.9988388829093395E-2</v>
          </cell>
          <cell r="DD10">
            <v>0.19946701113888823</v>
          </cell>
          <cell r="DE10">
            <v>1.9046240725062329E-2</v>
          </cell>
          <cell r="DF10">
            <v>9.2295591954823911E-2</v>
          </cell>
          <cell r="DG10">
            <v>3.5539297430179646E-2</v>
          </cell>
          <cell r="DJ10">
            <v>0.23601075637252839</v>
          </cell>
          <cell r="DK10">
            <v>0.20928790218545046</v>
          </cell>
          <cell r="DM10">
            <v>0.13009944864578699</v>
          </cell>
          <cell r="DN10">
            <v>6.5197333806130076E-2</v>
          </cell>
          <cell r="DO10">
            <v>0.20316318983359072</v>
          </cell>
          <cell r="DP10">
            <v>1.8298766131130503E-2</v>
          </cell>
          <cell r="DQ10">
            <v>8.6931663051111746E-2</v>
          </cell>
          <cell r="DR10">
            <v>3.1010939974271082E-2</v>
          </cell>
          <cell r="EK10">
            <v>27.2</v>
          </cell>
          <cell r="EL10">
            <v>24.3</v>
          </cell>
          <cell r="EM10">
            <v>48.6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Capitol Weekly</v>
          </cell>
          <cell r="F11" t="str">
            <v>California</v>
          </cell>
          <cell r="G11">
            <v>0</v>
          </cell>
          <cell r="I11">
            <v>43870</v>
          </cell>
          <cell r="J11">
            <v>843</v>
          </cell>
          <cell r="K11" t="str">
            <v>lv</v>
          </cell>
          <cell r="L11">
            <v>11</v>
          </cell>
          <cell r="M11">
            <v>13</v>
          </cell>
          <cell r="N11">
            <v>1</v>
          </cell>
          <cell r="O11">
            <v>14</v>
          </cell>
          <cell r="P11">
            <v>5</v>
          </cell>
          <cell r="Q11">
            <v>29</v>
          </cell>
          <cell r="R11">
            <v>3</v>
          </cell>
          <cell r="S11">
            <v>16</v>
          </cell>
          <cell r="T11">
            <v>4</v>
          </cell>
          <cell r="AL11">
            <v>17.166047145341736</v>
          </cell>
          <cell r="CO11">
            <v>0.1963789799524418</v>
          </cell>
          <cell r="CP11">
            <v>0.14840340860292739</v>
          </cell>
          <cell r="CR11">
            <v>0.11558720084049674</v>
          </cell>
          <cell r="CS11">
            <v>5.650849580212932E-2</v>
          </cell>
          <cell r="CT11">
            <v>0.25382416188409801</v>
          </cell>
          <cell r="CU11">
            <v>2.393880836796659E-2</v>
          </cell>
          <cell r="CV11">
            <v>0.1043094824906939</v>
          </cell>
          <cell r="CW11">
            <v>5.2212501299351247E-2</v>
          </cell>
          <cell r="CY11">
            <v>0.20401799545031418</v>
          </cell>
          <cell r="CZ11">
            <v>0.11981635236262851</v>
          </cell>
          <cell r="DB11">
            <v>9.6471227263650414E-2</v>
          </cell>
          <cell r="DC11">
            <v>4.498886605383564E-2</v>
          </cell>
          <cell r="DD11">
            <v>0.27111382524180183</v>
          </cell>
          <cell r="DE11">
            <v>2.7873670493663773E-2</v>
          </cell>
          <cell r="DF11">
            <v>0.11363583350676465</v>
          </cell>
          <cell r="DG11">
            <v>5.0346447091583577E-2</v>
          </cell>
          <cell r="DJ11">
            <v>0.17076408350434757</v>
          </cell>
          <cell r="DK11">
            <v>0.13136544208782538</v>
          </cell>
          <cell r="DM11">
            <v>0.110858467738641</v>
          </cell>
          <cell r="DN11">
            <v>5.9786109472049785E-2</v>
          </cell>
          <cell r="DO11">
            <v>0.29350131053569339</v>
          </cell>
          <cell r="DP11">
            <v>2.5366539826435743E-2</v>
          </cell>
          <cell r="DQ11">
            <v>0.13985451254397122</v>
          </cell>
          <cell r="DR11">
            <v>4.8503534291035863E-2</v>
          </cell>
          <cell r="EK11">
            <v>73.7</v>
          </cell>
          <cell r="EL11">
            <v>8.8000000000000007</v>
          </cell>
          <cell r="EM11">
            <v>17.5</v>
          </cell>
          <cell r="EN11">
            <v>0.20762809644911118</v>
          </cell>
          <cell r="EO11">
            <v>6.1467427664166158E-2</v>
          </cell>
          <cell r="EP11">
            <v>1.2755945657618568E-2</v>
          </cell>
          <cell r="EQ11">
            <v>8.2950235115119397E-2</v>
          </cell>
          <cell r="ER11">
            <v>3.0839889147870194E-2</v>
          </cell>
          <cell r="ES11">
            <v>0.24783271111039959</v>
          </cell>
          <cell r="ET11">
            <v>2.4244877873172234E-2</v>
          </cell>
          <cell r="EU11">
            <v>0.18226113376183575</v>
          </cell>
          <cell r="EV11">
            <v>4.1422508719007906E-2</v>
          </cell>
        </row>
        <row r="12">
          <cell r="D12" t="str">
            <v>Quinnipiac University</v>
          </cell>
          <cell r="F12" t="str">
            <v>US</v>
          </cell>
          <cell r="G12" t="str">
            <v>A</v>
          </cell>
          <cell r="I12">
            <v>43870</v>
          </cell>
          <cell r="J12">
            <v>665</v>
          </cell>
          <cell r="K12" t="str">
            <v>rv</v>
          </cell>
          <cell r="L12">
            <v>17</v>
          </cell>
          <cell r="M12">
            <v>15</v>
          </cell>
          <cell r="N12">
            <v>0</v>
          </cell>
          <cell r="O12">
            <v>10</v>
          </cell>
          <cell r="P12">
            <v>4</v>
          </cell>
          <cell r="Q12">
            <v>25</v>
          </cell>
          <cell r="R12">
            <v>1</v>
          </cell>
          <cell r="S12">
            <v>14</v>
          </cell>
          <cell r="T12">
            <v>2</v>
          </cell>
          <cell r="AL12">
            <v>48.989604054107531</v>
          </cell>
          <cell r="CO12">
            <v>0.19369174868038438</v>
          </cell>
          <cell r="CP12">
            <v>0.16645711143608943</v>
          </cell>
          <cell r="CR12">
            <v>0.13323406705927568</v>
          </cell>
          <cell r="CS12">
            <v>7.5188080542918118E-2</v>
          </cell>
          <cell r="CT12">
            <v>0.22382602736420523</v>
          </cell>
          <cell r="CU12">
            <v>2.2500002487030192E-2</v>
          </cell>
          <cell r="CV12">
            <v>8.8726526720090293E-2</v>
          </cell>
          <cell r="CW12">
            <v>4.3383184977403524E-2</v>
          </cell>
          <cell r="CY12">
            <v>0.15765007041487569</v>
          </cell>
          <cell r="CZ12">
            <v>0.12688149939769294</v>
          </cell>
          <cell r="DB12">
            <v>0.11179126880367761</v>
          </cell>
          <cell r="DC12">
            <v>4.9468701439879963E-2</v>
          </cell>
          <cell r="DD12">
            <v>0.32553515042439707</v>
          </cell>
          <cell r="DE12">
            <v>2.8369755784686937E-2</v>
          </cell>
          <cell r="DF12">
            <v>0.1167017134234527</v>
          </cell>
          <cell r="DG12">
            <v>4.7775044698964278E-2</v>
          </cell>
          <cell r="DJ12">
            <v>0.17188959080480862</v>
          </cell>
          <cell r="DK12">
            <v>0.14330212640966405</v>
          </cell>
          <cell r="DM12">
            <v>0.12201870139743402</v>
          </cell>
          <cell r="DN12">
            <v>5.8422648587455966E-2</v>
          </cell>
          <cell r="DO12">
            <v>0.29628643354695761</v>
          </cell>
          <cell r="DP12">
            <v>2.5616961877404358E-2</v>
          </cell>
          <cell r="DQ12">
            <v>0.11417426638894075</v>
          </cell>
          <cell r="DR12">
            <v>4.828927098733455E-2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0.23333283172848338</v>
          </cell>
          <cell r="EO12" t="str">
            <v/>
          </cell>
          <cell r="EP12">
            <v>2.3E-2</v>
          </cell>
          <cell r="EQ12">
            <v>5.7733794809795229E-2</v>
          </cell>
          <cell r="ER12">
            <v>1E-3</v>
          </cell>
          <cell r="ES12">
            <v>0.2070645197979091</v>
          </cell>
          <cell r="ET12">
            <v>0</v>
          </cell>
          <cell r="EU12">
            <v>0.1974663857679507</v>
          </cell>
          <cell r="EV12">
            <v>3.6000000000000004E-2</v>
          </cell>
        </row>
        <row r="13">
          <cell r="D13" t="str">
            <v>University of New Hampshire</v>
          </cell>
          <cell r="F13" t="str">
            <v>New Hampshire</v>
          </cell>
          <cell r="G13" t="str">
            <v>B</v>
          </cell>
          <cell r="I13">
            <v>43870</v>
          </cell>
          <cell r="J13">
            <v>365</v>
          </cell>
          <cell r="K13" t="str">
            <v>lv</v>
          </cell>
          <cell r="L13">
            <v>11</v>
          </cell>
          <cell r="M13">
            <v>0</v>
          </cell>
          <cell r="N13">
            <v>0</v>
          </cell>
          <cell r="O13">
            <v>22</v>
          </cell>
          <cell r="P13">
            <v>7</v>
          </cell>
          <cell r="Q13">
            <v>29</v>
          </cell>
          <cell r="R13">
            <v>1</v>
          </cell>
          <cell r="S13">
            <v>10</v>
          </cell>
          <cell r="T13">
            <v>4</v>
          </cell>
          <cell r="AL13">
            <v>21.81465544554549</v>
          </cell>
          <cell r="CY13">
            <v>0.21001171440003355</v>
          </cell>
          <cell r="CZ13">
            <v>0.13152233215554771</v>
          </cell>
          <cell r="DB13">
            <v>0.11342542785879517</v>
          </cell>
          <cell r="DC13">
            <v>5.5119770397125942E-2</v>
          </cell>
          <cell r="DD13">
            <v>0.4</v>
          </cell>
          <cell r="DE13">
            <v>1.8305879415793012E-2</v>
          </cell>
          <cell r="DF13">
            <v>0.11420146491307237</v>
          </cell>
          <cell r="DG13">
            <v>3.730242247754538E-2</v>
          </cell>
          <cell r="DJ13">
            <v>0.19058577122076803</v>
          </cell>
          <cell r="DK13">
            <v>0.11935660436004267</v>
          </cell>
          <cell r="DM13">
            <v>0.10293365161210556</v>
          </cell>
          <cell r="DN13">
            <v>5.0021228485558372E-2</v>
          </cell>
          <cell r="DO13">
            <v>0.36300026741886854</v>
          </cell>
          <cell r="DP13">
            <v>1.6612597808176061E-2</v>
          </cell>
          <cell r="DQ13">
            <v>0.10363790575767949</v>
          </cell>
          <cell r="DR13">
            <v>3.3851973336801462E-2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American Research Group</v>
          </cell>
          <cell r="F14" t="str">
            <v>New Hampshire</v>
          </cell>
          <cell r="G14" t="str">
            <v>B</v>
          </cell>
          <cell r="I14">
            <v>43870</v>
          </cell>
          <cell r="J14">
            <v>400</v>
          </cell>
          <cell r="K14" t="str">
            <v>lv</v>
          </cell>
          <cell r="L14">
            <v>13</v>
          </cell>
          <cell r="M14">
            <v>1</v>
          </cell>
          <cell r="N14">
            <v>0</v>
          </cell>
          <cell r="O14">
            <v>20</v>
          </cell>
          <cell r="P14">
            <v>13</v>
          </cell>
          <cell r="Q14">
            <v>28</v>
          </cell>
          <cell r="R14">
            <v>2</v>
          </cell>
          <cell r="S14">
            <v>11</v>
          </cell>
          <cell r="T14">
            <v>3</v>
          </cell>
          <cell r="AL14">
            <v>23.795418891849089</v>
          </cell>
          <cell r="CO14">
            <v>0.19332624115815536</v>
          </cell>
          <cell r="CP14">
            <v>0.1273963569033742</v>
          </cell>
          <cell r="CR14">
            <v>0.1249226869613221</v>
          </cell>
          <cell r="CS14">
            <v>7.3315851781350153E-2</v>
          </cell>
          <cell r="CT14">
            <v>0.21070719180717215</v>
          </cell>
          <cell r="CU14">
            <v>2.7876150507077389E-2</v>
          </cell>
          <cell r="CV14">
            <v>0.1752963240719598</v>
          </cell>
          <cell r="CW14">
            <v>2.7461123006810938E-2</v>
          </cell>
          <cell r="CY14">
            <v>0.15620462636707319</v>
          </cell>
          <cell r="CZ14">
            <v>0.15348239392272583</v>
          </cell>
          <cell r="DB14">
            <v>0.14705626140591738</v>
          </cell>
          <cell r="DC14">
            <v>5.448685162867125E-2</v>
          </cell>
          <cell r="DD14">
            <v>0.26747520867155444</v>
          </cell>
          <cell r="DE14">
            <v>2.9088007042499232E-2</v>
          </cell>
          <cell r="DF14">
            <v>0.14388398338678621</v>
          </cell>
          <cell r="DG14">
            <v>3.7743973513048111E-2</v>
          </cell>
          <cell r="DJ14">
            <v>0.16869914170563502</v>
          </cell>
          <cell r="DK14">
            <v>0.14563949486714789</v>
          </cell>
          <cell r="DM14">
            <v>0.14139365169852375</v>
          </cell>
          <cell r="DN14">
            <v>5.9475825530922746E-2</v>
          </cell>
          <cell r="DO14">
            <v>0.24520660704534528</v>
          </cell>
          <cell r="DP14">
            <v>2.8852934786931062E-2</v>
          </cell>
          <cell r="DQ14">
            <v>0.15434254206920656</v>
          </cell>
          <cell r="DR14">
            <v>3.6389802296287688E-2</v>
          </cell>
          <cell r="EK14">
            <v>13.6</v>
          </cell>
          <cell r="EL14">
            <v>28.8</v>
          </cell>
          <cell r="EM14">
            <v>57.6</v>
          </cell>
          <cell r="EN14">
            <v>0.23403202474383977</v>
          </cell>
          <cell r="EO14" t="str">
            <v/>
          </cell>
          <cell r="EP14">
            <v>2.4586551434654817E-2</v>
          </cell>
          <cell r="EQ14">
            <v>8.9082941039992036E-2</v>
          </cell>
          <cell r="ER14">
            <v>0</v>
          </cell>
          <cell r="ES14">
            <v>0.1397225795752656</v>
          </cell>
          <cell r="ET14" t="str">
            <v/>
          </cell>
          <cell r="EU14">
            <v>0.24991645894881032</v>
          </cell>
          <cell r="EV14">
            <v>2.6788565767376489E-2</v>
          </cell>
        </row>
        <row r="15">
          <cell r="D15" t="str">
            <v>Suffolk University</v>
          </cell>
          <cell r="F15" t="str">
            <v>New Hampshire</v>
          </cell>
          <cell r="G15" t="str">
            <v>A-</v>
          </cell>
          <cell r="I15">
            <v>43870</v>
          </cell>
          <cell r="J15">
            <v>500</v>
          </cell>
          <cell r="K15" t="str">
            <v>lv</v>
          </cell>
          <cell r="L15">
            <v>11.8</v>
          </cell>
          <cell r="M15">
            <v>0</v>
          </cell>
          <cell r="N15">
            <v>0</v>
          </cell>
          <cell r="O15">
            <v>19.399999999999999</v>
          </cell>
          <cell r="P15">
            <v>13.6</v>
          </cell>
          <cell r="Q15">
            <v>26.6</v>
          </cell>
          <cell r="R15">
            <v>1.6</v>
          </cell>
          <cell r="S15">
            <v>11.6</v>
          </cell>
          <cell r="T15">
            <v>2.6</v>
          </cell>
          <cell r="AL15">
            <v>37.984521353073859</v>
          </cell>
          <cell r="CO15">
            <v>0.17952527993550535</v>
          </cell>
          <cell r="CP15">
            <v>0.11725299375151955</v>
          </cell>
          <cell r="CR15">
            <v>0.13763380999496727</v>
          </cell>
          <cell r="CS15">
            <v>8.9885842774069413E-2</v>
          </cell>
          <cell r="CT15">
            <v>0.24220060399988377</v>
          </cell>
          <cell r="CU15">
            <v>1.2075979639978111E-2</v>
          </cell>
          <cell r="CV15">
            <v>0.12364800118675449</v>
          </cell>
          <cell r="CW15">
            <v>4.0149352399866625E-2</v>
          </cell>
          <cell r="CY15">
            <v>0.1514537932355654</v>
          </cell>
          <cell r="CZ15">
            <v>0.15409120865928194</v>
          </cell>
          <cell r="DB15">
            <v>0.14676514592892059</v>
          </cell>
          <cell r="DC15">
            <v>5.4020149463858073E-2</v>
          </cell>
          <cell r="DD15">
            <v>0.2704436224367941</v>
          </cell>
          <cell r="DE15">
            <v>2.8958629679044987E-2</v>
          </cell>
          <cell r="DF15">
            <v>0.16602890675925863</v>
          </cell>
          <cell r="DG15">
            <v>3.8549345750842706E-2</v>
          </cell>
          <cell r="DJ15">
            <v>0.15286833211091716</v>
          </cell>
          <cell r="DK15">
            <v>0.14049080157574975</v>
          </cell>
          <cell r="DM15">
            <v>0.13975315222885565</v>
          </cell>
          <cell r="DN15">
            <v>6.9973886398082552E-2</v>
          </cell>
          <cell r="DO15">
            <v>0.23987149606963948</v>
          </cell>
          <cell r="DP15">
            <v>2.5385219360669415E-2</v>
          </cell>
          <cell r="DQ15">
            <v>0.17545035923441069</v>
          </cell>
          <cell r="DR15">
            <v>3.6206753021675378E-2</v>
          </cell>
          <cell r="EK15">
            <v>32.1</v>
          </cell>
          <cell r="EL15">
            <v>22.6</v>
          </cell>
          <cell r="EM15">
            <v>45.3</v>
          </cell>
          <cell r="EN15">
            <v>0.19484782242223536</v>
          </cell>
          <cell r="EO15">
            <v>7.4999999999999997E-2</v>
          </cell>
          <cell r="EP15">
            <v>7.319212601849292E-3</v>
          </cell>
          <cell r="EQ15">
            <v>6.5107361526650073E-2</v>
          </cell>
          <cell r="ER15">
            <v>3.2073981676247393E-2</v>
          </cell>
          <cell r="ES15">
            <v>0.12352294678463331</v>
          </cell>
          <cell r="ET15">
            <v>2.1474299906734395E-2</v>
          </cell>
          <cell r="EU15">
            <v>0.24557893834043329</v>
          </cell>
          <cell r="EV15">
            <v>1.5368338842272669E-2</v>
          </cell>
        </row>
        <row r="16">
          <cell r="D16" t="str">
            <v>Emerson College</v>
          </cell>
          <cell r="F16" t="str">
            <v>New Hampshire</v>
          </cell>
          <cell r="G16" t="str">
            <v>B-</v>
          </cell>
          <cell r="I16">
            <v>43870</v>
          </cell>
          <cell r="J16">
            <v>500</v>
          </cell>
          <cell r="K16" t="str">
            <v>lv</v>
          </cell>
          <cell r="L16">
            <v>9.8000000000000007</v>
          </cell>
          <cell r="M16">
            <v>0</v>
          </cell>
          <cell r="N16">
            <v>0</v>
          </cell>
          <cell r="O16">
            <v>23.1</v>
          </cell>
          <cell r="P16">
            <v>14.2</v>
          </cell>
          <cell r="Q16">
            <v>30</v>
          </cell>
          <cell r="R16">
            <v>2.4</v>
          </cell>
          <cell r="S16">
            <v>10.6</v>
          </cell>
          <cell r="T16">
            <v>3.9</v>
          </cell>
          <cell r="AL16">
            <v>20.403640739584926</v>
          </cell>
          <cell r="CO16">
            <v>0.21234830018162401</v>
          </cell>
          <cell r="CP16">
            <v>0.12253329911442719</v>
          </cell>
          <cell r="CR16">
            <v>0.14280154134260201</v>
          </cell>
          <cell r="CS16">
            <v>0.19221498799285025</v>
          </cell>
          <cell r="CT16">
            <v>0.21208502721252348</v>
          </cell>
          <cell r="CU16">
            <v>1.9703486782493573E-2</v>
          </cell>
          <cell r="CV16">
            <v>0.12384656544385907</v>
          </cell>
          <cell r="CW16">
            <v>3.1850537015307837E-2</v>
          </cell>
          <cell r="CY16">
            <v>0.16781152652618178</v>
          </cell>
          <cell r="CZ16">
            <v>0.13308556758514312</v>
          </cell>
          <cell r="DB16">
            <v>0.16325023343631781</v>
          </cell>
          <cell r="DC16">
            <v>0.23255974980208022</v>
          </cell>
          <cell r="DD16">
            <v>0.25865222468541804</v>
          </cell>
          <cell r="DE16">
            <v>0.01</v>
          </cell>
          <cell r="DF16">
            <v>0.12315716160298637</v>
          </cell>
          <cell r="DG16">
            <v>3.7750705054197906E-2</v>
          </cell>
          <cell r="DJ16">
            <v>0.156603643207538</v>
          </cell>
          <cell r="DK16">
            <v>0.11595768125858334</v>
          </cell>
          <cell r="DM16">
            <v>0.13895998296874043</v>
          </cell>
          <cell r="DN16">
            <v>0.19506674695276566</v>
          </cell>
          <cell r="DO16">
            <v>0.21591820883714252</v>
          </cell>
          <cell r="DP16">
            <v>1.1749196681875613E-2</v>
          </cell>
          <cell r="DQ16">
            <v>0.11269288358181528</v>
          </cell>
          <cell r="DR16">
            <v>3.3051656511539108E-2</v>
          </cell>
          <cell r="EK16">
            <v>6</v>
          </cell>
          <cell r="EL16">
            <v>31.3</v>
          </cell>
          <cell r="EM16">
            <v>62.6</v>
          </cell>
          <cell r="EN16">
            <v>0.1666653903710491</v>
          </cell>
          <cell r="EO16" t="str">
            <v/>
          </cell>
          <cell r="EP16">
            <v>0.01</v>
          </cell>
          <cell r="EQ16">
            <v>8.7776926914032716E-2</v>
          </cell>
          <cell r="ER16">
            <v>0.15444423172850819</v>
          </cell>
          <cell r="ES16">
            <v>0.15666539037104907</v>
          </cell>
          <cell r="ET16">
            <v>0</v>
          </cell>
          <cell r="EU16">
            <v>0.23222307308596726</v>
          </cell>
          <cell r="EV16">
            <v>3.1111536542983643E-2</v>
          </cell>
        </row>
        <row r="17">
          <cell r="D17" t="str">
            <v>RKM Research and Communications Inc.</v>
          </cell>
          <cell r="F17" t="str">
            <v>New Hampshire</v>
          </cell>
          <cell r="G17" t="str">
            <v>A/B</v>
          </cell>
          <cell r="I17">
            <v>43869</v>
          </cell>
          <cell r="J17">
            <v>512</v>
          </cell>
          <cell r="K17" t="str">
            <v>lv</v>
          </cell>
          <cell r="L17">
            <v>13.7</v>
          </cell>
          <cell r="M17">
            <v>0</v>
          </cell>
          <cell r="N17">
            <v>0</v>
          </cell>
          <cell r="O17">
            <v>20.3</v>
          </cell>
          <cell r="P17">
            <v>6.2</v>
          </cell>
          <cell r="Q17">
            <v>23.4</v>
          </cell>
          <cell r="R17">
            <v>1.6</v>
          </cell>
          <cell r="S17">
            <v>16</v>
          </cell>
          <cell r="T17">
            <v>3.1</v>
          </cell>
          <cell r="AL17">
            <v>31.686745362655238</v>
          </cell>
          <cell r="CO17">
            <v>0.23100843175675528</v>
          </cell>
          <cell r="CP17">
            <v>0.17507800209540433</v>
          </cell>
          <cell r="CR17">
            <v>0.12214735737859936</v>
          </cell>
          <cell r="CS17">
            <v>6.282027986022333E-2</v>
          </cell>
          <cell r="CT17">
            <v>0.21152089686059017</v>
          </cell>
          <cell r="CU17">
            <v>1.5009496039699893E-2</v>
          </cell>
          <cell r="CV17">
            <v>8.996748389837203E-2</v>
          </cell>
          <cell r="CW17">
            <v>3.1339630581994661E-2</v>
          </cell>
          <cell r="CY17">
            <v>0.29795203641402995</v>
          </cell>
          <cell r="CZ17">
            <v>0.17567513904029455</v>
          </cell>
          <cell r="DB17">
            <v>9.3763047219160317E-2</v>
          </cell>
          <cell r="DC17">
            <v>5.8239049338117903E-2</v>
          </cell>
          <cell r="DD17">
            <v>0.20067005216199352</v>
          </cell>
          <cell r="DE17">
            <v>1.9320017539721929E-2</v>
          </cell>
          <cell r="DF17">
            <v>9.4122119530767032E-2</v>
          </cell>
          <cell r="DG17">
            <v>3.6167820478076769E-2</v>
          </cell>
          <cell r="DJ17">
            <v>0.24745741789511289</v>
          </cell>
          <cell r="DK17">
            <v>0.19222250540173488</v>
          </cell>
          <cell r="DM17">
            <v>0.11039053454312228</v>
          </cell>
          <cell r="DN17">
            <v>6.1591557605600027E-2</v>
          </cell>
          <cell r="DO17">
            <v>0.2185129617565813</v>
          </cell>
          <cell r="DP17">
            <v>2.3437195655341251E-2</v>
          </cell>
          <cell r="DQ17">
            <v>8.8303375567770945E-2</v>
          </cell>
          <cell r="DR17">
            <v>3.8084451574736215E-2</v>
          </cell>
          <cell r="EK17">
            <v>61.1</v>
          </cell>
          <cell r="EL17">
            <v>13</v>
          </cell>
          <cell r="EM17">
            <v>26</v>
          </cell>
          <cell r="EN17">
            <v>0.28020980112249705</v>
          </cell>
          <cell r="EO17">
            <v>0.14678128041954994</v>
          </cell>
          <cell r="EP17">
            <v>7.6377587270679663E-3</v>
          </cell>
          <cell r="EQ17">
            <v>7.0389642973591737E-2</v>
          </cell>
          <cell r="ER17">
            <v>2.8756749769131958E-2</v>
          </cell>
          <cell r="ES17">
            <v>0.16743915419518923</v>
          </cell>
          <cell r="ET17">
            <v>2.2596159384570227E-2</v>
          </cell>
          <cell r="EU17">
            <v>0.12729910581412132</v>
          </cell>
          <cell r="EV17">
            <v>3.2575690989068845E-2</v>
          </cell>
        </row>
        <row r="18">
          <cell r="D18" t="str">
            <v>YouGov</v>
          </cell>
          <cell r="F18" t="str">
            <v>New Hampshire</v>
          </cell>
          <cell r="G18" t="str">
            <v>B-</v>
          </cell>
          <cell r="I18">
            <v>43869</v>
          </cell>
          <cell r="J18">
            <v>848</v>
          </cell>
          <cell r="K18" t="str">
            <v>lv</v>
          </cell>
          <cell r="L18">
            <v>12</v>
          </cell>
          <cell r="M18">
            <v>0</v>
          </cell>
          <cell r="N18">
            <v>0</v>
          </cell>
          <cell r="O18">
            <v>25</v>
          </cell>
          <cell r="P18">
            <v>10</v>
          </cell>
          <cell r="Q18">
            <v>29</v>
          </cell>
          <cell r="R18">
            <v>1</v>
          </cell>
          <cell r="S18">
            <v>17</v>
          </cell>
          <cell r="T18">
            <v>1</v>
          </cell>
          <cell r="AL18">
            <v>23.419161278644928</v>
          </cell>
          <cell r="CO18">
            <v>0.21977851293713938</v>
          </cell>
          <cell r="CP18">
            <v>0.20035805577203228</v>
          </cell>
          <cell r="CR18">
            <v>0.13165657548292831</v>
          </cell>
          <cell r="CS18">
            <v>7.0159325623839197E-2</v>
          </cell>
          <cell r="CT18">
            <v>0.20208747218881484</v>
          </cell>
          <cell r="CU18">
            <v>0.14829283211009597</v>
          </cell>
          <cell r="CV18">
            <v>8.1000722566348091E-2</v>
          </cell>
          <cell r="CW18">
            <v>3.0391513737283982E-2</v>
          </cell>
          <cell r="CY18">
            <v>0.19624250361950324</v>
          </cell>
          <cell r="CZ18">
            <v>0.17570348903773736</v>
          </cell>
          <cell r="DB18">
            <v>9.9499897139762067E-2</v>
          </cell>
          <cell r="DC18">
            <v>6.2083721415966818E-2</v>
          </cell>
          <cell r="DD18">
            <v>0.31946857075452678</v>
          </cell>
          <cell r="DE18">
            <v>1.8343760198187287E-2</v>
          </cell>
          <cell r="DF18">
            <v>9.2753894627366135E-2</v>
          </cell>
          <cell r="DG18">
            <v>3.6357241288933341E-2</v>
          </cell>
          <cell r="DJ18">
            <v>0.19540734816220537</v>
          </cell>
          <cell r="DK18">
            <v>0.17550950518738789</v>
          </cell>
          <cell r="DM18">
            <v>0.10636228952914015</v>
          </cell>
          <cell r="DN18">
            <v>6.2085441507584459E-2</v>
          </cell>
          <cell r="DO18">
            <v>0.26459914897403353</v>
          </cell>
          <cell r="DP18">
            <v>5.7958729113764408E-2</v>
          </cell>
          <cell r="DQ18">
            <v>8.5304554278818195E-2</v>
          </cell>
          <cell r="DR18">
            <v>3.2772983247066186E-2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5.9000000000000011E-2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University of New Hampshire</v>
          </cell>
          <cell r="F19" t="str">
            <v>New Hampshire</v>
          </cell>
          <cell r="G19" t="str">
            <v>B</v>
          </cell>
          <cell r="I19">
            <v>43869</v>
          </cell>
          <cell r="J19">
            <v>384</v>
          </cell>
          <cell r="K19" t="str">
            <v>lv</v>
          </cell>
          <cell r="L19">
            <v>12</v>
          </cell>
          <cell r="M19">
            <v>1</v>
          </cell>
          <cell r="N19">
            <v>0</v>
          </cell>
          <cell r="O19">
            <v>21</v>
          </cell>
          <cell r="P19">
            <v>6</v>
          </cell>
          <cell r="Q19">
            <v>28</v>
          </cell>
          <cell r="R19">
            <v>2</v>
          </cell>
          <cell r="S19">
            <v>9</v>
          </cell>
          <cell r="T19">
            <v>4</v>
          </cell>
          <cell r="AL19">
            <v>2.6737651405407679</v>
          </cell>
          <cell r="CO19">
            <v>0.21929924065552911</v>
          </cell>
          <cell r="CP19">
            <v>0.17689406530441582</v>
          </cell>
          <cell r="CR19">
            <v>0.13931727225269186</v>
          </cell>
          <cell r="CS19">
            <v>6.4269955021032679E-2</v>
          </cell>
          <cell r="CT19">
            <v>0.20962697941123926</v>
          </cell>
          <cell r="CU19">
            <v>1.5797714601154457E-2</v>
          </cell>
          <cell r="CV19">
            <v>8.3179825469495858E-2</v>
          </cell>
          <cell r="CW19">
            <v>3.1875146924734109E-2</v>
          </cell>
          <cell r="CY19">
            <v>0.29930018916625134</v>
          </cell>
          <cell r="CZ19">
            <v>0.17604053154049207</v>
          </cell>
          <cell r="DB19">
            <v>9.5097440638700764E-2</v>
          </cell>
          <cell r="DC19">
            <v>5.8665584315360189E-2</v>
          </cell>
          <cell r="DD19">
            <v>0.20456435192872557</v>
          </cell>
          <cell r="DE19">
            <v>1.9608594770025824E-2</v>
          </cell>
          <cell r="DF19">
            <v>9.6625489183972998E-2</v>
          </cell>
          <cell r="DG19">
            <v>3.6456726379958171E-2</v>
          </cell>
          <cell r="DJ19">
            <v>0.27503173270234083</v>
          </cell>
          <cell r="DK19">
            <v>0.17795116378341955</v>
          </cell>
          <cell r="DM19">
            <v>0.11093109462429368</v>
          </cell>
          <cell r="DN19">
            <v>6.1097127391273202E-2</v>
          </cell>
          <cell r="DO19">
            <v>0.20794386412422278</v>
          </cell>
          <cell r="DP19">
            <v>1.8507422546014556E-2</v>
          </cell>
          <cell r="DQ19">
            <v>9.3349532367187738E-2</v>
          </cell>
          <cell r="DR19">
            <v>3.5188062461247671E-2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0.18000000000000002</v>
          </cell>
          <cell r="EV19">
            <v>0</v>
          </cell>
        </row>
        <row r="20">
          <cell r="D20" t="str">
            <v>Suffolk University</v>
          </cell>
          <cell r="F20" t="str">
            <v>New Hampshire</v>
          </cell>
          <cell r="G20" t="str">
            <v>A-</v>
          </cell>
          <cell r="I20">
            <v>43869</v>
          </cell>
          <cell r="J20">
            <v>500</v>
          </cell>
          <cell r="K20" t="str">
            <v>lv</v>
          </cell>
          <cell r="L20">
            <v>10.4</v>
          </cell>
          <cell r="M20">
            <v>0</v>
          </cell>
          <cell r="N20">
            <v>0</v>
          </cell>
          <cell r="O20">
            <v>21.8</v>
          </cell>
          <cell r="P20">
            <v>8.6</v>
          </cell>
          <cell r="Q20">
            <v>23.8</v>
          </cell>
          <cell r="R20">
            <v>1.8</v>
          </cell>
          <cell r="S20">
            <v>13.4</v>
          </cell>
          <cell r="T20">
            <v>2.6</v>
          </cell>
          <cell r="AL20">
            <v>4.5397023031349804</v>
          </cell>
          <cell r="CO20">
            <v>0.20605245986352999</v>
          </cell>
          <cell r="CP20">
            <v>0.15887188854180459</v>
          </cell>
          <cell r="CR20">
            <v>0.12442668640209997</v>
          </cell>
          <cell r="CS20">
            <v>5.8446438843731068E-2</v>
          </cell>
          <cell r="CT20">
            <v>0.23221015637692347</v>
          </cell>
          <cell r="CU20">
            <v>1.5295487658117063E-2</v>
          </cell>
          <cell r="CV20">
            <v>0.10112216544066684</v>
          </cell>
          <cell r="CW20">
            <v>4.4291936980257608E-2</v>
          </cell>
          <cell r="CY20">
            <v>0.21991238790388651</v>
          </cell>
          <cell r="CZ20">
            <v>0.16284692744398191</v>
          </cell>
          <cell r="DB20">
            <v>7.8968335230208894E-2</v>
          </cell>
          <cell r="DC20">
            <v>5.4910250943264328E-2</v>
          </cell>
          <cell r="DD20">
            <v>0.2554020677186184</v>
          </cell>
          <cell r="DE20">
            <v>1.8258043499637711E-2</v>
          </cell>
          <cell r="DF20">
            <v>0.14064170438181806</v>
          </cell>
          <cell r="DG20">
            <v>3.7945847618305342E-2</v>
          </cell>
          <cell r="DJ20">
            <v>0.22684472026837371</v>
          </cell>
          <cell r="DK20">
            <v>0.1672274165160165</v>
          </cell>
          <cell r="DM20">
            <v>0.10217954803817771</v>
          </cell>
          <cell r="DN20">
            <v>6.1601473905919024E-2</v>
          </cell>
          <cell r="DO20">
            <v>0.24568302242718332</v>
          </cell>
          <cell r="DP20">
            <v>1.8347925849346896E-2</v>
          </cell>
          <cell r="DQ20">
            <v>0.12116622396664709</v>
          </cell>
          <cell r="DR20">
            <v>3.6949669028335616E-2</v>
          </cell>
          <cell r="EK20">
            <v>55.1</v>
          </cell>
          <cell r="EL20">
            <v>15</v>
          </cell>
          <cell r="EM20">
            <v>30</v>
          </cell>
          <cell r="EN20">
            <v>0.2872895837013244</v>
          </cell>
          <cell r="EO20">
            <v>9.6382910091360893E-2</v>
          </cell>
          <cell r="EP20">
            <v>1.4395177410028909E-2</v>
          </cell>
          <cell r="EQ20">
            <v>6.3878936467455433E-2</v>
          </cell>
          <cell r="ER20">
            <v>2.4689815753462258E-2</v>
          </cell>
          <cell r="ES20">
            <v>0.17125977966284275</v>
          </cell>
          <cell r="ET20">
            <v>1.5695513578544974E-2</v>
          </cell>
          <cell r="EU20">
            <v>0.14787650036158975</v>
          </cell>
          <cell r="EV20">
            <v>2.3023828549545908E-2</v>
          </cell>
        </row>
        <row r="21">
          <cell r="D21" t="str">
            <v>Emerson College</v>
          </cell>
          <cell r="F21" t="str">
            <v>New Hampshire</v>
          </cell>
          <cell r="G21" t="str">
            <v>B-</v>
          </cell>
          <cell r="I21">
            <v>43869</v>
          </cell>
          <cell r="J21">
            <v>500</v>
          </cell>
          <cell r="K21" t="str">
            <v>lv</v>
          </cell>
          <cell r="L21">
            <v>10.8</v>
          </cell>
          <cell r="M21">
            <v>0</v>
          </cell>
          <cell r="N21">
            <v>0</v>
          </cell>
          <cell r="O21">
            <v>20.2</v>
          </cell>
          <cell r="P21">
            <v>13.1</v>
          </cell>
          <cell r="Q21">
            <v>30.4</v>
          </cell>
          <cell r="R21">
            <v>2.2000000000000002</v>
          </cell>
          <cell r="S21">
            <v>11.6</v>
          </cell>
          <cell r="T21">
            <v>4.2</v>
          </cell>
          <cell r="AL21">
            <v>2.4385320699408308</v>
          </cell>
          <cell r="CO21">
            <v>0.14358259709340526</v>
          </cell>
          <cell r="CP21">
            <v>9.9221058829746744E-2</v>
          </cell>
          <cell r="CR21">
            <v>0.1392981452838028</v>
          </cell>
          <cell r="CS21">
            <v>0.11484003976051863</v>
          </cell>
          <cell r="CT21">
            <v>0.25742111615834185</v>
          </cell>
          <cell r="CU21">
            <v>2.1862242155489535E-2</v>
          </cell>
          <cell r="CV21">
            <v>0.12914686800262198</v>
          </cell>
          <cell r="CW21">
            <v>5.6001702532687395E-2</v>
          </cell>
          <cell r="CY21">
            <v>0.15809275173912493</v>
          </cell>
          <cell r="CZ21">
            <v>0.13775063182611733</v>
          </cell>
          <cell r="DB21">
            <v>0.1281404005407949</v>
          </cell>
          <cell r="DC21">
            <v>5.4458281393696205E-2</v>
          </cell>
          <cell r="DD21">
            <v>0.29887774985369864</v>
          </cell>
          <cell r="DE21">
            <v>2.8904952035628428E-2</v>
          </cell>
          <cell r="DF21">
            <v>0.12176395895157455</v>
          </cell>
          <cell r="DG21">
            <v>4.743781359674111E-2</v>
          </cell>
          <cell r="DJ21">
            <v>0.14321408083612261</v>
          </cell>
          <cell r="DK21">
            <v>0.13702456821530803</v>
          </cell>
          <cell r="DM21">
            <v>0.12481650116448342</v>
          </cell>
          <cell r="DN21">
            <v>7.4434992930424992E-2</v>
          </cell>
          <cell r="DO21">
            <v>0.30019340103167469</v>
          </cell>
          <cell r="DP21">
            <v>2.2505342128885962E-2</v>
          </cell>
          <cell r="DQ21">
            <v>0.12625905646229704</v>
          </cell>
          <cell r="DR21">
            <v>5.1552057230803264E-2</v>
          </cell>
          <cell r="EK21">
            <v>18.8</v>
          </cell>
          <cell r="EL21">
            <v>27.1</v>
          </cell>
          <cell r="EM21">
            <v>54.1</v>
          </cell>
          <cell r="EN21">
            <v>0.12119999999999999</v>
          </cell>
          <cell r="EO21">
            <v>9.849999999999999E-2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7.5999999999999991E-3</v>
          </cell>
          <cell r="EU21">
            <v>0.1439</v>
          </cell>
          <cell r="EV21">
            <v>4.5499999999999999E-2</v>
          </cell>
        </row>
        <row r="22">
          <cell r="D22" t="str">
            <v>Hendrix College</v>
          </cell>
          <cell r="F22" t="str">
            <v>Arkansas</v>
          </cell>
          <cell r="G22" t="str">
            <v>B/C</v>
          </cell>
          <cell r="I22">
            <v>43868</v>
          </cell>
          <cell r="J22">
            <v>496</v>
          </cell>
          <cell r="K22" t="str">
            <v>lv</v>
          </cell>
          <cell r="L22">
            <v>18.5</v>
          </cell>
          <cell r="M22">
            <v>19.600000000000001</v>
          </cell>
          <cell r="N22">
            <v>0</v>
          </cell>
          <cell r="O22">
            <v>15.5</v>
          </cell>
          <cell r="P22">
            <v>4.8</v>
          </cell>
          <cell r="Q22">
            <v>16.399999999999999</v>
          </cell>
          <cell r="R22">
            <v>0</v>
          </cell>
          <cell r="S22">
            <v>8.9</v>
          </cell>
          <cell r="T22">
            <v>2</v>
          </cell>
          <cell r="AL22">
            <v>16.772307124935679</v>
          </cell>
          <cell r="CO22">
            <v>0.17095547830543861</v>
          </cell>
          <cell r="CP22">
            <v>9.3799072076337323E-2</v>
          </cell>
          <cell r="CR22">
            <v>0.14429493389611533</v>
          </cell>
          <cell r="CS22">
            <v>9.6894086622362485E-2</v>
          </cell>
          <cell r="CT22">
            <v>0.23252183984413125</v>
          </cell>
          <cell r="CU22">
            <v>2.0026380864699721E-2</v>
          </cell>
          <cell r="CV22">
            <v>0.13779688384828143</v>
          </cell>
          <cell r="CW22">
            <v>3.5847595129258975E-2</v>
          </cell>
          <cell r="CY22">
            <v>0.14922533764335255</v>
          </cell>
          <cell r="CZ22">
            <v>0.1569932348759383</v>
          </cell>
          <cell r="DB22">
            <v>0.15493158778072191</v>
          </cell>
          <cell r="DC22">
            <v>5.665450738239964E-2</v>
          </cell>
          <cell r="DD22">
            <v>0.6695830201841293</v>
          </cell>
          <cell r="DE22">
            <v>2.9278070057134439E-2</v>
          </cell>
          <cell r="DF22">
            <v>0.15039644267109148</v>
          </cell>
          <cell r="DG22">
            <v>3.8286362732930443E-2</v>
          </cell>
          <cell r="DJ22">
            <v>0.12290636042183282</v>
          </cell>
          <cell r="DK22">
            <v>0.10677200627901971</v>
          </cell>
          <cell r="DM22">
            <v>0.11891390826970019</v>
          </cell>
          <cell r="DN22">
            <v>5.5038260455625113E-2</v>
          </cell>
          <cell r="DO22">
            <v>0.4115208878234089</v>
          </cell>
          <cell r="DP22">
            <v>2.0575553968321482E-2</v>
          </cell>
          <cell r="DQ22">
            <v>0.11483759178898392</v>
          </cell>
          <cell r="DR22">
            <v>2.9435430993107994E-2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University of Massachusetts Lowell</v>
          </cell>
          <cell r="F23" t="str">
            <v>New Hampshire</v>
          </cell>
          <cell r="G23" t="str">
            <v>A/B</v>
          </cell>
          <cell r="I23">
            <v>43868</v>
          </cell>
          <cell r="J23">
            <v>440</v>
          </cell>
          <cell r="K23" t="str">
            <v>lv</v>
          </cell>
          <cell r="L23">
            <v>14</v>
          </cell>
          <cell r="M23">
            <v>0</v>
          </cell>
          <cell r="N23">
            <v>0</v>
          </cell>
          <cell r="O23">
            <v>17</v>
          </cell>
          <cell r="P23">
            <v>8</v>
          </cell>
          <cell r="Q23">
            <v>25</v>
          </cell>
          <cell r="R23">
            <v>5</v>
          </cell>
          <cell r="S23">
            <v>15</v>
          </cell>
          <cell r="T23">
            <v>3</v>
          </cell>
          <cell r="AL23">
            <v>28.15017915297004</v>
          </cell>
          <cell r="CO23">
            <v>0.23414036832662324</v>
          </cell>
          <cell r="CP23">
            <v>0.17279537344201146</v>
          </cell>
          <cell r="CR23">
            <v>0.12271038620170399</v>
          </cell>
          <cell r="CS23">
            <v>6.0653251515438683E-2</v>
          </cell>
          <cell r="CT23">
            <v>0.21538158513887076</v>
          </cell>
          <cell r="CU23">
            <v>1.5997374284957962E-2</v>
          </cell>
          <cell r="CV23">
            <v>9.5134668100417805E-2</v>
          </cell>
          <cell r="CW23">
            <v>3.2620115348953156E-2</v>
          </cell>
          <cell r="CY23">
            <v>0.28466291130788024</v>
          </cell>
          <cell r="CZ23">
            <v>0.17038244560703178</v>
          </cell>
          <cell r="DB23">
            <v>9.2057402913284264E-2</v>
          </cell>
          <cell r="DC23">
            <v>8.744215579564385E-2</v>
          </cell>
          <cell r="DD23">
            <v>0.2874574545866927</v>
          </cell>
          <cell r="DE23">
            <v>1.9089480441518949E-2</v>
          </cell>
          <cell r="DF23">
            <v>0.1268058680302751</v>
          </cell>
          <cell r="DG23">
            <v>4.6870434758035741E-2</v>
          </cell>
          <cell r="DJ23">
            <v>0.2459195350833927</v>
          </cell>
          <cell r="DK23">
            <v>0.15961363199778542</v>
          </cell>
          <cell r="DM23">
            <v>0.10013293423782726</v>
          </cell>
          <cell r="DN23">
            <v>7.253739833886523E-2</v>
          </cell>
          <cell r="DO23">
            <v>0.24072414060329161</v>
          </cell>
          <cell r="DP23">
            <v>1.6837910211538947E-2</v>
          </cell>
          <cell r="DQ23">
            <v>0.10466321797340707</v>
          </cell>
          <cell r="DR23">
            <v>3.9571231553891806E-2</v>
          </cell>
          <cell r="EK23">
            <v>10.8</v>
          </cell>
          <cell r="EL23">
            <v>29.7</v>
          </cell>
          <cell r="EM23">
            <v>59.5</v>
          </cell>
          <cell r="EN23">
            <v>0.30648811941360798</v>
          </cell>
          <cell r="EO23" t="str">
            <v/>
          </cell>
          <cell r="EP23">
            <v>1.6990879064808461E-2</v>
          </cell>
          <cell r="EQ23">
            <v>7.8141172131982725E-2</v>
          </cell>
          <cell r="ER23">
            <v>1.1415732531221327E-2</v>
          </cell>
          <cell r="ES23">
            <v>0.13693121475040393</v>
          </cell>
          <cell r="ET23" t="str">
            <v/>
          </cell>
          <cell r="EU23">
            <v>0.10536937138394462</v>
          </cell>
          <cell r="EV23">
            <v>1.4808284488804288E-2</v>
          </cell>
        </row>
        <row r="24">
          <cell r="D24" t="str">
            <v>University of New Hampshire</v>
          </cell>
          <cell r="F24" t="str">
            <v>New Hampshire</v>
          </cell>
          <cell r="G24" t="str">
            <v>B</v>
          </cell>
          <cell r="I24">
            <v>43868</v>
          </cell>
          <cell r="J24">
            <v>365</v>
          </cell>
          <cell r="K24" t="str">
            <v>lv</v>
          </cell>
          <cell r="L24">
            <v>11</v>
          </cell>
          <cell r="M24">
            <v>2</v>
          </cell>
          <cell r="N24">
            <v>0</v>
          </cell>
          <cell r="O24">
            <v>21</v>
          </cell>
          <cell r="P24">
            <v>5</v>
          </cell>
          <cell r="Q24">
            <v>28</v>
          </cell>
          <cell r="R24">
            <v>3</v>
          </cell>
          <cell r="S24">
            <v>9</v>
          </cell>
          <cell r="T24">
            <v>3</v>
          </cell>
          <cell r="AL24">
            <v>0.74274317255354971</v>
          </cell>
          <cell r="CO24">
            <v>0.13968221444066892</v>
          </cell>
          <cell r="CP24">
            <v>0.17098849111893291</v>
          </cell>
          <cell r="CR24">
            <v>0.11946697054604816</v>
          </cell>
          <cell r="CS24">
            <v>5.5302343785305796E-2</v>
          </cell>
          <cell r="CT24">
            <v>0.27760240944311654</v>
          </cell>
          <cell r="CU24">
            <v>1.0938650118718765E-2</v>
          </cell>
          <cell r="CV24">
            <v>0.11577561859632368</v>
          </cell>
          <cell r="CW24">
            <v>5.6252540273959685E-2</v>
          </cell>
          <cell r="CY24">
            <v>0.19809876875865906</v>
          </cell>
          <cell r="CZ24">
            <v>0.13569650810693606</v>
          </cell>
          <cell r="DB24">
            <v>0.12691153360760338</v>
          </cell>
          <cell r="DC24">
            <v>5.5170841149420231E-2</v>
          </cell>
          <cell r="DD24">
            <v>0.35960142528059691</v>
          </cell>
          <cell r="DE24">
            <v>2.8604302086302519E-2</v>
          </cell>
          <cell r="DF24">
            <v>7.8928400378835251E-2</v>
          </cell>
          <cell r="DG24">
            <v>4.6694825677840994E-2</v>
          </cell>
          <cell r="DJ24">
            <v>0.17473821598547865</v>
          </cell>
          <cell r="DK24">
            <v>0.14425056198496133</v>
          </cell>
          <cell r="DM24">
            <v>0.12172140299241523</v>
          </cell>
          <cell r="DN24">
            <v>5.4012754728723258E-2</v>
          </cell>
          <cell r="DO24">
            <v>0.32503555542391555</v>
          </cell>
          <cell r="DP24">
            <v>2.2221271835081872E-2</v>
          </cell>
          <cell r="DQ24">
            <v>8.9225317095869533E-2</v>
          </cell>
          <cell r="DR24">
            <v>4.8794919953554686E-2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Suffolk University</v>
          </cell>
          <cell r="F25" t="str">
            <v>New Hampshire</v>
          </cell>
          <cell r="G25" t="str">
            <v>A-</v>
          </cell>
          <cell r="I25">
            <v>43868</v>
          </cell>
          <cell r="J25">
            <v>500</v>
          </cell>
          <cell r="K25" t="str">
            <v>lv</v>
          </cell>
          <cell r="L25">
            <v>10.6</v>
          </cell>
          <cell r="M25">
            <v>0</v>
          </cell>
          <cell r="N25">
            <v>0</v>
          </cell>
          <cell r="O25">
            <v>25</v>
          </cell>
          <cell r="P25">
            <v>6</v>
          </cell>
          <cell r="Q25">
            <v>23.8</v>
          </cell>
          <cell r="R25">
            <v>2.4</v>
          </cell>
          <cell r="S25">
            <v>14.2</v>
          </cell>
          <cell r="T25">
            <v>3.2</v>
          </cell>
          <cell r="AL25">
            <v>1.2885884101459053</v>
          </cell>
          <cell r="CO25">
            <v>0.23858149279205998</v>
          </cell>
          <cell r="CP25">
            <v>0.17426887146768255</v>
          </cell>
          <cell r="CR25">
            <v>0.13059424560974126</v>
          </cell>
          <cell r="CS25">
            <v>6.2828425322152381E-2</v>
          </cell>
          <cell r="CT25">
            <v>0.20648966536133503</v>
          </cell>
          <cell r="CU25">
            <v>1.2455127284351665E-2</v>
          </cell>
          <cell r="CV25">
            <v>8.2495394451012366E-2</v>
          </cell>
          <cell r="CW25">
            <v>3.1515240813685813E-2</v>
          </cell>
          <cell r="CY25">
            <v>0.18245222107507603</v>
          </cell>
          <cell r="CZ25">
            <v>0.13384064191729031</v>
          </cell>
          <cell r="DB25">
            <v>0.1555597813395172</v>
          </cell>
          <cell r="DC25">
            <v>7.9770688881943219E-2</v>
          </cell>
          <cell r="DD25">
            <v>0.24856939007839499</v>
          </cell>
          <cell r="DE25">
            <v>0.01</v>
          </cell>
          <cell r="DF25">
            <v>0.11518766918058389</v>
          </cell>
          <cell r="DG25">
            <v>3.6845780479270111E-2</v>
          </cell>
          <cell r="DJ25">
            <v>0.21430508941411244</v>
          </cell>
          <cell r="DK25">
            <v>0.15281836274576599</v>
          </cell>
          <cell r="DM25">
            <v>0.13556778835540975</v>
          </cell>
          <cell r="DN25">
            <v>6.8900122286041615E-2</v>
          </cell>
          <cell r="DO25">
            <v>0.25200189437868514</v>
          </cell>
          <cell r="DP25">
            <v>1.1472376419463109E-2</v>
          </cell>
          <cell r="DQ25">
            <v>0.1092609888608306</v>
          </cell>
          <cell r="DR25">
            <v>3.5673377539691326E-2</v>
          </cell>
          <cell r="EK25">
            <v>31.2</v>
          </cell>
          <cell r="EL25">
            <v>22.9</v>
          </cell>
          <cell r="EM25">
            <v>45.9</v>
          </cell>
          <cell r="EN25">
            <v>0.29016026584149313</v>
          </cell>
          <cell r="EO25">
            <v>9.0999999999999998E-2</v>
          </cell>
          <cell r="EP25">
            <v>1.0849966528889084E-2</v>
          </cell>
          <cell r="EQ25">
            <v>5.5025346592859861E-2</v>
          </cell>
          <cell r="ER25">
            <v>1.1524249723400385E-2</v>
          </cell>
          <cell r="ES25">
            <v>0.1978031781559399</v>
          </cell>
          <cell r="ET25">
            <v>5.7178763412548128E-3</v>
          </cell>
          <cell r="EU25">
            <v>0.1792226976374994</v>
          </cell>
          <cell r="EV25">
            <v>1.9859474892268664E-2</v>
          </cell>
        </row>
        <row r="26">
          <cell r="D26" t="str">
            <v>Emerson College</v>
          </cell>
          <cell r="F26" t="str">
            <v>New Hampshire</v>
          </cell>
          <cell r="G26" t="str">
            <v>B-</v>
          </cell>
          <cell r="I26">
            <v>43868</v>
          </cell>
          <cell r="J26">
            <v>500</v>
          </cell>
          <cell r="K26" t="str">
            <v>lv</v>
          </cell>
          <cell r="L26">
            <v>11.4</v>
          </cell>
          <cell r="M26">
            <v>0</v>
          </cell>
          <cell r="N26">
            <v>0</v>
          </cell>
          <cell r="O26">
            <v>23.5</v>
          </cell>
          <cell r="P26">
            <v>9.3000000000000007</v>
          </cell>
          <cell r="Q26">
            <v>30.8</v>
          </cell>
          <cell r="R26">
            <v>1.7</v>
          </cell>
          <cell r="S26">
            <v>11.4</v>
          </cell>
          <cell r="T26">
            <v>3</v>
          </cell>
          <cell r="AL26">
            <v>0.69217418489871729</v>
          </cell>
          <cell r="CO26">
            <v>0.26073320972248537</v>
          </cell>
          <cell r="CP26">
            <v>0.1741308434888624</v>
          </cell>
          <cell r="CR26">
            <v>0.11481626401056721</v>
          </cell>
          <cell r="CS26">
            <v>5.821592109625439E-2</v>
          </cell>
          <cell r="CT26">
            <v>0.18828090868846115</v>
          </cell>
          <cell r="CU26">
            <v>4.0273375135999399E-2</v>
          </cell>
          <cell r="CV26">
            <v>8.4531552559854645E-2</v>
          </cell>
          <cell r="CW26">
            <v>3.2402000675807223E-2</v>
          </cell>
          <cell r="CY26">
            <v>0.34141086895766587</v>
          </cell>
          <cell r="CZ26">
            <v>0.17068446994359174</v>
          </cell>
          <cell r="DB26">
            <v>6.8510728039008151E-2</v>
          </cell>
          <cell r="DC26">
            <v>4.731761668652535E-2</v>
          </cell>
          <cell r="DD26">
            <v>0.17810633254786509</v>
          </cell>
          <cell r="DE26">
            <v>1.9601839568337873E-2</v>
          </cell>
          <cell r="DF26">
            <v>7.7866790964509006E-2</v>
          </cell>
          <cell r="DG26">
            <v>3.3118284548928741E-2</v>
          </cell>
          <cell r="DJ26">
            <v>0.32973064167722277</v>
          </cell>
          <cell r="DK26">
            <v>0.17849285511124488</v>
          </cell>
          <cell r="DM26">
            <v>8.6556242956108032E-2</v>
          </cell>
          <cell r="DN26">
            <v>5.3221108148106995E-2</v>
          </cell>
          <cell r="DO26">
            <v>0.18799073859239424</v>
          </cell>
          <cell r="DP26">
            <v>2.7519092714366301E-2</v>
          </cell>
          <cell r="DQ26">
            <v>8.2288450058797327E-2</v>
          </cell>
          <cell r="DR26">
            <v>3.4200870741759606E-2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0.49196220028386245</v>
          </cell>
          <cell r="EO26" t="str">
            <v/>
          </cell>
          <cell r="EP26">
            <v>1.9493166641607319E-2</v>
          </cell>
          <cell r="EQ26">
            <v>2.5768081008425169E-2</v>
          </cell>
          <cell r="ER26">
            <v>8.3947893480233408E-3</v>
          </cell>
          <cell r="ES26">
            <v>0.10500463053661757</v>
          </cell>
          <cell r="ET26" t="str">
            <v/>
          </cell>
          <cell r="EU26">
            <v>7.0291856482177575E-2</v>
          </cell>
          <cell r="EV26">
            <v>3.3563495450421067E-3</v>
          </cell>
        </row>
        <row r="27">
          <cell r="D27" t="str">
            <v>High Point University</v>
          </cell>
          <cell r="F27" t="str">
            <v>North Carolina</v>
          </cell>
          <cell r="G27" t="str">
            <v>A/B</v>
          </cell>
          <cell r="I27">
            <v>43867</v>
          </cell>
          <cell r="J27">
            <v>399</v>
          </cell>
          <cell r="K27" t="str">
            <v>rv</v>
          </cell>
          <cell r="L27">
            <v>19</v>
          </cell>
          <cell r="M27">
            <v>13</v>
          </cell>
          <cell r="N27">
            <v>1</v>
          </cell>
          <cell r="O27">
            <v>6</v>
          </cell>
          <cell r="P27">
            <v>3</v>
          </cell>
          <cell r="Q27">
            <v>25</v>
          </cell>
          <cell r="R27">
            <v>3</v>
          </cell>
          <cell r="S27">
            <v>12</v>
          </cell>
          <cell r="T27">
            <v>4</v>
          </cell>
          <cell r="AL27">
            <v>0</v>
          </cell>
          <cell r="CO27">
            <v>0.20411305162802529</v>
          </cell>
          <cell r="CP27">
            <v>0.16273193373601591</v>
          </cell>
          <cell r="CR27">
            <v>0.14190682472613589</v>
          </cell>
          <cell r="CS27">
            <v>5.8968826732204722E-2</v>
          </cell>
          <cell r="CT27">
            <v>0.23218679800646391</v>
          </cell>
          <cell r="CU27">
            <v>1.3729932201362151E-2</v>
          </cell>
          <cell r="CV27">
            <v>9.0448757301441529E-2</v>
          </cell>
          <cell r="CW27">
            <v>3.4276040975787528E-2</v>
          </cell>
          <cell r="CY27">
            <v>0.28178847520937028</v>
          </cell>
          <cell r="CZ27">
            <v>0.23272759667759876</v>
          </cell>
          <cell r="DB27">
            <v>9.7498581205832546E-2</v>
          </cell>
          <cell r="DC27">
            <v>5.9904906060902638E-2</v>
          </cell>
          <cell r="DD27">
            <v>0.20980319859455604</v>
          </cell>
          <cell r="DE27">
            <v>1.9153368405000214E-2</v>
          </cell>
          <cell r="DF27">
            <v>9.8466446702619656E-2</v>
          </cell>
          <cell r="DG27">
            <v>3.6800588359577183E-2</v>
          </cell>
          <cell r="DJ27">
            <v>0.26573660541476041</v>
          </cell>
          <cell r="DK27">
            <v>0.20511532379001104</v>
          </cell>
          <cell r="DM27">
            <v>0.10838793619198071</v>
          </cell>
          <cell r="DN27">
            <v>6.6903684569718153E-2</v>
          </cell>
          <cell r="DO27">
            <v>0.19565193885586027</v>
          </cell>
          <cell r="DP27">
            <v>1.5431150039461985E-2</v>
          </cell>
          <cell r="DQ27">
            <v>9.0687609522738646E-2</v>
          </cell>
          <cell r="DR27">
            <v>3.2085751615468727E-2</v>
          </cell>
          <cell r="EK27">
            <v>19.5</v>
          </cell>
          <cell r="EL27">
            <v>26.8</v>
          </cell>
          <cell r="EM27">
            <v>53.6</v>
          </cell>
          <cell r="EN27">
            <v>0.3832178060278898</v>
          </cell>
          <cell r="EO27">
            <v>0.14000000000000001</v>
          </cell>
          <cell r="EP27">
            <v>0.01</v>
          </cell>
          <cell r="EQ27">
            <v>6.5704989232799813E-2</v>
          </cell>
          <cell r="ER27">
            <v>6.9662948258963894E-2</v>
          </cell>
          <cell r="ES27">
            <v>7.982507544426809E-2</v>
          </cell>
          <cell r="ET27">
            <v>0.01</v>
          </cell>
          <cell r="EU27">
            <v>0.10971526728377326</v>
          </cell>
          <cell r="EV27">
            <v>1.8523278322709127E-2</v>
          </cell>
        </row>
        <row r="28">
          <cell r="D28" t="str">
            <v>High Point University</v>
          </cell>
          <cell r="F28" t="str">
            <v>North Carolina</v>
          </cell>
          <cell r="G28" t="str">
            <v>A/B</v>
          </cell>
          <cell r="I28">
            <v>43867</v>
          </cell>
          <cell r="J28">
            <v>225</v>
          </cell>
          <cell r="K28" t="str">
            <v>lv</v>
          </cell>
          <cell r="L28">
            <v>24</v>
          </cell>
          <cell r="M28">
            <v>16</v>
          </cell>
          <cell r="N28">
            <v>0</v>
          </cell>
          <cell r="O28">
            <v>8</v>
          </cell>
          <cell r="P28">
            <v>3</v>
          </cell>
          <cell r="Q28">
            <v>20</v>
          </cell>
          <cell r="R28">
            <v>4</v>
          </cell>
          <cell r="S28">
            <v>11</v>
          </cell>
          <cell r="T28">
            <v>3</v>
          </cell>
          <cell r="AL28">
            <v>20.09399036731994</v>
          </cell>
          <cell r="CO28">
            <v>0.19419563553316868</v>
          </cell>
          <cell r="CP28">
            <v>2.3890655750496568E-2</v>
          </cell>
          <cell r="CR28">
            <v>0.15593477923890889</v>
          </cell>
          <cell r="CS28">
            <v>7.1619287198438727E-2</v>
          </cell>
          <cell r="CT28">
            <v>0.20104238801108312</v>
          </cell>
          <cell r="CU28">
            <v>2.8836439517327606E-2</v>
          </cell>
          <cell r="CV28">
            <v>0.1377527139503599</v>
          </cell>
          <cell r="CW28">
            <v>4.0461995971489473E-2</v>
          </cell>
          <cell r="CY28">
            <v>0.1707224353429779</v>
          </cell>
          <cell r="CZ28">
            <v>0.13797796024167228</v>
          </cell>
          <cell r="DB28">
            <v>0.1678397789528428</v>
          </cell>
          <cell r="DC28">
            <v>8.5335235864629669E-2</v>
          </cell>
          <cell r="DD28">
            <v>0.32478173733059729</v>
          </cell>
          <cell r="DE28">
            <v>0.01</v>
          </cell>
          <cell r="DF28">
            <v>0.11630990354020966</v>
          </cell>
          <cell r="DG28">
            <v>3.6439290119941958E-2</v>
          </cell>
          <cell r="DJ28">
            <v>0.17778811687975482</v>
          </cell>
          <cell r="DK28">
            <v>9.9524135166223368E-2</v>
          </cell>
          <cell r="DM28">
            <v>0.16317508892105836</v>
          </cell>
          <cell r="DN28">
            <v>8.0420056883045349E-2</v>
          </cell>
          <cell r="DO28">
            <v>0.28233043015891346</v>
          </cell>
          <cell r="DP28">
            <v>1.6209637837482343E-2</v>
          </cell>
          <cell r="DQ28">
            <v>0.12293288557070406</v>
          </cell>
          <cell r="DR28">
            <v>3.7619648582818382E-2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Marist College</v>
          </cell>
          <cell r="F29" t="str">
            <v>New Hampshire</v>
          </cell>
          <cell r="G29" t="str">
            <v>A+</v>
          </cell>
          <cell r="I29">
            <v>43867</v>
          </cell>
          <cell r="J29">
            <v>1058</v>
          </cell>
          <cell r="K29" t="str">
            <v>rv</v>
          </cell>
          <cell r="L29">
            <v>13</v>
          </cell>
          <cell r="M29">
            <v>0</v>
          </cell>
          <cell r="N29">
            <v>0</v>
          </cell>
          <cell r="O29">
            <v>21</v>
          </cell>
          <cell r="P29">
            <v>8</v>
          </cell>
          <cell r="Q29">
            <v>25</v>
          </cell>
          <cell r="R29">
            <v>5</v>
          </cell>
          <cell r="S29">
            <v>14</v>
          </cell>
          <cell r="T29">
            <v>4</v>
          </cell>
          <cell r="AL29">
            <v>0</v>
          </cell>
          <cell r="CO29">
            <v>0.25104178691558476</v>
          </cell>
          <cell r="CP29">
            <v>0.16140691118108161</v>
          </cell>
          <cell r="CR29">
            <v>0.11969628703033522</v>
          </cell>
          <cell r="CS29">
            <v>6.0709825490215981E-2</v>
          </cell>
          <cell r="CT29">
            <v>0.21131931332160969</v>
          </cell>
          <cell r="CU29">
            <v>1.0761841883216956E-2</v>
          </cell>
          <cell r="CV29">
            <v>8.8753657295348065E-2</v>
          </cell>
          <cell r="CW29">
            <v>3.0761575316061256E-2</v>
          </cell>
          <cell r="CY29">
            <v>0.17931288048972871</v>
          </cell>
          <cell r="CZ29">
            <v>0.13102096817424483</v>
          </cell>
          <cell r="DB29">
            <v>0.15585582790751376</v>
          </cell>
          <cell r="DC29">
            <v>7.9383172405026931E-2</v>
          </cell>
          <cell r="DD29">
            <v>0.24110577411880466</v>
          </cell>
          <cell r="DE29">
            <v>0.01</v>
          </cell>
          <cell r="DF29">
            <v>0.11339282933909692</v>
          </cell>
          <cell r="DG29">
            <v>3.515450274500511E-2</v>
          </cell>
          <cell r="DJ29">
            <v>0.22368620779341369</v>
          </cell>
          <cell r="DK29">
            <v>0.15216022679495816</v>
          </cell>
          <cell r="DM29">
            <v>0.1386273089626229</v>
          </cell>
          <cell r="DN29">
            <v>7.0013499069305526E-2</v>
          </cell>
          <cell r="DO29">
            <v>0.24254635605910621</v>
          </cell>
          <cell r="DP29">
            <v>1.3632060051709994E-2</v>
          </cell>
          <cell r="DQ29">
            <v>0.10352101097688535</v>
          </cell>
          <cell r="DR29">
            <v>3.5813330291998104E-2</v>
          </cell>
          <cell r="EK29">
            <v>25.6</v>
          </cell>
          <cell r="EL29">
            <v>24.8</v>
          </cell>
          <cell r="EM29">
            <v>49.6</v>
          </cell>
          <cell r="EN29">
            <v>0.31094804474430132</v>
          </cell>
          <cell r="EO29">
            <v>0.10099999999999999</v>
          </cell>
          <cell r="EP29">
            <v>1.3448991447108594E-2</v>
          </cell>
          <cell r="EQ29">
            <v>5.7404259758934768E-2</v>
          </cell>
          <cell r="ER29">
            <v>8.9372510272579756E-3</v>
          </cell>
          <cell r="ES29">
            <v>0.18695210111715241</v>
          </cell>
          <cell r="ET29">
            <v>1.3141596762484806E-2</v>
          </cell>
          <cell r="EU29">
            <v>0.14431908553186262</v>
          </cell>
          <cell r="EV29">
            <v>2.1347597451818769E-2</v>
          </cell>
        </row>
        <row r="30">
          <cell r="D30" t="str">
            <v>Marist College</v>
          </cell>
          <cell r="F30" t="str">
            <v>New Hampshire</v>
          </cell>
          <cell r="G30" t="str">
            <v>A+</v>
          </cell>
          <cell r="I30">
            <v>43867</v>
          </cell>
          <cell r="J30">
            <v>709</v>
          </cell>
          <cell r="K30" t="str">
            <v>lv</v>
          </cell>
          <cell r="L30">
            <v>13</v>
          </cell>
          <cell r="M30">
            <v>0</v>
          </cell>
          <cell r="N30">
            <v>0</v>
          </cell>
          <cell r="O30">
            <v>21</v>
          </cell>
          <cell r="P30">
            <v>8</v>
          </cell>
          <cell r="Q30">
            <v>25</v>
          </cell>
          <cell r="R30">
            <v>4</v>
          </cell>
          <cell r="S30">
            <v>14</v>
          </cell>
          <cell r="T30">
            <v>4</v>
          </cell>
          <cell r="AL30">
            <v>60.678842462027994</v>
          </cell>
          <cell r="CO30">
            <v>0.12099714215997352</v>
          </cell>
          <cell r="CP30">
            <v>0.14491113122273724</v>
          </cell>
          <cell r="CR30">
            <v>0.12086526848367622</v>
          </cell>
          <cell r="CS30">
            <v>0.1001465357204341</v>
          </cell>
          <cell r="CT30">
            <v>0.25361416786803542</v>
          </cell>
          <cell r="CU30">
            <v>1.2859875193768914E-2</v>
          </cell>
          <cell r="CV30">
            <v>0.13396782627241283</v>
          </cell>
          <cell r="CW30">
            <v>5.3698003794091773E-2</v>
          </cell>
          <cell r="CY30">
            <v>0.14807543226500011</v>
          </cell>
          <cell r="CZ30">
            <v>0.12857888117709126</v>
          </cell>
          <cell r="DB30">
            <v>0.12173819984296376</v>
          </cell>
          <cell r="DC30">
            <v>5.2402864079502572E-2</v>
          </cell>
          <cell r="DD30">
            <v>0.27440344739684297</v>
          </cell>
          <cell r="DE30">
            <v>2.8790198291769896E-2</v>
          </cell>
          <cell r="DF30">
            <v>0.12446031933922451</v>
          </cell>
          <cell r="DG30">
            <v>4.7929086784592935E-2</v>
          </cell>
          <cell r="DJ30">
            <v>0.14455300018650308</v>
          </cell>
          <cell r="DK30">
            <v>0.15777784961855626</v>
          </cell>
          <cell r="DM30">
            <v>0.12243822927622186</v>
          </cell>
          <cell r="DN30">
            <v>6.5434542912467905E-2</v>
          </cell>
          <cell r="DO30">
            <v>0.28828879708136057</v>
          </cell>
          <cell r="DP30">
            <v>2.3016871163525632E-2</v>
          </cell>
          <cell r="DQ30">
            <v>0.13153447556168527</v>
          </cell>
          <cell r="DR30">
            <v>4.6956234199679557E-2</v>
          </cell>
          <cell r="EK30">
            <v>42.9</v>
          </cell>
          <cell r="EL30">
            <v>19</v>
          </cell>
          <cell r="EM30">
            <v>38</v>
          </cell>
          <cell r="EN30">
            <v>0.21132940245743995</v>
          </cell>
          <cell r="EO30">
            <v>0.12119999999999999</v>
          </cell>
          <cell r="EP30">
            <v>1.1000000000000001E-2</v>
          </cell>
          <cell r="EQ30">
            <v>7.9659004743612691E-2</v>
          </cell>
          <cell r="ER30">
            <v>2.943573866773648E-2</v>
          </cell>
          <cell r="ES30">
            <v>0.2590407759912694</v>
          </cell>
          <cell r="ET30">
            <v>2.0199999999999999E-2</v>
          </cell>
          <cell r="EU30">
            <v>0.16046751963358571</v>
          </cell>
          <cell r="EV30">
            <v>3.9531481222749965E-2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43867</v>
          </cell>
          <cell r="J31">
            <v>500</v>
          </cell>
          <cell r="K31" t="str">
            <v>lv</v>
          </cell>
          <cell r="L31">
            <v>10.6</v>
          </cell>
          <cell r="M31">
            <v>0</v>
          </cell>
          <cell r="N31">
            <v>0</v>
          </cell>
          <cell r="O31">
            <v>22.6</v>
          </cell>
          <cell r="P31">
            <v>6</v>
          </cell>
          <cell r="Q31">
            <v>23.6</v>
          </cell>
          <cell r="R31">
            <v>2.8</v>
          </cell>
          <cell r="S31">
            <v>12.6</v>
          </cell>
          <cell r="T31">
            <v>3.2</v>
          </cell>
          <cell r="AL31">
            <v>0.52168705413234184</v>
          </cell>
          <cell r="CY31">
            <v>0.21001171440003355</v>
          </cell>
          <cell r="CZ31">
            <v>0.13152233215554771</v>
          </cell>
          <cell r="DB31">
            <v>0.11342542785879517</v>
          </cell>
          <cell r="DC31">
            <v>5.5119770397125942E-2</v>
          </cell>
          <cell r="DD31">
            <v>0.24455208130959194</v>
          </cell>
          <cell r="DE31">
            <v>1.8305879415793012E-2</v>
          </cell>
          <cell r="DF31">
            <v>0.11420146491307237</v>
          </cell>
          <cell r="DG31">
            <v>3.730242247754538E-2</v>
          </cell>
          <cell r="DJ31">
            <v>0.22263341784198759</v>
          </cell>
          <cell r="DK31">
            <v>0.13942682394641723</v>
          </cell>
          <cell r="DM31">
            <v>0.12024229575257127</v>
          </cell>
          <cell r="DN31">
            <v>5.8432468442226083E-2</v>
          </cell>
          <cell r="DO31">
            <v>0.25924966070520017</v>
          </cell>
          <cell r="DP31">
            <v>1.9406062716950202E-2</v>
          </cell>
          <cell r="DQ31">
            <v>0.12106497263161746</v>
          </cell>
          <cell r="DR31">
            <v>3.954429796303012E-2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43867</v>
          </cell>
          <cell r="J32">
            <v>500</v>
          </cell>
          <cell r="K32" t="str">
            <v>lv</v>
          </cell>
          <cell r="L32">
            <v>10.6</v>
          </cell>
          <cell r="M32">
            <v>0</v>
          </cell>
          <cell r="N32">
            <v>0</v>
          </cell>
          <cell r="O32">
            <v>22.9</v>
          </cell>
          <cell r="P32">
            <v>9</v>
          </cell>
          <cell r="Q32">
            <v>31.5</v>
          </cell>
          <cell r="R32">
            <v>1.7</v>
          </cell>
          <cell r="S32">
            <v>13.2</v>
          </cell>
          <cell r="T32">
            <v>1.6</v>
          </cell>
          <cell r="AL32">
            <v>0.28022786001284411</v>
          </cell>
          <cell r="CO32">
            <v>0.1994182611609191</v>
          </cell>
          <cell r="CP32">
            <v>0.18877841013674218</v>
          </cell>
          <cell r="CR32">
            <v>0.1219855023782233</v>
          </cell>
          <cell r="CS32">
            <v>6.3877077759773748E-2</v>
          </cell>
          <cell r="CT32">
            <v>0.22641660642208869</v>
          </cell>
          <cell r="CU32">
            <v>2.3898520610816633E-2</v>
          </cell>
          <cell r="CV32">
            <v>9.3287341340634988E-2</v>
          </cell>
          <cell r="CW32">
            <v>4.5136910014283396E-2</v>
          </cell>
          <cell r="CY32">
            <v>0.31216069625324294</v>
          </cell>
          <cell r="CZ32">
            <v>0.13248332451458175</v>
          </cell>
          <cell r="DB32">
            <v>0.11839084241359683</v>
          </cell>
          <cell r="DC32">
            <v>5.2186038027808884E-2</v>
          </cell>
          <cell r="DD32">
            <v>0.26083007206086378</v>
          </cell>
          <cell r="DE32">
            <v>2.8354000224029959E-2</v>
          </cell>
          <cell r="DF32">
            <v>0.1155994738913282</v>
          </cell>
          <cell r="DG32">
            <v>4.6956914699898641E-2</v>
          </cell>
          <cell r="DJ32">
            <v>0.2443886868297325</v>
          </cell>
          <cell r="DK32">
            <v>0.14544690243374489</v>
          </cell>
          <cell r="DM32">
            <v>0.11815170997856671</v>
          </cell>
          <cell r="DN32">
            <v>5.4555489741834461E-2</v>
          </cell>
          <cell r="DO32">
            <v>0.2448032809562358</v>
          </cell>
          <cell r="DP32">
            <v>2.2357968888020448E-2</v>
          </cell>
          <cell r="DQ32">
            <v>0.1048603168432715</v>
          </cell>
          <cell r="DR32">
            <v>4.5435644328593816E-2</v>
          </cell>
          <cell r="EK32">
            <v>25.3</v>
          </cell>
          <cell r="EL32">
            <v>24.9</v>
          </cell>
          <cell r="EM32">
            <v>49.8</v>
          </cell>
          <cell r="EN32">
            <v>0.25658376176804504</v>
          </cell>
          <cell r="EO32" t="str">
            <v/>
          </cell>
          <cell r="EP32">
            <v>5.4946896196556841E-3</v>
          </cell>
          <cell r="EQ32">
            <v>8.1096990823642801E-2</v>
          </cell>
          <cell r="ER32">
            <v>1.3084350749528172E-2</v>
          </cell>
          <cell r="ES32">
            <v>0.17553540931110528</v>
          </cell>
          <cell r="ET32">
            <v>2.3490567805885469E-3</v>
          </cell>
          <cell r="EU32">
            <v>0.19881559869871479</v>
          </cell>
          <cell r="EV32">
            <v>3.2827725080885786E-2</v>
          </cell>
        </row>
        <row r="33">
          <cell r="D33" t="str">
            <v>Monmouth University</v>
          </cell>
          <cell r="F33" t="str">
            <v>New Hampshire</v>
          </cell>
          <cell r="G33" t="str">
            <v>A+</v>
          </cell>
          <cell r="I33">
            <v>43866</v>
          </cell>
          <cell r="J33">
            <v>503</v>
          </cell>
          <cell r="K33" t="str">
            <v>lv</v>
          </cell>
          <cell r="L33">
            <v>19</v>
          </cell>
          <cell r="M33">
            <v>0</v>
          </cell>
          <cell r="N33">
            <v>0</v>
          </cell>
          <cell r="O33">
            <v>28</v>
          </cell>
          <cell r="P33">
            <v>0</v>
          </cell>
          <cell r="Q33">
            <v>28</v>
          </cell>
          <cell r="R33">
            <v>0</v>
          </cell>
          <cell r="S33">
            <v>16</v>
          </cell>
          <cell r="T33">
            <v>0</v>
          </cell>
          <cell r="AL33">
            <v>0</v>
          </cell>
          <cell r="CO33">
            <v>0.22927340804339813</v>
          </cell>
          <cell r="CP33">
            <v>0.1882441255457889</v>
          </cell>
          <cell r="CR33">
            <v>0.12266011501726171</v>
          </cell>
          <cell r="CS33">
            <v>5.9409259838853527E-2</v>
          </cell>
          <cell r="CT33">
            <v>0.20648917904822986</v>
          </cell>
          <cell r="CU33">
            <v>1.721568772706623E-2</v>
          </cell>
          <cell r="CV33">
            <v>9.9423723780084322E-2</v>
          </cell>
          <cell r="CW33">
            <v>3.2642748412823962E-2</v>
          </cell>
          <cell r="CY33">
            <v>0.26214407521044891</v>
          </cell>
          <cell r="CZ33">
            <v>0.19762043415943947</v>
          </cell>
          <cell r="DB33">
            <v>8.3810428875181406E-2</v>
          </cell>
          <cell r="DC33">
            <v>5.5763849218555615E-2</v>
          </cell>
          <cell r="DD33">
            <v>0.20237851500914875</v>
          </cell>
          <cell r="DE33">
            <v>1.8626693760973669E-2</v>
          </cell>
          <cell r="DF33">
            <v>0.15884184981939864</v>
          </cell>
          <cell r="DG33">
            <v>3.6187649807838403E-2</v>
          </cell>
          <cell r="DJ33">
            <v>0.28139915596470605</v>
          </cell>
          <cell r="DK33">
            <v>0.18759530988504042</v>
          </cell>
          <cell r="DM33">
            <v>9.3845679813143998E-2</v>
          </cell>
          <cell r="DN33">
            <v>6.8364474259294497E-2</v>
          </cell>
          <cell r="DO33">
            <v>0.19494517498316979</v>
          </cell>
          <cell r="DP33">
            <v>1.8341112090736029E-2</v>
          </cell>
          <cell r="DQ33">
            <v>0.10351272781129056</v>
          </cell>
          <cell r="DR33">
            <v>3.1996365192618705E-2</v>
          </cell>
          <cell r="EK33">
            <v>55.2</v>
          </cell>
          <cell r="EL33">
            <v>14.9</v>
          </cell>
          <cell r="EM33">
            <v>29.8</v>
          </cell>
          <cell r="EN33">
            <v>0.36502696948486185</v>
          </cell>
          <cell r="EO33">
            <v>0.11193047162829209</v>
          </cell>
          <cell r="EP33">
            <v>1.7136079241674811E-2</v>
          </cell>
          <cell r="EQ33">
            <v>5.2073849447584232E-2</v>
          </cell>
          <cell r="ER33">
            <v>4.214065373094282E-2</v>
          </cell>
          <cell r="ES33">
            <v>0.13159035932745505</v>
          </cell>
          <cell r="ET33">
            <v>1.7226069727771919E-2</v>
          </cell>
          <cell r="EU33">
            <v>0.10294795879580974</v>
          </cell>
          <cell r="EV33">
            <v>2.2583720291136037E-2</v>
          </cell>
        </row>
        <row r="34">
          <cell r="D34" t="str">
            <v>Monmouth University</v>
          </cell>
          <cell r="F34" t="str">
            <v>New Hampshire</v>
          </cell>
          <cell r="G34" t="str">
            <v>A+</v>
          </cell>
          <cell r="I34">
            <v>43866</v>
          </cell>
          <cell r="J34">
            <v>503</v>
          </cell>
          <cell r="K34" t="str">
            <v>lv</v>
          </cell>
          <cell r="L34">
            <v>17</v>
          </cell>
          <cell r="M34">
            <v>0</v>
          </cell>
          <cell r="N34">
            <v>0</v>
          </cell>
          <cell r="O34">
            <v>22</v>
          </cell>
          <cell r="P34">
            <v>13</v>
          </cell>
          <cell r="Q34">
            <v>27</v>
          </cell>
          <cell r="R34">
            <v>0</v>
          </cell>
          <cell r="S34">
            <v>13</v>
          </cell>
          <cell r="T34">
            <v>0</v>
          </cell>
          <cell r="AL34">
            <v>0</v>
          </cell>
          <cell r="CO34">
            <v>0.23024268437420398</v>
          </cell>
          <cell r="CP34">
            <v>0.15446950221284614</v>
          </cell>
          <cell r="CR34">
            <v>0.13048492263959957</v>
          </cell>
          <cell r="CS34">
            <v>6.3406872984436022E-2</v>
          </cell>
          <cell r="CT34">
            <v>0.20800353638123323</v>
          </cell>
          <cell r="CU34">
            <v>1.5658724260602899E-2</v>
          </cell>
          <cell r="CV34">
            <v>8.6810102164624911E-2</v>
          </cell>
          <cell r="CW34">
            <v>3.4001935958643294E-2</v>
          </cell>
          <cell r="CY34">
            <v>0.1896024996789348</v>
          </cell>
          <cell r="CZ34">
            <v>0.12957867727039593</v>
          </cell>
          <cell r="DB34">
            <v>0.14903504047368007</v>
          </cell>
          <cell r="DC34">
            <v>7.6795921434468464E-2</v>
          </cell>
          <cell r="DD34">
            <v>0.2456710636586299</v>
          </cell>
          <cell r="DE34">
            <v>0.01</v>
          </cell>
          <cell r="DF34">
            <v>0.11412647579813033</v>
          </cell>
          <cell r="DG34">
            <v>3.6495038688256987E-2</v>
          </cell>
          <cell r="DJ34">
            <v>0.20817256372539755</v>
          </cell>
          <cell r="DK34">
            <v>0.14670579648426471</v>
          </cell>
          <cell r="DM34">
            <v>0.15209265120126814</v>
          </cell>
          <cell r="DN34">
            <v>7.4384439406973202E-2</v>
          </cell>
          <cell r="DO34">
            <v>0.23973556966778778</v>
          </cell>
          <cell r="DP34">
            <v>1.3907804090525725E-2</v>
          </cell>
          <cell r="DQ34">
            <v>0.11030688278596368</v>
          </cell>
          <cell r="DR34">
            <v>3.4694292637819348E-2</v>
          </cell>
          <cell r="EK34">
            <v>13</v>
          </cell>
          <cell r="EL34">
            <v>29</v>
          </cell>
          <cell r="EM34">
            <v>58</v>
          </cell>
          <cell r="EN34">
            <v>0.23857886584805241</v>
          </cell>
          <cell r="EO34">
            <v>3.6000000000000004E-2</v>
          </cell>
          <cell r="EP34">
            <v>2.2541009359438206E-2</v>
          </cell>
          <cell r="EQ34">
            <v>0.15563406863588014</v>
          </cell>
          <cell r="ER34">
            <v>2.5541009359438205E-2</v>
          </cell>
          <cell r="ES34">
            <v>0.15010199792012482</v>
          </cell>
          <cell r="ET34">
            <v>1.7490010399375786E-2</v>
          </cell>
          <cell r="EU34">
            <v>0.17165404783712856</v>
          </cell>
          <cell r="EV34">
            <v>9.6430072795630484E-3</v>
          </cell>
        </row>
        <row r="35">
          <cell r="D35" t="str">
            <v>Monmouth University</v>
          </cell>
          <cell r="F35" t="str">
            <v>New Hampshire</v>
          </cell>
          <cell r="G35" t="str">
            <v>A+</v>
          </cell>
          <cell r="I35">
            <v>43866</v>
          </cell>
          <cell r="J35">
            <v>503</v>
          </cell>
          <cell r="K35" t="str">
            <v>lv</v>
          </cell>
          <cell r="L35">
            <v>17</v>
          </cell>
          <cell r="M35">
            <v>0</v>
          </cell>
          <cell r="N35">
            <v>0</v>
          </cell>
          <cell r="O35">
            <v>20</v>
          </cell>
          <cell r="P35">
            <v>9</v>
          </cell>
          <cell r="Q35">
            <v>24</v>
          </cell>
          <cell r="R35">
            <v>3</v>
          </cell>
          <cell r="S35">
            <v>13</v>
          </cell>
          <cell r="T35">
            <v>4</v>
          </cell>
          <cell r="AL35">
            <v>47.614834951800937</v>
          </cell>
          <cell r="CO35">
            <v>0.27348160077453837</v>
          </cell>
          <cell r="CP35">
            <v>0.14618169121826569</v>
          </cell>
          <cell r="CR35">
            <v>0.10735417749288093</v>
          </cell>
          <cell r="CS35">
            <v>5.8499157348383513E-2</v>
          </cell>
          <cell r="CT35">
            <v>0.18917803631609231</v>
          </cell>
          <cell r="CU35">
            <v>3.8774652505050453E-2</v>
          </cell>
          <cell r="CV35">
            <v>9.045930210426896E-2</v>
          </cell>
          <cell r="CW35">
            <v>3.1507708530026796E-2</v>
          </cell>
          <cell r="CY35">
            <v>0.318049433968146</v>
          </cell>
          <cell r="CZ35">
            <v>0.17009771842351309</v>
          </cell>
          <cell r="DB35">
            <v>7.8041725225241443E-2</v>
          </cell>
          <cell r="DC35">
            <v>5.1613399945407437E-2</v>
          </cell>
          <cell r="DD35">
            <v>0.18771022933176781</v>
          </cell>
          <cell r="DE35">
            <v>1.9293808881824741E-2</v>
          </cell>
          <cell r="DF35">
            <v>8.5567789591933632E-2</v>
          </cell>
          <cell r="DG35">
            <v>3.4415389923542997E-2</v>
          </cell>
          <cell r="DJ35">
            <v>0.30808474262791491</v>
          </cell>
          <cell r="DK35">
            <v>0.17420609922812019</v>
          </cell>
          <cell r="DM35">
            <v>9.331784157548513E-2</v>
          </cell>
          <cell r="DN35">
            <v>5.6385573809121972E-2</v>
          </cell>
          <cell r="DO35">
            <v>0.20161844537859586</v>
          </cell>
          <cell r="DP35">
            <v>2.3218354532615188E-2</v>
          </cell>
          <cell r="DQ35">
            <v>8.7088524379503596E-2</v>
          </cell>
          <cell r="DR35">
            <v>3.6080418468643204E-2</v>
          </cell>
          <cell r="EK35">
            <v>28</v>
          </cell>
          <cell r="EL35">
            <v>24</v>
          </cell>
          <cell r="EM35">
            <v>48</v>
          </cell>
          <cell r="EN35">
            <v>0.35852594444898567</v>
          </cell>
          <cell r="EO35">
            <v>6.0000000000000005E-2</v>
          </cell>
          <cell r="EP35">
            <v>0.02</v>
          </cell>
          <cell r="EQ35">
            <v>6.0848278084850917E-2</v>
          </cell>
          <cell r="ER35">
            <v>1.0950511858200923E-2</v>
          </cell>
          <cell r="ES35">
            <v>0.1465067755059892</v>
          </cell>
          <cell r="ET35">
            <v>3.6189860456728937E-3</v>
          </cell>
          <cell r="EU35">
            <v>0.15583340139063281</v>
          </cell>
          <cell r="EV35">
            <v>2.3061210001424498E-2</v>
          </cell>
        </row>
        <row r="36">
          <cell r="D36" t="str">
            <v>Public Policy Polling</v>
          </cell>
          <cell r="F36" t="str">
            <v>North Carolina</v>
          </cell>
          <cell r="G36" t="str">
            <v>B</v>
          </cell>
          <cell r="I36">
            <v>43866</v>
          </cell>
          <cell r="J36">
            <v>604</v>
          </cell>
          <cell r="K36" t="str">
            <v>lv</v>
          </cell>
          <cell r="L36">
            <v>25</v>
          </cell>
          <cell r="M36">
            <v>14</v>
          </cell>
          <cell r="N36">
            <v>0</v>
          </cell>
          <cell r="O36">
            <v>9</v>
          </cell>
          <cell r="P36">
            <v>5</v>
          </cell>
          <cell r="Q36">
            <v>16</v>
          </cell>
          <cell r="R36">
            <v>2</v>
          </cell>
          <cell r="S36">
            <v>12</v>
          </cell>
          <cell r="T36">
            <v>5</v>
          </cell>
          <cell r="AL36">
            <v>24.297915517945956</v>
          </cell>
          <cell r="CO36">
            <v>0.22612207092439987</v>
          </cell>
          <cell r="CP36">
            <v>0.14500833424745102</v>
          </cell>
          <cell r="CR36">
            <v>0.1066292660881155</v>
          </cell>
          <cell r="CS36">
            <v>6.1682441198340106E-2</v>
          </cell>
          <cell r="CT36">
            <v>0.23183580724492256</v>
          </cell>
          <cell r="CU36">
            <v>1.795634108050383E-2</v>
          </cell>
          <cell r="CV36">
            <v>0.10168518953658788</v>
          </cell>
          <cell r="CW36">
            <v>3.8167766907521279E-2</v>
          </cell>
          <cell r="CY36">
            <v>0.24881943797580502</v>
          </cell>
          <cell r="CZ36">
            <v>0.13171238041893227</v>
          </cell>
          <cell r="DB36">
            <v>0.12790372887160506</v>
          </cell>
          <cell r="DC36">
            <v>5.5142248306569143E-2</v>
          </cell>
          <cell r="DD36">
            <v>0.27371644021072272</v>
          </cell>
          <cell r="DE36">
            <v>2.9104948909625297E-2</v>
          </cell>
          <cell r="DF36">
            <v>0.1272960222498235</v>
          </cell>
          <cell r="DG36">
            <v>4.8162478481567926E-2</v>
          </cell>
          <cell r="DJ36">
            <v>0.23542389758473226</v>
          </cell>
          <cell r="DK36">
            <v>0.13285451717534183</v>
          </cell>
          <cell r="DM36">
            <v>0.11789288510316574</v>
          </cell>
          <cell r="DN36">
            <v>5.5937152909446987E-2</v>
          </cell>
          <cell r="DO36">
            <v>0.25347937396736142</v>
          </cell>
          <cell r="DP36">
            <v>2.4775242300026888E-2</v>
          </cell>
          <cell r="DQ36">
            <v>0.11588933531099649</v>
          </cell>
          <cell r="DR36">
            <v>4.3747595648928432E-2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Suffolk University</v>
          </cell>
          <cell r="F37" t="str">
            <v>New Hampshire</v>
          </cell>
          <cell r="G37" t="str">
            <v>A-</v>
          </cell>
          <cell r="I37">
            <v>43866</v>
          </cell>
          <cell r="J37">
            <v>500</v>
          </cell>
          <cell r="K37" t="str">
            <v>lv</v>
          </cell>
          <cell r="L37">
            <v>12</v>
          </cell>
          <cell r="M37">
            <v>0</v>
          </cell>
          <cell r="N37">
            <v>0</v>
          </cell>
          <cell r="O37">
            <v>18.600000000000001</v>
          </cell>
          <cell r="P37">
            <v>5.6</v>
          </cell>
          <cell r="Q37">
            <v>24.8</v>
          </cell>
          <cell r="R37">
            <v>4.2</v>
          </cell>
          <cell r="S37">
            <v>11</v>
          </cell>
          <cell r="T37">
            <v>2.2000000000000002</v>
          </cell>
          <cell r="AL37">
            <v>0.25671984896019762</v>
          </cell>
          <cell r="CO37">
            <v>0.19343123831186024</v>
          </cell>
          <cell r="CP37">
            <v>0.17265169730188562</v>
          </cell>
          <cell r="CR37">
            <v>0.11365468352510792</v>
          </cell>
          <cell r="CS37">
            <v>6.8461556835129334E-2</v>
          </cell>
          <cell r="CT37">
            <v>0.23912711301774348</v>
          </cell>
          <cell r="CU37">
            <v>2.3023038403868271E-2</v>
          </cell>
          <cell r="CV37">
            <v>0.1118521101710134</v>
          </cell>
          <cell r="CW37">
            <v>4.8420512482104619E-2</v>
          </cell>
          <cell r="CY37">
            <v>0.14430056294067178</v>
          </cell>
          <cell r="CZ37">
            <v>0.11907364575294611</v>
          </cell>
          <cell r="DB37">
            <v>9.5020941386690899E-2</v>
          </cell>
          <cell r="DC37">
            <v>4.4586491729936624E-2</v>
          </cell>
          <cell r="DD37">
            <v>0.26405609766086974</v>
          </cell>
          <cell r="DE37">
            <v>2.7720192991412144E-2</v>
          </cell>
          <cell r="DF37">
            <v>0.11600859664682284</v>
          </cell>
          <cell r="DG37">
            <v>5.1842057933962821E-2</v>
          </cell>
          <cell r="DJ37">
            <v>0.17522993589643607</v>
          </cell>
          <cell r="DK37">
            <v>0.14933495304945038</v>
          </cell>
          <cell r="DM37">
            <v>0.11040074027710356</v>
          </cell>
          <cell r="DN37">
            <v>5.7303808712491668E-2</v>
          </cell>
          <cell r="DO37">
            <v>0.27890927000840798</v>
          </cell>
          <cell r="DP37">
            <v>2.8523273221513795E-2</v>
          </cell>
          <cell r="DQ37">
            <v>0.12500446127454001</v>
          </cell>
          <cell r="DR37">
            <v>5.5293557560056494E-2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Emerson College</v>
          </cell>
          <cell r="F38" t="str">
            <v>New Hampshire</v>
          </cell>
          <cell r="G38" t="str">
            <v>B-</v>
          </cell>
          <cell r="I38">
            <v>43866</v>
          </cell>
          <cell r="J38">
            <v>500</v>
          </cell>
          <cell r="K38" t="str">
            <v>lv</v>
          </cell>
          <cell r="L38">
            <v>12.3</v>
          </cell>
          <cell r="M38">
            <v>0</v>
          </cell>
          <cell r="N38">
            <v>0</v>
          </cell>
          <cell r="O38">
            <v>21.4</v>
          </cell>
          <cell r="P38">
            <v>11.4</v>
          </cell>
          <cell r="Q38">
            <v>31.4</v>
          </cell>
          <cell r="R38">
            <v>0.9</v>
          </cell>
          <cell r="S38">
            <v>11.5</v>
          </cell>
          <cell r="T38">
            <v>4</v>
          </cell>
          <cell r="AL38">
            <v>0.13528083070608538</v>
          </cell>
          <cell r="CO38">
            <v>0.2747181065376994</v>
          </cell>
          <cell r="CP38">
            <v>2.3890655750496568E-2</v>
          </cell>
          <cell r="CR38">
            <v>0.1077858567881322</v>
          </cell>
          <cell r="CS38">
            <v>5.8802016296056088E-2</v>
          </cell>
          <cell r="CT38">
            <v>0.18951798282708296</v>
          </cell>
          <cell r="CU38">
            <v>3.6757772170712889E-2</v>
          </cell>
          <cell r="CV38">
            <v>8.2925004326857663E-2</v>
          </cell>
          <cell r="CW38">
            <v>3.2673278395752965E-2</v>
          </cell>
          <cell r="CY38">
            <v>0.32826308557765171</v>
          </cell>
          <cell r="CZ38">
            <v>0.1720620019700059</v>
          </cell>
          <cell r="DB38">
            <v>7.4602193337395872E-2</v>
          </cell>
          <cell r="DC38">
            <v>5.0087660747832906E-2</v>
          </cell>
          <cell r="DD38">
            <v>0.18664425708658619</v>
          </cell>
          <cell r="DE38">
            <v>1.940315212962871E-2</v>
          </cell>
          <cell r="DF38">
            <v>8.114165089640453E-2</v>
          </cell>
          <cell r="DG38">
            <v>3.4042087946429156E-2</v>
          </cell>
          <cell r="DJ38">
            <v>0.33806191669213342</v>
          </cell>
          <cell r="DK38">
            <v>0.13359732156849877</v>
          </cell>
          <cell r="DM38">
            <v>9.3293044969340225E-2</v>
          </cell>
          <cell r="DN38">
            <v>5.7712229553371533E-2</v>
          </cell>
          <cell r="DO38">
            <v>0.20431099300178962</v>
          </cell>
          <cell r="DP38">
            <v>2.7431402396663088E-2</v>
          </cell>
          <cell r="DQ38">
            <v>8.9015945591639459E-2</v>
          </cell>
          <cell r="DR38">
            <v>3.6577146226564002E-2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43865</v>
          </cell>
          <cell r="J39">
            <v>616</v>
          </cell>
          <cell r="K39" t="str">
            <v>lv</v>
          </cell>
          <cell r="L39">
            <v>24</v>
          </cell>
          <cell r="M39">
            <v>9</v>
          </cell>
          <cell r="N39">
            <v>0</v>
          </cell>
          <cell r="O39">
            <v>9</v>
          </cell>
          <cell r="P39">
            <v>6</v>
          </cell>
          <cell r="Q39">
            <v>19</v>
          </cell>
          <cell r="R39">
            <v>2</v>
          </cell>
          <cell r="S39">
            <v>18</v>
          </cell>
          <cell r="T39">
            <v>3</v>
          </cell>
          <cell r="AL39">
            <v>2.342936521066175</v>
          </cell>
          <cell r="CO39">
            <v>0.1901900239934472</v>
          </cell>
          <cell r="CP39">
            <v>0.11548242178577892</v>
          </cell>
          <cell r="CR39">
            <v>0.15262421189140116</v>
          </cell>
          <cell r="CS39">
            <v>7.1488613907421728E-2</v>
          </cell>
          <cell r="CT39">
            <v>0.22285817355563081</v>
          </cell>
          <cell r="CU39">
            <v>2.8745057272765776E-2</v>
          </cell>
          <cell r="CV39">
            <v>0.12305068471713899</v>
          </cell>
          <cell r="CW39">
            <v>5.2056486666364976E-2</v>
          </cell>
          <cell r="CY39">
            <v>0.2607224353429779</v>
          </cell>
          <cell r="CZ39">
            <v>0.13797796024167228</v>
          </cell>
          <cell r="DB39">
            <v>0.12783977895284279</v>
          </cell>
          <cell r="DC39">
            <v>5.5335235864629663E-2</v>
          </cell>
          <cell r="DD39">
            <v>0.31478173733059728</v>
          </cell>
          <cell r="DE39">
            <v>2.8474993930579215E-2</v>
          </cell>
          <cell r="DF39">
            <v>0.11630990354020966</v>
          </cell>
          <cell r="DG39">
            <v>4.643929011994196E-2</v>
          </cell>
          <cell r="DJ39">
            <v>0.22265155683101903</v>
          </cell>
          <cell r="DK39">
            <v>0.12247060530784869</v>
          </cell>
          <cell r="DM39">
            <v>0.1277473472492531</v>
          </cell>
          <cell r="DN39">
            <v>5.6992713976165607E-2</v>
          </cell>
          <cell r="DO39">
            <v>0.26669997279636293</v>
          </cell>
          <cell r="DP39">
            <v>2.681169143675622E-2</v>
          </cell>
          <cell r="DQ39">
            <v>0.11127979995030528</v>
          </cell>
          <cell r="DR39">
            <v>4.5346312452289331E-2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43865</v>
          </cell>
          <cell r="J40">
            <v>500</v>
          </cell>
          <cell r="K40" t="str">
            <v>lv</v>
          </cell>
          <cell r="L40">
            <v>15</v>
          </cell>
          <cell r="M40">
            <v>0</v>
          </cell>
          <cell r="N40">
            <v>0</v>
          </cell>
          <cell r="O40">
            <v>15.2</v>
          </cell>
          <cell r="P40">
            <v>6</v>
          </cell>
          <cell r="Q40">
            <v>24.4</v>
          </cell>
          <cell r="R40">
            <v>5</v>
          </cell>
          <cell r="S40">
            <v>10.199999999999999</v>
          </cell>
          <cell r="T40">
            <v>3.2</v>
          </cell>
          <cell r="AL40">
            <v>0.14299779810969801</v>
          </cell>
          <cell r="CO40">
            <v>0.19351760637918508</v>
          </cell>
          <cell r="CP40">
            <v>0.12169962492369164</v>
          </cell>
          <cell r="CR40">
            <v>0.14569016733141252</v>
          </cell>
          <cell r="CS40">
            <v>0.10322832409681242</v>
          </cell>
          <cell r="CT40">
            <v>0.20156754198142546</v>
          </cell>
          <cell r="CU40">
            <v>1.9813416242889233E-2</v>
          </cell>
          <cell r="CV40">
            <v>0.13307539313074473</v>
          </cell>
          <cell r="CW40">
            <v>3.5600888298947968E-2</v>
          </cell>
          <cell r="CY40">
            <v>0.16870932660524193</v>
          </cell>
          <cell r="CZ40">
            <v>0.13388209970926016</v>
          </cell>
          <cell r="DB40">
            <v>0.16361390371439008</v>
          </cell>
          <cell r="DC40">
            <v>8.2716841147712009E-2</v>
          </cell>
          <cell r="DD40">
            <v>0.25743252117988646</v>
          </cell>
          <cell r="DE40">
            <v>0.01</v>
          </cell>
          <cell r="DF40">
            <v>0.12246552898110658</v>
          </cell>
          <cell r="DG40">
            <v>3.7684260114159776E-2</v>
          </cell>
          <cell r="DJ40">
            <v>0.17349914889806409</v>
          </cell>
          <cell r="DK40">
            <v>0.1418979440946691</v>
          </cell>
          <cell r="DM40">
            <v>0.14491975637283333</v>
          </cell>
          <cell r="DN40">
            <v>7.8215963917638062E-2</v>
          </cell>
          <cell r="DO40">
            <v>0.2638338050025556</v>
          </cell>
          <cell r="DP40">
            <v>1.2502955759829399E-2</v>
          </cell>
          <cell r="DQ40">
            <v>0.12425328449397437</v>
          </cell>
          <cell r="DR40">
            <v>4.087714146043598E-2</v>
          </cell>
          <cell r="EK40">
            <v>54.6</v>
          </cell>
          <cell r="EL40">
            <v>15.1</v>
          </cell>
          <cell r="EM40">
            <v>30.3</v>
          </cell>
          <cell r="EN40">
            <v>0.22386937724869144</v>
          </cell>
          <cell r="EO40">
            <v>6.7626648514715684E-2</v>
          </cell>
          <cell r="EP40">
            <v>1.9846200574147752E-2</v>
          </cell>
          <cell r="EQ40">
            <v>9.521628976081517E-2</v>
          </cell>
          <cell r="ER40">
            <v>3.1225733510583675E-2</v>
          </cell>
          <cell r="ES40">
            <v>0.21100338148893022</v>
          </cell>
          <cell r="ET40">
            <v>1.0485762328458327E-2</v>
          </cell>
          <cell r="EU40">
            <v>0.16451955327569553</v>
          </cell>
          <cell r="EV40">
            <v>3.3850256744386256E-2</v>
          </cell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43865</v>
          </cell>
          <cell r="J41">
            <v>500</v>
          </cell>
          <cell r="K41" t="str">
            <v>lv</v>
          </cell>
          <cell r="L41">
            <v>13.4</v>
          </cell>
          <cell r="M41">
            <v>0</v>
          </cell>
          <cell r="N41">
            <v>0</v>
          </cell>
          <cell r="O41">
            <v>16.5</v>
          </cell>
          <cell r="P41">
            <v>11</v>
          </cell>
          <cell r="Q41">
            <v>32.4</v>
          </cell>
          <cell r="R41">
            <v>1.5</v>
          </cell>
          <cell r="S41">
            <v>10.7</v>
          </cell>
          <cell r="T41">
            <v>5.8</v>
          </cell>
          <cell r="AL41">
            <v>7.540763065973248E-2</v>
          </cell>
          <cell r="CO41">
            <v>0.16270186810774367</v>
          </cell>
          <cell r="CP41">
            <v>0.16440291452708797</v>
          </cell>
          <cell r="CR41">
            <v>0.13691720703962088</v>
          </cell>
          <cell r="CS41">
            <v>8.5550670767554612E-2</v>
          </cell>
          <cell r="CT41">
            <v>0.22777192133011931</v>
          </cell>
          <cell r="CU41">
            <v>1.7800944011057303E-2</v>
          </cell>
          <cell r="CV41">
            <v>0.1305731793472571</v>
          </cell>
          <cell r="CW41">
            <v>3.7099874747871638E-2</v>
          </cell>
          <cell r="CY41">
            <v>0.16460570881974146</v>
          </cell>
          <cell r="CZ41">
            <v>0.15191414526820174</v>
          </cell>
          <cell r="DB41">
            <v>0.13968608532414892</v>
          </cell>
          <cell r="DC41">
            <v>5.0941893571377898E-2</v>
          </cell>
          <cell r="DD41">
            <v>0.26414762910347866</v>
          </cell>
          <cell r="DE41">
            <v>2.9101246433376825E-2</v>
          </cell>
          <cell r="DF41">
            <v>0.14177705912879326</v>
          </cell>
          <cell r="DG41">
            <v>3.7429157937580067E-2</v>
          </cell>
          <cell r="DJ41">
            <v>0.17181261592984848</v>
          </cell>
          <cell r="DK41">
            <v>0.15599709647612867</v>
          </cell>
          <cell r="DM41">
            <v>0.13790251503000839</v>
          </cell>
          <cell r="DN41">
            <v>6.2446139636551497E-2</v>
          </cell>
          <cell r="DO41">
            <v>0.25131901311329413</v>
          </cell>
          <cell r="DP41">
            <v>2.5321497898751814E-2</v>
          </cell>
          <cell r="DQ41">
            <v>0.1379008470190746</v>
          </cell>
          <cell r="DR41">
            <v>3.7300274896342377E-2</v>
          </cell>
          <cell r="EK41">
            <v>8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Zogby Interactive/JZ Analytics</v>
          </cell>
          <cell r="F42" t="str">
            <v>South Carolina</v>
          </cell>
          <cell r="G42" t="str">
            <v>C</v>
          </cell>
          <cell r="I42">
            <v>43864</v>
          </cell>
          <cell r="J42">
            <v>277</v>
          </cell>
          <cell r="K42" t="str">
            <v>lv</v>
          </cell>
          <cell r="L42">
            <v>28</v>
          </cell>
          <cell r="M42">
            <v>4</v>
          </cell>
          <cell r="N42">
            <v>0</v>
          </cell>
          <cell r="O42">
            <v>7</v>
          </cell>
          <cell r="P42">
            <v>2</v>
          </cell>
          <cell r="Q42">
            <v>20</v>
          </cell>
          <cell r="R42">
            <v>15</v>
          </cell>
          <cell r="S42">
            <v>11</v>
          </cell>
          <cell r="T42">
            <v>1</v>
          </cell>
          <cell r="AL42">
            <v>8.6680186538257118</v>
          </cell>
          <cell r="CO42">
            <v>0.24216553624282727</v>
          </cell>
          <cell r="CP42">
            <v>0.1667731332082889</v>
          </cell>
          <cell r="CR42">
            <v>0.12153052816632352</v>
          </cell>
          <cell r="CS42">
            <v>6.0328268041006682E-2</v>
          </cell>
          <cell r="CT42">
            <v>0.22497639389860402</v>
          </cell>
          <cell r="CU42">
            <v>1.3763121591097041E-2</v>
          </cell>
          <cell r="CV42">
            <v>9.3823419262714633E-2</v>
          </cell>
          <cell r="CW42">
            <v>3.5042450858054415E-2</v>
          </cell>
          <cell r="CY42">
            <v>0.36829227398168118</v>
          </cell>
          <cell r="CZ42">
            <v>0.15466171254809719</v>
          </cell>
          <cell r="DB42">
            <v>0.14139398870413272</v>
          </cell>
          <cell r="DC42">
            <v>5.1648804626721036E-2</v>
          </cell>
          <cell r="DD42">
            <v>0.25890417227576212</v>
          </cell>
          <cell r="DE42">
            <v>2.9030814562324564E-2</v>
          </cell>
          <cell r="DF42">
            <v>0.13953671189086109</v>
          </cell>
          <cell r="DG42">
            <v>3.7092593268838819E-2</v>
          </cell>
          <cell r="DJ42">
            <v>0.29336684949573094</v>
          </cell>
          <cell r="DK42">
            <v>0.14196636643280763</v>
          </cell>
          <cell r="DM42">
            <v>0.11831125482741123</v>
          </cell>
          <cell r="DN42">
            <v>4.9004311384494376E-2</v>
          </cell>
          <cell r="DO42">
            <v>0.21968533356975864</v>
          </cell>
          <cell r="DP42">
            <v>2.0092397499784725E-2</v>
          </cell>
          <cell r="DQ42">
            <v>0.10621080285360075</v>
          </cell>
          <cell r="DR42">
            <v>3.1362683936411756E-2</v>
          </cell>
          <cell r="EK42">
            <v>8.9</v>
          </cell>
          <cell r="EL42">
            <v>30.4</v>
          </cell>
          <cell r="EM42">
            <v>60.7</v>
          </cell>
          <cell r="EN42">
            <v>0.35</v>
          </cell>
          <cell r="EO42">
            <v>0.01</v>
          </cell>
          <cell r="EP42">
            <v>2.9999999999999995E-2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Morning Consult</v>
          </cell>
          <cell r="F43" t="str">
            <v>US</v>
          </cell>
          <cell r="G43" t="str">
            <v>B/C</v>
          </cell>
          <cell r="I43">
            <v>43864</v>
          </cell>
          <cell r="J43">
            <v>2500</v>
          </cell>
          <cell r="K43" t="str">
            <v>lv</v>
          </cell>
          <cell r="L43">
            <v>29</v>
          </cell>
          <cell r="M43">
            <v>16</v>
          </cell>
          <cell r="N43">
            <v>0</v>
          </cell>
          <cell r="O43">
            <v>7</v>
          </cell>
          <cell r="P43">
            <v>3</v>
          </cell>
          <cell r="Q43">
            <v>22</v>
          </cell>
          <cell r="R43">
            <v>2</v>
          </cell>
          <cell r="S43">
            <v>13</v>
          </cell>
          <cell r="T43">
            <v>5</v>
          </cell>
          <cell r="AL43">
            <v>3.7312463455590135</v>
          </cell>
          <cell r="CO43">
            <v>0.2530218097400404</v>
          </cell>
          <cell r="CP43">
            <v>0.15547578344143451</v>
          </cell>
          <cell r="CR43">
            <v>0.1100263906796931</v>
          </cell>
          <cell r="CS43">
            <v>5.8865167430502699E-2</v>
          </cell>
          <cell r="CT43">
            <v>0.20304170290530224</v>
          </cell>
          <cell r="CU43">
            <v>2.935041217531776E-2</v>
          </cell>
          <cell r="CV43">
            <v>8.9726557965233614E-2</v>
          </cell>
          <cell r="CW43">
            <v>3.5196989640191453E-2</v>
          </cell>
          <cell r="CY43">
            <v>0.24974910992551869</v>
          </cell>
          <cell r="CZ43">
            <v>0.14967308453179309</v>
          </cell>
          <cell r="DB43">
            <v>0.1204278370557037</v>
          </cell>
          <cell r="DC43">
            <v>4.2516101377210298E-2</v>
          </cell>
          <cell r="DD43">
            <v>0.24482631064163049</v>
          </cell>
          <cell r="DE43">
            <v>2.9342725875226947E-2</v>
          </cell>
          <cell r="DF43">
            <v>0.12925020166894599</v>
          </cell>
          <cell r="DG43">
            <v>3.5456183982984182E-2</v>
          </cell>
          <cell r="DJ43">
            <v>0.25122188248408811</v>
          </cell>
          <cell r="DK43">
            <v>0.1518985373865992</v>
          </cell>
          <cell r="DM43">
            <v>0.11698958026324634</v>
          </cell>
          <cell r="DN43">
            <v>4.8437909333856485E-2</v>
          </cell>
          <cell r="DO43">
            <v>0.23029274225666524</v>
          </cell>
          <cell r="DP43">
            <v>2.8806269943523189E-2</v>
          </cell>
          <cell r="DQ43">
            <v>0.11725573321368693</v>
          </cell>
          <cell r="DR43">
            <v>3.5097345118334386E-2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0.33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</v>
          </cell>
          <cell r="EV43">
            <v>0.01</v>
          </cell>
        </row>
        <row r="44">
          <cell r="D44" t="str">
            <v>Ipsos</v>
          </cell>
          <cell r="F44" t="str">
            <v>US</v>
          </cell>
          <cell r="G44" t="str">
            <v>B+</v>
          </cell>
          <cell r="I44">
            <v>43864</v>
          </cell>
          <cell r="J44">
            <v>551</v>
          </cell>
          <cell r="K44" t="str">
            <v>rv</v>
          </cell>
          <cell r="L44">
            <v>22</v>
          </cell>
          <cell r="M44">
            <v>9</v>
          </cell>
          <cell r="N44">
            <v>0</v>
          </cell>
          <cell r="O44">
            <v>5</v>
          </cell>
          <cell r="P44">
            <v>4</v>
          </cell>
          <cell r="Q44">
            <v>19</v>
          </cell>
          <cell r="R44">
            <v>3</v>
          </cell>
          <cell r="S44">
            <v>10</v>
          </cell>
          <cell r="T44">
            <v>4</v>
          </cell>
          <cell r="AL44">
            <v>2.9199408832513312</v>
          </cell>
          <cell r="CO44">
            <v>0.2308645612896667</v>
          </cell>
          <cell r="CP44">
            <v>0.16997876817455684</v>
          </cell>
          <cell r="CR44">
            <v>0.13094396969949934</v>
          </cell>
          <cell r="CS44">
            <v>5.836682881880545E-2</v>
          </cell>
          <cell r="CT44">
            <v>0.22174334244514668</v>
          </cell>
          <cell r="CU44">
            <v>1.3380044821846236E-2</v>
          </cell>
          <cell r="CV44">
            <v>9.2525077637410733E-2</v>
          </cell>
          <cell r="CW44">
            <v>3.2818198121251162E-2</v>
          </cell>
          <cell r="CY44">
            <v>0.27198494101037185</v>
          </cell>
          <cell r="CZ44">
            <v>0.2485635621377289</v>
          </cell>
          <cell r="DB44">
            <v>0.12961629861920931</v>
          </cell>
          <cell r="DC44">
            <v>4.7399024037265695E-2</v>
          </cell>
          <cell r="DD44">
            <v>0.26147589761517137</v>
          </cell>
          <cell r="DE44">
            <v>2.8875715216690398E-2</v>
          </cell>
          <cell r="DF44">
            <v>0.13609754627240925</v>
          </cell>
          <cell r="DG44">
            <v>3.7290239312812855E-2</v>
          </cell>
          <cell r="DJ44">
            <v>0.23116814343135417</v>
          </cell>
          <cell r="DK44">
            <v>0.2063549706887903</v>
          </cell>
          <cell r="DM44">
            <v>0.11136884716209057</v>
          </cell>
          <cell r="DN44">
            <v>4.8028289487683375E-2</v>
          </cell>
          <cell r="DO44">
            <v>0.22251463400534341</v>
          </cell>
          <cell r="DP44">
            <v>2.1648471223115993E-2</v>
          </cell>
          <cell r="DQ44">
            <v>0.10477776224302243</v>
          </cell>
          <cell r="DR44">
            <v>3.4138881758599735E-2</v>
          </cell>
          <cell r="EK44">
            <v>25.3</v>
          </cell>
          <cell r="EL44">
            <v>24.9</v>
          </cell>
          <cell r="EM44">
            <v>49.8</v>
          </cell>
          <cell r="EN44">
            <v>0.27113617741594248</v>
          </cell>
          <cell r="EO44">
            <v>0.17</v>
          </cell>
          <cell r="EP44">
            <v>1.8872942263229598E-2</v>
          </cell>
          <cell r="EQ44">
            <v>6.0261521057943718E-2</v>
          </cell>
          <cell r="ER44">
            <v>1.5390518138686658E-2</v>
          </cell>
          <cell r="ES44">
            <v>0.15276900397092411</v>
          </cell>
          <cell r="ET44">
            <v>2.2534696320939452E-2</v>
          </cell>
          <cell r="EU44">
            <v>0.14266966737020098</v>
          </cell>
          <cell r="EV44">
            <v>3.1036840815219405E-2</v>
          </cell>
        </row>
        <row r="45">
          <cell r="D45" t="str">
            <v>Suffolk University</v>
          </cell>
          <cell r="F45" t="str">
            <v>New Hampshire</v>
          </cell>
          <cell r="G45" t="str">
            <v>A-</v>
          </cell>
          <cell r="I45">
            <v>43864</v>
          </cell>
          <cell r="J45">
            <v>500</v>
          </cell>
          <cell r="K45" t="str">
            <v>lv</v>
          </cell>
          <cell r="L45">
            <v>17.8</v>
          </cell>
          <cell r="M45">
            <v>0</v>
          </cell>
          <cell r="N45">
            <v>0</v>
          </cell>
          <cell r="O45">
            <v>11</v>
          </cell>
          <cell r="P45">
            <v>6.2</v>
          </cell>
          <cell r="Q45">
            <v>24</v>
          </cell>
          <cell r="R45">
            <v>4</v>
          </cell>
          <cell r="S45">
            <v>12.8</v>
          </cell>
          <cell r="T45">
            <v>3.4</v>
          </cell>
          <cell r="AL45">
            <v>8.680704144702342E-2</v>
          </cell>
          <cell r="CO45">
            <v>0.24453766171862321</v>
          </cell>
          <cell r="CP45">
            <v>0.13065753017233558</v>
          </cell>
          <cell r="CR45">
            <v>0.12454450025318743</v>
          </cell>
          <cell r="CS45">
            <v>6.0166746164130487E-2</v>
          </cell>
          <cell r="CT45">
            <v>0.21469394159560184</v>
          </cell>
          <cell r="CU45">
            <v>1.3675043629667699E-2</v>
          </cell>
          <cell r="CV45">
            <v>9.056146593956528E-2</v>
          </cell>
          <cell r="CW45">
            <v>3.1106188232491287E-2</v>
          </cell>
          <cell r="CY45">
            <v>0.23172554372534043</v>
          </cell>
          <cell r="CZ45">
            <v>0.13042695863634476</v>
          </cell>
          <cell r="DB45">
            <v>0.15518389895905127</v>
          </cell>
          <cell r="DC45">
            <v>7.9658336326943344E-2</v>
          </cell>
          <cell r="DD45">
            <v>0.25045620640743588</v>
          </cell>
          <cell r="DE45">
            <v>0.01</v>
          </cell>
          <cell r="DF45">
            <v>0.11732981156909783</v>
          </cell>
          <cell r="DG45">
            <v>3.6646333233204355E-2</v>
          </cell>
          <cell r="DJ45">
            <v>0.24079052502070422</v>
          </cell>
          <cell r="DK45">
            <v>0.13960509341515115</v>
          </cell>
          <cell r="DM45">
            <v>0.13640017861000034</v>
          </cell>
          <cell r="DN45">
            <v>7.2961805301030427E-2</v>
          </cell>
          <cell r="DO45">
            <v>0.23638535983038256</v>
          </cell>
          <cell r="DP45">
            <v>1.1538100584492079E-2</v>
          </cell>
          <cell r="DQ45">
            <v>0.10422077796272133</v>
          </cell>
          <cell r="DR45">
            <v>3.8098159275517948E-2</v>
          </cell>
          <cell r="EK45">
            <v>41.3</v>
          </cell>
          <cell r="EL45">
            <v>19.600000000000001</v>
          </cell>
          <cell r="EM45">
            <v>39.1</v>
          </cell>
          <cell r="EN45">
            <v>0.28370707240550336</v>
          </cell>
          <cell r="EO45">
            <v>7.8934738172172461E-2</v>
          </cell>
          <cell r="EP45">
            <v>1.7472769126779145E-2</v>
          </cell>
          <cell r="EQ45">
            <v>5.5329797208139943E-2</v>
          </cell>
          <cell r="ER45">
            <v>2.430057502738649E-2</v>
          </cell>
          <cell r="ES45">
            <v>0.15400400041450893</v>
          </cell>
          <cell r="ET45">
            <v>6.5580292763410238E-3</v>
          </cell>
          <cell r="EU45">
            <v>0.1259244475697642</v>
          </cell>
          <cell r="EV45">
            <v>2.550099066650649E-2</v>
          </cell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43864</v>
          </cell>
          <cell r="J46">
            <v>500</v>
          </cell>
          <cell r="K46" t="str">
            <v>lv</v>
          </cell>
          <cell r="L46">
            <v>12.6</v>
          </cell>
          <cell r="M46">
            <v>0</v>
          </cell>
          <cell r="N46">
            <v>0</v>
          </cell>
          <cell r="O46">
            <v>12.2</v>
          </cell>
          <cell r="P46">
            <v>12.4</v>
          </cell>
          <cell r="Q46">
            <v>31.6</v>
          </cell>
          <cell r="R46">
            <v>4.5999999999999996</v>
          </cell>
          <cell r="S46">
            <v>13.2</v>
          </cell>
          <cell r="T46">
            <v>5</v>
          </cell>
          <cell r="AL46">
            <v>4.5806504887437642E-2</v>
          </cell>
          <cell r="CO46">
            <v>0.21025252378317125</v>
          </cell>
          <cell r="CP46">
            <v>7.9960843843281948E-2</v>
          </cell>
          <cell r="CR46">
            <v>0.13559776737944895</v>
          </cell>
          <cell r="CS46">
            <v>6.3110128783326891E-2</v>
          </cell>
          <cell r="CT46">
            <v>0.23511717026117324</v>
          </cell>
          <cell r="CU46">
            <v>1.5168685187624376E-2</v>
          </cell>
          <cell r="CV46">
            <v>0.10985035204397632</v>
          </cell>
          <cell r="CW46">
            <v>3.4186599924055927E-2</v>
          </cell>
          <cell r="CY46">
            <v>0.16027979804786982</v>
          </cell>
          <cell r="CZ46">
            <v>0.15517051379753344</v>
          </cell>
          <cell r="DB46">
            <v>0.14339385864938756</v>
          </cell>
          <cell r="DC46">
            <v>5.2493125124718688E-2</v>
          </cell>
          <cell r="DD46">
            <v>0.26203653326157361</v>
          </cell>
          <cell r="DE46">
            <v>2.8834081051969787E-2</v>
          </cell>
          <cell r="DF46">
            <v>0.14103701797607712</v>
          </cell>
          <cell r="DG46">
            <v>3.7777278861613708E-2</v>
          </cell>
          <cell r="DJ46">
            <v>0.18282711235429894</v>
          </cell>
          <cell r="DK46">
            <v>0.13443130145150095</v>
          </cell>
          <cell r="DM46">
            <v>0.14548182977002663</v>
          </cell>
          <cell r="DN46">
            <v>5.7897275561049247E-2</v>
          </cell>
          <cell r="DO46">
            <v>0.26148716941602052</v>
          </cell>
          <cell r="DP46">
            <v>2.5087125867332218E-2</v>
          </cell>
          <cell r="DQ46">
            <v>0.13499014328253139</v>
          </cell>
          <cell r="DR46">
            <v>3.779804229724E-2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East Carolina University</v>
          </cell>
          <cell r="F47" t="str">
            <v>South Carolina</v>
          </cell>
          <cell r="G47">
            <v>0</v>
          </cell>
          <cell r="I47">
            <v>43863</v>
          </cell>
          <cell r="J47">
            <v>469</v>
          </cell>
          <cell r="K47" t="str">
            <v>lv</v>
          </cell>
          <cell r="L47">
            <v>37</v>
          </cell>
          <cell r="M47">
            <v>1</v>
          </cell>
          <cell r="N47">
            <v>0</v>
          </cell>
          <cell r="O47">
            <v>4</v>
          </cell>
          <cell r="P47">
            <v>2</v>
          </cell>
          <cell r="Q47">
            <v>14</v>
          </cell>
          <cell r="R47">
            <v>19</v>
          </cell>
          <cell r="S47">
            <v>8</v>
          </cell>
          <cell r="T47">
            <v>3</v>
          </cell>
          <cell r="AL47">
            <v>10.298740677489132</v>
          </cell>
          <cell r="CY47">
            <v>0.21001171440003355</v>
          </cell>
          <cell r="CZ47">
            <v>0.13152233215554771</v>
          </cell>
          <cell r="DB47">
            <v>0.11342542785879517</v>
          </cell>
          <cell r="DC47">
            <v>5.5119770397125942E-2</v>
          </cell>
          <cell r="DD47">
            <v>0.24455208130959194</v>
          </cell>
          <cell r="DE47">
            <v>1.8305879415793012E-2</v>
          </cell>
          <cell r="DF47">
            <v>0.11420146491307237</v>
          </cell>
          <cell r="DG47">
            <v>3.730242247754538E-2</v>
          </cell>
          <cell r="DJ47">
            <v>0.22263341784198759</v>
          </cell>
          <cell r="DK47">
            <v>0.13942682394641723</v>
          </cell>
          <cell r="DM47">
            <v>0.12024229575257127</v>
          </cell>
          <cell r="DN47">
            <v>5.8432468442226083E-2</v>
          </cell>
          <cell r="DO47">
            <v>0.25924966070520017</v>
          </cell>
          <cell r="DP47">
            <v>1.9406062716950202E-2</v>
          </cell>
          <cell r="DQ47">
            <v>0.12106497263161746</v>
          </cell>
          <cell r="DR47">
            <v>3.954429796303012E-2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St. Anselm</v>
          </cell>
          <cell r="F48" t="str">
            <v>New Hampshire</v>
          </cell>
          <cell r="G48">
            <v>0</v>
          </cell>
          <cell r="I48">
            <v>43863</v>
          </cell>
          <cell r="J48">
            <v>491</v>
          </cell>
          <cell r="K48" t="str">
            <v>lv</v>
          </cell>
          <cell r="L48">
            <v>19</v>
          </cell>
          <cell r="M48">
            <v>2</v>
          </cell>
          <cell r="N48">
            <v>0</v>
          </cell>
          <cell r="O48">
            <v>14</v>
          </cell>
          <cell r="P48">
            <v>11</v>
          </cell>
          <cell r="Q48">
            <v>19</v>
          </cell>
          <cell r="R48">
            <v>5</v>
          </cell>
          <cell r="S48">
            <v>11</v>
          </cell>
          <cell r="T48">
            <v>4</v>
          </cell>
          <cell r="AL48">
            <v>10.121096947620915</v>
          </cell>
          <cell r="CO48">
            <v>0.14699623947122456</v>
          </cell>
          <cell r="CP48">
            <v>8.0042202857753458E-2</v>
          </cell>
          <cell r="CR48">
            <v>0.14207467118833092</v>
          </cell>
          <cell r="CS48">
            <v>0.11726222958049196</v>
          </cell>
          <cell r="CT48">
            <v>0.24874444252116373</v>
          </cell>
          <cell r="CU48">
            <v>1.8952053988330005E-2</v>
          </cell>
          <cell r="CV48">
            <v>0.12881090232037606</v>
          </cell>
          <cell r="CW48">
            <v>5.4920440649335045E-2</v>
          </cell>
          <cell r="CY48">
            <v>0.16661675675039392</v>
          </cell>
          <cell r="CZ48">
            <v>0.13402181855307679</v>
          </cell>
          <cell r="DB48">
            <v>0.16783948272165941</v>
          </cell>
          <cell r="DC48">
            <v>8.4770051518920142E-2</v>
          </cell>
          <cell r="DD48">
            <v>0.31094971322753384</v>
          </cell>
          <cell r="DE48">
            <v>0.01</v>
          </cell>
          <cell r="DF48">
            <v>0.12370913813521187</v>
          </cell>
          <cell r="DG48">
            <v>3.7482164396098104E-2</v>
          </cell>
          <cell r="DJ48">
            <v>0.15642759498608463</v>
          </cell>
          <cell r="DK48">
            <v>0.1133837094792385</v>
          </cell>
          <cell r="DM48">
            <v>0.15562103745475392</v>
          </cell>
          <cell r="DN48">
            <v>9.3421531777726927E-2</v>
          </cell>
          <cell r="DO48">
            <v>0.28359910161848906</v>
          </cell>
          <cell r="DP48">
            <v>1.2688043769578135E-2</v>
          </cell>
          <cell r="DQ48">
            <v>0.1225509773318415</v>
          </cell>
          <cell r="DR48">
            <v>4.2308003582287271E-2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AtlasIntel</v>
          </cell>
          <cell r="F49" t="str">
            <v>US</v>
          </cell>
          <cell r="G49">
            <v>0</v>
          </cell>
          <cell r="I49">
            <v>43863</v>
          </cell>
          <cell r="J49">
            <v>532</v>
          </cell>
          <cell r="K49" t="str">
            <v>lv</v>
          </cell>
          <cell r="L49">
            <v>23.5</v>
          </cell>
          <cell r="M49">
            <v>8.3000000000000007</v>
          </cell>
          <cell r="N49">
            <v>0</v>
          </cell>
          <cell r="O49">
            <v>5.3</v>
          </cell>
          <cell r="P49">
            <v>1.6</v>
          </cell>
          <cell r="Q49">
            <v>27.8</v>
          </cell>
          <cell r="R49">
            <v>0</v>
          </cell>
          <cell r="S49">
            <v>11.1</v>
          </cell>
          <cell r="T49">
            <v>2.5</v>
          </cell>
          <cell r="AL49">
            <v>10.061958189974918</v>
          </cell>
          <cell r="CO49">
            <v>0.22189817747291707</v>
          </cell>
          <cell r="CP49">
            <v>6.3890010489700916E-2</v>
          </cell>
          <cell r="CR49">
            <v>0.10688473195907598</v>
          </cell>
          <cell r="CS49">
            <v>7.7725219202611981E-2</v>
          </cell>
          <cell r="CT49">
            <v>0.2222388897418156</v>
          </cell>
          <cell r="CU49">
            <v>1.1869695422857833E-2</v>
          </cell>
          <cell r="CV49">
            <v>0.1000897885991275</v>
          </cell>
          <cell r="CW49">
            <v>3.5923185830608974E-2</v>
          </cell>
          <cell r="CY49">
            <v>0.17881134306687937</v>
          </cell>
          <cell r="CZ49">
            <v>0.13206248824388817</v>
          </cell>
          <cell r="DB49">
            <v>0.20666773051231746</v>
          </cell>
          <cell r="DC49">
            <v>7.9760216663610176E-2</v>
          </cell>
          <cell r="DD49">
            <v>0.25533984309051577</v>
          </cell>
          <cell r="DE49">
            <v>0.01</v>
          </cell>
          <cell r="DF49">
            <v>0.11945574512558964</v>
          </cell>
          <cell r="DG49">
            <v>3.7315170169609911E-2</v>
          </cell>
          <cell r="DJ49">
            <v>0.19789782527624639</v>
          </cell>
          <cell r="DK49">
            <v>0.11168268588651889</v>
          </cell>
          <cell r="DM49">
            <v>0.17786976772107543</v>
          </cell>
          <cell r="DN49">
            <v>8.018075079216691E-2</v>
          </cell>
          <cell r="DO49">
            <v>0.24931251923776923</v>
          </cell>
          <cell r="DP49">
            <v>1.0851007803050337E-2</v>
          </cell>
          <cell r="DQ49">
            <v>0.11456413045584204</v>
          </cell>
          <cell r="DR49">
            <v>3.7641312827330728E-2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0.23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Morning Consult</v>
          </cell>
          <cell r="F50" t="str">
            <v>US</v>
          </cell>
          <cell r="G50" t="str">
            <v>B/C</v>
          </cell>
          <cell r="I50">
            <v>43863</v>
          </cell>
          <cell r="J50">
            <v>15259</v>
          </cell>
          <cell r="K50" t="str">
            <v>lv</v>
          </cell>
          <cell r="L50">
            <v>28</v>
          </cell>
          <cell r="M50">
            <v>14</v>
          </cell>
          <cell r="N50">
            <v>0</v>
          </cell>
          <cell r="O50">
            <v>6</v>
          </cell>
          <cell r="P50">
            <v>3</v>
          </cell>
          <cell r="Q50">
            <v>24</v>
          </cell>
          <cell r="R50">
            <v>3</v>
          </cell>
          <cell r="S50">
            <v>14</v>
          </cell>
          <cell r="T50">
            <v>4</v>
          </cell>
          <cell r="AL50">
            <v>2.0238471766227555</v>
          </cell>
          <cell r="CO50">
            <v>0.1468127097226907</v>
          </cell>
          <cell r="CP50">
            <v>0.1567899847020536</v>
          </cell>
          <cell r="CR50">
            <v>0.14204838748705953</v>
          </cell>
          <cell r="CS50">
            <v>0.11758282775421308</v>
          </cell>
          <cell r="CT50">
            <v>0.24879108326501126</v>
          </cell>
          <cell r="CU50">
            <v>1.8911588854973689E-2</v>
          </cell>
          <cell r="CV50">
            <v>0.1287344350322179</v>
          </cell>
          <cell r="CW50">
            <v>5.5034560402413647E-2</v>
          </cell>
          <cell r="CY50">
            <v>0.17365123518447503</v>
          </cell>
          <cell r="CZ50">
            <v>0.13688658644590787</v>
          </cell>
          <cell r="DB50">
            <v>0.1677452452720424</v>
          </cell>
          <cell r="DC50">
            <v>8.4333963165532211E-2</v>
          </cell>
          <cell r="DD50">
            <v>0.30363149219434432</v>
          </cell>
          <cell r="DE50">
            <v>0.01</v>
          </cell>
          <cell r="DF50">
            <v>0.12110239607832962</v>
          </cell>
          <cell r="DG50">
            <v>3.7151487325678662E-2</v>
          </cell>
          <cell r="DJ50">
            <v>0.15702929765625281</v>
          </cell>
          <cell r="DK50">
            <v>0.13683253006127916</v>
          </cell>
          <cell r="DM50">
            <v>0.15176136585578701</v>
          </cell>
          <cell r="DN50">
            <v>9.0970196178241869E-2</v>
          </cell>
          <cell r="DO50">
            <v>0.27205310505641156</v>
          </cell>
          <cell r="DP50">
            <v>1.2366063045163193E-2</v>
          </cell>
          <cell r="DQ50">
            <v>0.11788410610623133</v>
          </cell>
          <cell r="DR50">
            <v>4.1103336040633071E-2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Emerson College</v>
          </cell>
          <cell r="F51" t="str">
            <v>New Hampshire</v>
          </cell>
          <cell r="G51" t="str">
            <v>B-</v>
          </cell>
          <cell r="I51">
            <v>43863</v>
          </cell>
          <cell r="J51">
            <v>500</v>
          </cell>
          <cell r="K51" t="str">
            <v>lv</v>
          </cell>
          <cell r="L51">
            <v>14.4</v>
          </cell>
          <cell r="M51">
            <v>0</v>
          </cell>
          <cell r="N51">
            <v>0</v>
          </cell>
          <cell r="O51">
            <v>12.8</v>
          </cell>
          <cell r="P51">
            <v>8.4</v>
          </cell>
          <cell r="Q51">
            <v>29</v>
          </cell>
          <cell r="R51">
            <v>7.6</v>
          </cell>
          <cell r="S51">
            <v>11.5</v>
          </cell>
          <cell r="T51">
            <v>6.5</v>
          </cell>
          <cell r="AL51">
            <v>2.9636914553946118E-2</v>
          </cell>
          <cell r="CO51">
            <v>0.14545035776233012</v>
          </cell>
          <cell r="CP51">
            <v>0.16222876220087898</v>
          </cell>
          <cell r="CR51">
            <v>0.16376940405858706</v>
          </cell>
          <cell r="CS51">
            <v>7.9493854289178323E-2</v>
          </cell>
          <cell r="CT51">
            <v>0.22745535325412575</v>
          </cell>
          <cell r="CU51">
            <v>2.9323403849891926E-2</v>
          </cell>
          <cell r="CV51">
            <v>0.15769045993169498</v>
          </cell>
          <cell r="CW51">
            <v>3.7926085889598102E-2</v>
          </cell>
          <cell r="CY51">
            <v>0.27011949923780448</v>
          </cell>
          <cell r="CZ51">
            <v>0.18024185017727776</v>
          </cell>
          <cell r="DB51">
            <v>0.11157593370523006</v>
          </cell>
          <cell r="DC51">
            <v>6.6757900015476754E-2</v>
          </cell>
          <cell r="DD51">
            <v>0.33011950767261089</v>
          </cell>
          <cell r="DE51">
            <v>1.865142320142571E-2</v>
          </cell>
          <cell r="DF51">
            <v>3.8346529926111123E-2</v>
          </cell>
          <cell r="DG51">
            <v>3.6543002097943013E-2</v>
          </cell>
          <cell r="DJ51">
            <v>0.21620494879101901</v>
          </cell>
          <cell r="DK51">
            <v>0.16481664790492803</v>
          </cell>
          <cell r="DM51">
            <v>0.12200028033553532</v>
          </cell>
          <cell r="DN51">
            <v>6.7164147999835347E-2</v>
          </cell>
          <cell r="DO51">
            <v>0.27989921931717854</v>
          </cell>
          <cell r="DP51">
            <v>2.100794608081007E-2</v>
          </cell>
          <cell r="DQ51">
            <v>7.3903548934127067E-2</v>
          </cell>
          <cell r="DR51">
            <v>3.5003260636566516E-2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Data for Progress</v>
          </cell>
          <cell r="F52" t="str">
            <v>Iowa</v>
          </cell>
          <cell r="G52" t="str">
            <v>B/C</v>
          </cell>
          <cell r="I52">
            <v>43863</v>
          </cell>
          <cell r="J52">
            <v>2394</v>
          </cell>
          <cell r="K52" t="str">
            <v>lv</v>
          </cell>
          <cell r="L52">
            <v>18</v>
          </cell>
          <cell r="M52">
            <v>2</v>
          </cell>
          <cell r="N52">
            <v>0</v>
          </cell>
          <cell r="O52">
            <v>18</v>
          </cell>
          <cell r="P52">
            <v>9</v>
          </cell>
          <cell r="Q52">
            <v>22</v>
          </cell>
          <cell r="R52">
            <v>4</v>
          </cell>
          <cell r="S52">
            <v>19</v>
          </cell>
          <cell r="T52">
            <v>6</v>
          </cell>
          <cell r="AL52">
            <v>25.983536682341207</v>
          </cell>
          <cell r="CO52">
            <v>0.23133836799480476</v>
          </cell>
          <cell r="CP52">
            <v>0.16669279516296301</v>
          </cell>
          <cell r="CR52">
            <v>0.12735729179776803</v>
          </cell>
          <cell r="CS52">
            <v>7.8028226496287059E-2</v>
          </cell>
          <cell r="CT52">
            <v>0.21140257787446592</v>
          </cell>
          <cell r="CU52">
            <v>1.1437188708336403E-2</v>
          </cell>
          <cell r="CV52">
            <v>9.9655201116663372E-2</v>
          </cell>
          <cell r="CW52">
            <v>3.3490396017241304E-2</v>
          </cell>
          <cell r="CY52">
            <v>0.22906346036666408</v>
          </cell>
          <cell r="CZ52">
            <v>0.17685185992697658</v>
          </cell>
          <cell r="DB52">
            <v>0.10496431860813735</v>
          </cell>
          <cell r="DC52">
            <v>6.3092597574518364E-2</v>
          </cell>
          <cell r="DD52">
            <v>0.28472701935764733</v>
          </cell>
          <cell r="DE52">
            <v>1.9413271036659317E-2</v>
          </cell>
          <cell r="DF52">
            <v>0.10322105203819636</v>
          </cell>
          <cell r="DG52">
            <v>3.7549733986578349E-2</v>
          </cell>
          <cell r="DJ52">
            <v>0.22543809078896812</v>
          </cell>
          <cell r="DK52">
            <v>0.17015678485433688</v>
          </cell>
          <cell r="DM52">
            <v>0.11028415372030695</v>
          </cell>
          <cell r="DN52">
            <v>6.6772736266578953E-2</v>
          </cell>
          <cell r="DO52">
            <v>0.25532079381206124</v>
          </cell>
          <cell r="DP52">
            <v>1.64349963494901E-2</v>
          </cell>
          <cell r="DQ52">
            <v>0.10008624539411846</v>
          </cell>
          <cell r="DR52">
            <v>3.5506198814139307E-2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Emerson College</v>
          </cell>
          <cell r="F53" t="str">
            <v>Iowa</v>
          </cell>
          <cell r="G53" t="str">
            <v>B-</v>
          </cell>
          <cell r="I53">
            <v>43863</v>
          </cell>
          <cell r="J53">
            <v>853</v>
          </cell>
          <cell r="K53" t="str">
            <v>lv</v>
          </cell>
          <cell r="L53">
            <v>21</v>
          </cell>
          <cell r="M53">
            <v>0</v>
          </cell>
          <cell r="N53">
            <v>0</v>
          </cell>
          <cell r="O53">
            <v>14.5</v>
          </cell>
          <cell r="P53">
            <v>10.8</v>
          </cell>
          <cell r="Q53">
            <v>27.5</v>
          </cell>
          <cell r="R53">
            <v>4.3</v>
          </cell>
          <cell r="S53">
            <v>13.5</v>
          </cell>
          <cell r="T53">
            <v>4.7</v>
          </cell>
          <cell r="AL53">
            <v>18.740735132434345</v>
          </cell>
          <cell r="CO53">
            <v>0.10823248986275891</v>
          </cell>
          <cell r="CP53">
            <v>0.1709637329446842</v>
          </cell>
          <cell r="CR53">
            <v>0.11122592622420625</v>
          </cell>
          <cell r="CS53">
            <v>9.2456428061022347E-2</v>
          </cell>
          <cell r="CT53">
            <v>0.27270695355727492</v>
          </cell>
          <cell r="CU53">
            <v>1.1308040158697505E-2</v>
          </cell>
          <cell r="CV53">
            <v>0.12903263387552499</v>
          </cell>
          <cell r="CW53">
            <v>4.5518289481986031E-2</v>
          </cell>
          <cell r="CY53">
            <v>0.19957176573010033</v>
          </cell>
          <cell r="CZ53">
            <v>0.1299064347172863</v>
          </cell>
          <cell r="DB53">
            <v>0.12234431697308419</v>
          </cell>
          <cell r="DC53">
            <v>5.2664682988888926E-2</v>
          </cell>
          <cell r="DD53">
            <v>0.27237060822095699</v>
          </cell>
          <cell r="DE53">
            <v>2.8735852712254262E-2</v>
          </cell>
          <cell r="DF53">
            <v>0.12330759830275817</v>
          </cell>
          <cell r="DG53">
            <v>4.7818345217862726E-2</v>
          </cell>
          <cell r="DJ53">
            <v>0.17176861986257161</v>
          </cell>
          <cell r="DK53">
            <v>0.14574123177700601</v>
          </cell>
          <cell r="DM53">
            <v>0.12073959776200219</v>
          </cell>
          <cell r="DN53">
            <v>6.6915299233986411E-2</v>
          </cell>
          <cell r="DO53">
            <v>0.27679412835891282</v>
          </cell>
          <cell r="DP53">
            <v>2.3269705892197786E-2</v>
          </cell>
          <cell r="DQ53">
            <v>0.1264773419475915</v>
          </cell>
          <cell r="DR53">
            <v>4.8294075165731733E-2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RKM Research and Communications Inc.</v>
          </cell>
          <cell r="F54" t="str">
            <v>New Hampshire</v>
          </cell>
          <cell r="G54" t="str">
            <v>A/B</v>
          </cell>
          <cell r="I54">
            <v>43862</v>
          </cell>
          <cell r="J54">
            <v>454</v>
          </cell>
          <cell r="K54" t="str">
            <v>lv</v>
          </cell>
          <cell r="L54">
            <v>23.8</v>
          </cell>
          <cell r="M54">
            <v>1.8</v>
          </cell>
          <cell r="N54">
            <v>0</v>
          </cell>
          <cell r="O54">
            <v>8.1</v>
          </cell>
          <cell r="P54">
            <v>4.2</v>
          </cell>
          <cell r="Q54">
            <v>30.8</v>
          </cell>
          <cell r="R54">
            <v>0</v>
          </cell>
          <cell r="S54">
            <v>17.399999999999999</v>
          </cell>
          <cell r="T54">
            <v>0.7</v>
          </cell>
          <cell r="AL54">
            <v>3.0286491709302972</v>
          </cell>
          <cell r="CO54">
            <v>0.27934453722139319</v>
          </cell>
          <cell r="CP54">
            <v>0.17058673010892264</v>
          </cell>
          <cell r="CR54">
            <v>0.10479907335632418</v>
          </cell>
          <cell r="CS54">
            <v>5.7572962117719943E-2</v>
          </cell>
          <cell r="CT54">
            <v>0.19604412312011571</v>
          </cell>
          <cell r="CU54">
            <v>3.6162390238187729E-2</v>
          </cell>
          <cell r="CV54">
            <v>8.1277177160861191E-2</v>
          </cell>
          <cell r="CW54">
            <v>3.7408181149276132E-2</v>
          </cell>
          <cell r="CY54">
            <v>0.32910419049415213</v>
          </cell>
          <cell r="CZ54">
            <v>0.1603814073211437</v>
          </cell>
          <cell r="DB54">
            <v>6.0618189594065203E-2</v>
          </cell>
          <cell r="DC54">
            <v>4.414760952225244E-2</v>
          </cell>
          <cell r="DD54">
            <v>0.1969297085598597</v>
          </cell>
          <cell r="DE54">
            <v>1.9683227736720089E-2</v>
          </cell>
          <cell r="DF54">
            <v>8.2120398682245202E-2</v>
          </cell>
          <cell r="DG54">
            <v>3.4436893977539233E-2</v>
          </cell>
          <cell r="DJ54">
            <v>0.32604305579628678</v>
          </cell>
          <cell r="DK54">
            <v>0.17087153580697143</v>
          </cell>
          <cell r="DM54">
            <v>7.8606005308606022E-2</v>
          </cell>
          <cell r="DN54">
            <v>5.0727064687073803E-2</v>
          </cell>
          <cell r="DO54">
            <v>0.20514463679779765</v>
          </cell>
          <cell r="DP54">
            <v>2.6265883427262229E-2</v>
          </cell>
          <cell r="DQ54">
            <v>8.5381239941121165E-2</v>
          </cell>
          <cell r="DR54">
            <v>3.6960578234880789E-2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University of Massachusetts Lowell</v>
          </cell>
          <cell r="F55" t="str">
            <v>New Hampshire</v>
          </cell>
          <cell r="G55" t="str">
            <v>A/B</v>
          </cell>
          <cell r="I55">
            <v>43861</v>
          </cell>
          <cell r="J55">
            <v>400</v>
          </cell>
          <cell r="K55" t="str">
            <v>lv</v>
          </cell>
          <cell r="L55">
            <v>22</v>
          </cell>
          <cell r="M55">
            <v>0</v>
          </cell>
          <cell r="N55">
            <v>0</v>
          </cell>
          <cell r="O55">
            <v>12</v>
          </cell>
          <cell r="P55">
            <v>6</v>
          </cell>
          <cell r="Q55">
            <v>23</v>
          </cell>
          <cell r="R55">
            <v>6</v>
          </cell>
          <cell r="S55">
            <v>19</v>
          </cell>
          <cell r="T55">
            <v>2</v>
          </cell>
          <cell r="AL55">
            <v>2.6127770514577775</v>
          </cell>
          <cell r="CO55">
            <v>0.13955190953715857</v>
          </cell>
          <cell r="CP55">
            <v>0.16125054194515495</v>
          </cell>
          <cell r="CR55">
            <v>0.11935052853576582</v>
          </cell>
          <cell r="CS55">
            <v>5.5334262404757618E-2</v>
          </cell>
          <cell r="CT55">
            <v>0.27780405538505143</v>
          </cell>
          <cell r="CU55">
            <v>1.0894091206310739E-2</v>
          </cell>
          <cell r="CV55">
            <v>0.11566969364724718</v>
          </cell>
          <cell r="CW55">
            <v>5.6288978076899102E-2</v>
          </cell>
          <cell r="CY55">
            <v>0.26456254835918636</v>
          </cell>
          <cell r="CZ55">
            <v>0.1404709660476807</v>
          </cell>
          <cell r="DB55">
            <v>0.13006787970134398</v>
          </cell>
          <cell r="DC55">
            <v>5.6607813563673316E-2</v>
          </cell>
          <cell r="DD55">
            <v>0.25988091700481863</v>
          </cell>
          <cell r="DE55">
            <v>2.8795461232101943E-2</v>
          </cell>
          <cell r="DF55">
            <v>0.118146405847843</v>
          </cell>
          <cell r="DG55">
            <v>4.7073545645919472E-2</v>
          </cell>
          <cell r="DJ55">
            <v>0.21646071795034993</v>
          </cell>
          <cell r="DK55">
            <v>0.14314429763190303</v>
          </cell>
          <cell r="DM55">
            <v>0.12284537014284605</v>
          </cell>
          <cell r="DN55">
            <v>5.4562112585383453E-2</v>
          </cell>
          <cell r="DO55">
            <v>0.25818397135837751</v>
          </cell>
          <cell r="DP55">
            <v>2.2169620144369212E-2</v>
          </cell>
          <cell r="DQ55">
            <v>0.11393551129380558</v>
          </cell>
          <cell r="DR55">
            <v>4.869839889296524E-2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Evan Falchuk and Lou DiNatale</v>
          </cell>
          <cell r="F56" t="str">
            <v>Massachusetts</v>
          </cell>
          <cell r="G56">
            <v>0</v>
          </cell>
          <cell r="I56">
            <v>43860</v>
          </cell>
          <cell r="J56">
            <v>334</v>
          </cell>
          <cell r="K56" t="str">
            <v>lv</v>
          </cell>
          <cell r="L56">
            <v>16.399999999999999</v>
          </cell>
          <cell r="M56">
            <v>7.5</v>
          </cell>
          <cell r="N56">
            <v>0.4</v>
          </cell>
          <cell r="O56">
            <v>6.4</v>
          </cell>
          <cell r="P56">
            <v>6.7</v>
          </cell>
          <cell r="Q56">
            <v>12.4</v>
          </cell>
          <cell r="R56">
            <v>4.0999999999999996</v>
          </cell>
          <cell r="S56">
            <v>23</v>
          </cell>
          <cell r="T56">
            <v>2.5</v>
          </cell>
          <cell r="AL56">
            <v>8.5495134588636308</v>
          </cell>
          <cell r="CO56">
            <v>0.24370973467147972</v>
          </cell>
          <cell r="CP56">
            <v>2.3890655750496568E-2</v>
          </cell>
          <cell r="CR56">
            <v>0.1226660869012062</v>
          </cell>
          <cell r="CS56">
            <v>5.6105591844548788E-2</v>
          </cell>
          <cell r="CT56">
            <v>0.22131627117200878</v>
          </cell>
          <cell r="CU56">
            <v>1.6365541874632024E-2</v>
          </cell>
          <cell r="CV56">
            <v>8.5693931587696823E-2</v>
          </cell>
          <cell r="CW56">
            <v>3.5007067459309364E-2</v>
          </cell>
          <cell r="CY56">
            <v>0.22418455120406922</v>
          </cell>
          <cell r="CZ56">
            <v>0.1539518676832265</v>
          </cell>
          <cell r="DB56">
            <v>0.13623509768012448</v>
          </cell>
          <cell r="DC56">
            <v>4.9515829919654315E-2</v>
          </cell>
          <cell r="DD56">
            <v>0.25762511940485022</v>
          </cell>
          <cell r="DE56">
            <v>2.9046334264465949E-2</v>
          </cell>
          <cell r="DF56">
            <v>0.1369112317099149</v>
          </cell>
          <cell r="DG56">
            <v>3.7013828362254246E-2</v>
          </cell>
          <cell r="DJ56">
            <v>0.2312365426173949</v>
          </cell>
          <cell r="DK56">
            <v>0.12419160011233779</v>
          </cell>
          <cell r="DM56">
            <v>0.12713265220869227</v>
          </cell>
          <cell r="DN56">
            <v>5.5864903562724437E-2</v>
          </cell>
          <cell r="DO56">
            <v>0.25839491938099923</v>
          </cell>
          <cell r="DP56">
            <v>1.9677776865028047E-2</v>
          </cell>
          <cell r="DQ56">
            <v>0.12446599727785736</v>
          </cell>
          <cell r="DR56">
            <v>3.9035607974965872E-2</v>
          </cell>
          <cell r="EK56">
            <v>27.1</v>
          </cell>
          <cell r="EL56">
            <v>24.3</v>
          </cell>
          <cell r="EM56">
            <v>48.6</v>
          </cell>
          <cell r="EN56">
            <v>0.27318726273006977</v>
          </cell>
          <cell r="EO56">
            <v>8.5000000000000006E-2</v>
          </cell>
          <cell r="EP56">
            <v>8.0443519473042333E-2</v>
          </cell>
          <cell r="EQ56">
            <v>6.7262494539760881E-2</v>
          </cell>
          <cell r="ER56">
            <v>2.5034762968821424E-2</v>
          </cell>
          <cell r="ES56">
            <v>0.22147295771268929</v>
          </cell>
          <cell r="ET56">
            <v>3.3127330034495241E-3</v>
          </cell>
          <cell r="EU56">
            <v>0.17611000331147403</v>
          </cell>
          <cell r="EV56">
            <v>3.6374525460139487E-2</v>
          </cell>
        </row>
        <row r="57">
          <cell r="D57" t="str">
            <v>David Binder Research</v>
          </cell>
          <cell r="F57" t="str">
            <v>Iowa</v>
          </cell>
          <cell r="G57">
            <v>0</v>
          </cell>
          <cell r="I57">
            <v>43860</v>
          </cell>
          <cell r="J57">
            <v>300</v>
          </cell>
          <cell r="K57" t="str">
            <v>lv</v>
          </cell>
          <cell r="L57">
            <v>46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40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O57">
            <v>0.2094040591541147</v>
          </cell>
          <cell r="CP57">
            <v>0.1251210331663446</v>
          </cell>
          <cell r="CR57">
            <v>0.11228178788246061</v>
          </cell>
          <cell r="CS57">
            <v>6.3821117211225603E-2</v>
          </cell>
          <cell r="CT57">
            <v>0.22900294207600019</v>
          </cell>
          <cell r="CU57">
            <v>2.4671759998105787E-2</v>
          </cell>
          <cell r="CV57">
            <v>0.10864410494725425</v>
          </cell>
          <cell r="CW57">
            <v>3.7996800106680516E-2</v>
          </cell>
          <cell r="CY57">
            <v>0.1505144966311891</v>
          </cell>
          <cell r="CZ57">
            <v>0.1251210331663446</v>
          </cell>
          <cell r="DB57">
            <v>0.11079970387236214</v>
          </cell>
          <cell r="DC57">
            <v>4.9736791030212599E-2</v>
          </cell>
          <cell r="DD57">
            <v>0.26755983298927627</v>
          </cell>
          <cell r="DE57">
            <v>2.8015865082950099E-2</v>
          </cell>
          <cell r="DF57">
            <v>0.11625402501897444</v>
          </cell>
          <cell r="DG57">
            <v>4.8719948008243315E-2</v>
          </cell>
          <cell r="DJ57">
            <v>0.18908243473930966</v>
          </cell>
          <cell r="DK57">
            <v>0.13210045213782159</v>
          </cell>
          <cell r="DM57">
            <v>0.11571744649797058</v>
          </cell>
          <cell r="DN57">
            <v>5.791365769840099E-2</v>
          </cell>
          <cell r="DO57">
            <v>0.28862243849328695</v>
          </cell>
          <cell r="DP57">
            <v>2.6036521659626752E-2</v>
          </cell>
          <cell r="DQ57">
            <v>0.11147828072086302</v>
          </cell>
          <cell r="DR57">
            <v>5.9048768052720545E-2</v>
          </cell>
          <cell r="EK57">
            <v>15.5</v>
          </cell>
          <cell r="EL57">
            <v>28.2</v>
          </cell>
          <cell r="EM57">
            <v>56.4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David Binder Research</v>
          </cell>
          <cell r="F58" t="str">
            <v>Iowa</v>
          </cell>
          <cell r="G58">
            <v>0</v>
          </cell>
          <cell r="I58">
            <v>43860</v>
          </cell>
          <cell r="J58">
            <v>300</v>
          </cell>
          <cell r="K58" t="str">
            <v>lv</v>
          </cell>
          <cell r="L58">
            <v>15</v>
          </cell>
          <cell r="M58">
            <v>1</v>
          </cell>
          <cell r="N58">
            <v>0</v>
          </cell>
          <cell r="O58">
            <v>19</v>
          </cell>
          <cell r="P58">
            <v>11</v>
          </cell>
          <cell r="Q58">
            <v>17</v>
          </cell>
          <cell r="R58">
            <v>3</v>
          </cell>
          <cell r="S58">
            <v>15</v>
          </cell>
          <cell r="T58">
            <v>1</v>
          </cell>
          <cell r="AL58">
            <v>7.9509572193284281</v>
          </cell>
          <cell r="CO58">
            <v>0.1476446973739656</v>
          </cell>
          <cell r="CP58">
            <v>0.13540406820138823</v>
          </cell>
          <cell r="CR58">
            <v>0.14736343278795627</v>
          </cell>
          <cell r="CS58">
            <v>0.11316866028029476</v>
          </cell>
          <cell r="CT58">
            <v>0.23648310668182018</v>
          </cell>
          <cell r="CU58">
            <v>2.2514079288187137E-2</v>
          </cell>
          <cell r="CV58">
            <v>0.13648996115327866</v>
          </cell>
          <cell r="CW58">
            <v>5.7086758551737872E-2</v>
          </cell>
          <cell r="CY58">
            <v>0.16699257847682944</v>
          </cell>
          <cell r="CZ58">
            <v>0.13540406820138823</v>
          </cell>
          <cell r="DB58">
            <v>0.16579244997999154</v>
          </cell>
          <cell r="DC58">
            <v>8.4091596045044528E-2</v>
          </cell>
          <cell r="DD58">
            <v>0.29245642771377223</v>
          </cell>
          <cell r="DE58">
            <v>0.01</v>
          </cell>
          <cell r="DF58">
            <v>0.11858822276522545</v>
          </cell>
          <cell r="DG58">
            <v>3.7180473793496698E-2</v>
          </cell>
          <cell r="DJ58">
            <v>0.15643726428601648</v>
          </cell>
          <cell r="DK58">
            <v>0.13194100290269797</v>
          </cell>
          <cell r="DM58">
            <v>0.15556628443233719</v>
          </cell>
          <cell r="DN58">
            <v>9.1385352654418189E-2</v>
          </cell>
          <cell r="DO58">
            <v>0.26679603860387058</v>
          </cell>
          <cell r="DP58">
            <v>1.380891611623114E-2</v>
          </cell>
          <cell r="DQ58">
            <v>0.12136986503628359</v>
          </cell>
          <cell r="DR58">
            <v>4.2695275968144868E-2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University of Texas at Tyler</v>
          </cell>
          <cell r="F59" t="str">
            <v>Texas</v>
          </cell>
          <cell r="G59" t="str">
            <v>B/C</v>
          </cell>
          <cell r="I59">
            <v>43860</v>
          </cell>
          <cell r="J59">
            <v>416</v>
          </cell>
          <cell r="K59" t="str">
            <v>lv</v>
          </cell>
          <cell r="L59">
            <v>34</v>
          </cell>
          <cell r="M59">
            <v>16</v>
          </cell>
          <cell r="N59">
            <v>0</v>
          </cell>
          <cell r="O59">
            <v>4</v>
          </cell>
          <cell r="P59">
            <v>3</v>
          </cell>
          <cell r="Q59">
            <v>18</v>
          </cell>
          <cell r="R59">
            <v>2</v>
          </cell>
          <cell r="S59">
            <v>17</v>
          </cell>
          <cell r="T59">
            <v>3</v>
          </cell>
          <cell r="AL59">
            <v>10.909524013508394</v>
          </cell>
          <cell r="CY59">
            <v>0.21001171440003355</v>
          </cell>
          <cell r="CZ59">
            <v>0.13152233215554771</v>
          </cell>
          <cell r="DB59">
            <v>0.11342542785879517</v>
          </cell>
          <cell r="DC59">
            <v>5.5119770397125942E-2</v>
          </cell>
          <cell r="DD59">
            <v>0.24455208130959194</v>
          </cell>
          <cell r="DE59">
            <v>1.8305879415793012E-2</v>
          </cell>
          <cell r="DF59">
            <v>0.11420146491307237</v>
          </cell>
          <cell r="DG59">
            <v>3.730242247754538E-2</v>
          </cell>
          <cell r="DJ59">
            <v>0.22263341784198759</v>
          </cell>
          <cell r="DK59">
            <v>0.13942682394641723</v>
          </cell>
          <cell r="DM59">
            <v>0.12024229575257127</v>
          </cell>
          <cell r="DN59">
            <v>5.8432468442226083E-2</v>
          </cell>
          <cell r="DO59">
            <v>0.25924966070520017</v>
          </cell>
          <cell r="DP59">
            <v>1.9406062716950202E-2</v>
          </cell>
          <cell r="DQ59">
            <v>0.12106497263161746</v>
          </cell>
          <cell r="DR59">
            <v>3.954429796303012E-2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University of Texas at Tyler</v>
          </cell>
          <cell r="F60" t="str">
            <v>Texas</v>
          </cell>
          <cell r="G60" t="str">
            <v>B/C</v>
          </cell>
          <cell r="I60">
            <v>43860</v>
          </cell>
          <cell r="J60">
            <v>487</v>
          </cell>
          <cell r="K60" t="str">
            <v>rv</v>
          </cell>
          <cell r="L60">
            <v>35</v>
          </cell>
          <cell r="M60">
            <v>16</v>
          </cell>
          <cell r="N60">
            <v>0</v>
          </cell>
          <cell r="O60">
            <v>4</v>
          </cell>
          <cell r="P60">
            <v>3</v>
          </cell>
          <cell r="Q60">
            <v>18</v>
          </cell>
          <cell r="R60">
            <v>2</v>
          </cell>
          <cell r="S60">
            <v>16</v>
          </cell>
          <cell r="T60">
            <v>3</v>
          </cell>
          <cell r="AL60">
            <v>0</v>
          </cell>
          <cell r="CY60">
            <v>0.21001171440003355</v>
          </cell>
          <cell r="CZ60">
            <v>0.13152233215554771</v>
          </cell>
          <cell r="DB60">
            <v>0.11342542785879517</v>
          </cell>
          <cell r="DC60">
            <v>5.5119770397125942E-2</v>
          </cell>
          <cell r="DD60">
            <v>0.24455208130959194</v>
          </cell>
          <cell r="DE60">
            <v>1.8305879415793012E-2</v>
          </cell>
          <cell r="DF60">
            <v>0.11420146491307237</v>
          </cell>
          <cell r="DG60">
            <v>3.730242247754538E-2</v>
          </cell>
          <cell r="DJ60">
            <v>0.22263341784198759</v>
          </cell>
          <cell r="DK60">
            <v>0.13942682394641723</v>
          </cell>
          <cell r="DM60">
            <v>0.12024229575257127</v>
          </cell>
          <cell r="DN60">
            <v>5.8432468442226083E-2</v>
          </cell>
          <cell r="DO60">
            <v>0.25924966070520017</v>
          </cell>
          <cell r="DP60">
            <v>1.9406062716950202E-2</v>
          </cell>
          <cell r="DQ60">
            <v>0.12106497263161746</v>
          </cell>
          <cell r="DR60">
            <v>3.954429796303012E-2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American Research Group</v>
          </cell>
          <cell r="F61" t="str">
            <v>Iowa</v>
          </cell>
          <cell r="G61" t="str">
            <v>B</v>
          </cell>
          <cell r="I61">
            <v>43860</v>
          </cell>
          <cell r="J61">
            <v>400</v>
          </cell>
          <cell r="K61" t="str">
            <v>lv</v>
          </cell>
          <cell r="L61">
            <v>17</v>
          </cell>
          <cell r="M61">
            <v>2</v>
          </cell>
          <cell r="N61">
            <v>0</v>
          </cell>
          <cell r="O61">
            <v>9</v>
          </cell>
          <cell r="P61">
            <v>16</v>
          </cell>
          <cell r="Q61">
            <v>23</v>
          </cell>
          <cell r="R61">
            <v>3</v>
          </cell>
          <cell r="S61">
            <v>15</v>
          </cell>
          <cell r="T61">
            <v>5</v>
          </cell>
          <cell r="AL61">
            <v>15.806616451728823</v>
          </cell>
        </row>
        <row r="62">
          <cell r="D62" t="str">
            <v>IBD/TIPP</v>
          </cell>
          <cell r="F62" t="str">
            <v>US</v>
          </cell>
          <cell r="G62" t="str">
            <v>A/B</v>
          </cell>
          <cell r="I62">
            <v>43860</v>
          </cell>
          <cell r="J62">
            <v>336</v>
          </cell>
          <cell r="K62" t="str">
            <v>rv</v>
          </cell>
          <cell r="L62">
            <v>26</v>
          </cell>
          <cell r="M62">
            <v>8</v>
          </cell>
          <cell r="N62">
            <v>0</v>
          </cell>
          <cell r="O62">
            <v>7</v>
          </cell>
          <cell r="P62">
            <v>3</v>
          </cell>
          <cell r="Q62">
            <v>19</v>
          </cell>
          <cell r="R62">
            <v>2</v>
          </cell>
          <cell r="S62">
            <v>13</v>
          </cell>
          <cell r="T62">
            <v>4</v>
          </cell>
          <cell r="AL62">
            <v>16.720982328957096</v>
          </cell>
        </row>
        <row r="63">
          <cell r="D63" t="str">
            <v>Ipsos</v>
          </cell>
          <cell r="F63" t="str">
            <v>US</v>
          </cell>
          <cell r="G63" t="str">
            <v>B+</v>
          </cell>
          <cell r="I63">
            <v>43860</v>
          </cell>
          <cell r="J63">
            <v>565</v>
          </cell>
          <cell r="K63" t="str">
            <v>rv</v>
          </cell>
          <cell r="L63">
            <v>22.9</v>
          </cell>
          <cell r="M63">
            <v>11.5</v>
          </cell>
          <cell r="N63">
            <v>0</v>
          </cell>
          <cell r="O63">
            <v>3.6</v>
          </cell>
          <cell r="P63">
            <v>2.1</v>
          </cell>
          <cell r="Q63">
            <v>17.899999999999999</v>
          </cell>
          <cell r="R63">
            <v>4.2</v>
          </cell>
          <cell r="S63">
            <v>10.4</v>
          </cell>
          <cell r="T63">
            <v>3.9</v>
          </cell>
          <cell r="AL63">
            <v>0.79297719716716464</v>
          </cell>
        </row>
        <row r="64">
          <cell r="D64" t="str">
            <v>YouGov</v>
          </cell>
          <cell r="F64" t="str">
            <v>New Hampshire</v>
          </cell>
          <cell r="G64" t="str">
            <v>B-</v>
          </cell>
          <cell r="I64">
            <v>43859</v>
          </cell>
          <cell r="J64">
            <v>500</v>
          </cell>
          <cell r="K64" t="str">
            <v>lv</v>
          </cell>
          <cell r="L64">
            <v>20</v>
          </cell>
          <cell r="M64">
            <v>0</v>
          </cell>
          <cell r="N64">
            <v>0</v>
          </cell>
          <cell r="O64">
            <v>12</v>
          </cell>
          <cell r="P64">
            <v>5</v>
          </cell>
          <cell r="Q64">
            <v>25</v>
          </cell>
          <cell r="R64">
            <v>5</v>
          </cell>
          <cell r="S64">
            <v>17</v>
          </cell>
          <cell r="T64">
            <v>4</v>
          </cell>
          <cell r="AL64">
            <v>1.4517815508714238</v>
          </cell>
        </row>
        <row r="65">
          <cell r="D65" t="str">
            <v>Harris Insights &amp; Analytics</v>
          </cell>
          <cell r="F65" t="str">
            <v>US</v>
          </cell>
          <cell r="G65" t="str">
            <v>C+</v>
          </cell>
          <cell r="I65">
            <v>43859</v>
          </cell>
          <cell r="J65">
            <v>980</v>
          </cell>
          <cell r="K65" t="str">
            <v>rv</v>
          </cell>
          <cell r="L65">
            <v>31</v>
          </cell>
          <cell r="M65">
            <v>13</v>
          </cell>
          <cell r="N65">
            <v>0</v>
          </cell>
          <cell r="O65">
            <v>6</v>
          </cell>
          <cell r="P65">
            <v>3</v>
          </cell>
          <cell r="Q65">
            <v>20</v>
          </cell>
          <cell r="R65">
            <v>2</v>
          </cell>
          <cell r="S65">
            <v>12</v>
          </cell>
          <cell r="T65">
            <v>3</v>
          </cell>
          <cell r="AL65">
            <v>1.6847651470894764</v>
          </cell>
        </row>
        <row r="66">
          <cell r="D66" t="str">
            <v>Civiqs</v>
          </cell>
          <cell r="F66" t="str">
            <v>Iowa</v>
          </cell>
          <cell r="G66">
            <v>0</v>
          </cell>
          <cell r="I66">
            <v>43859</v>
          </cell>
          <cell r="J66">
            <v>615</v>
          </cell>
          <cell r="K66" t="str">
            <v>lv</v>
          </cell>
          <cell r="L66">
            <v>15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28</v>
          </cell>
          <cell r="R66">
            <v>2</v>
          </cell>
          <cell r="S66">
            <v>21</v>
          </cell>
          <cell r="T66">
            <v>5</v>
          </cell>
          <cell r="AL66">
            <v>9.3465389572198063</v>
          </cell>
        </row>
        <row r="67">
          <cell r="D67" t="str">
            <v>Change Research</v>
          </cell>
          <cell r="F67" t="str">
            <v>South Carolina</v>
          </cell>
          <cell r="G67" t="str">
            <v>C</v>
          </cell>
          <cell r="I67">
            <v>43859</v>
          </cell>
          <cell r="J67">
            <v>651</v>
          </cell>
          <cell r="K67" t="str">
            <v>lv</v>
          </cell>
          <cell r="L67">
            <v>25</v>
          </cell>
          <cell r="M67">
            <v>0</v>
          </cell>
          <cell r="N67">
            <v>0</v>
          </cell>
          <cell r="O67">
            <v>7</v>
          </cell>
          <cell r="P67">
            <v>2</v>
          </cell>
          <cell r="Q67">
            <v>20</v>
          </cell>
          <cell r="R67">
            <v>18</v>
          </cell>
          <cell r="S67">
            <v>11</v>
          </cell>
          <cell r="T67">
            <v>3</v>
          </cell>
          <cell r="AL67">
            <v>9.5392199509018276</v>
          </cell>
        </row>
        <row r="68">
          <cell r="D68" t="str">
            <v>NBC News/Wall Street Journal</v>
          </cell>
          <cell r="F68" t="str">
            <v>US</v>
          </cell>
          <cell r="G68" t="str">
            <v>A/B</v>
          </cell>
          <cell r="I68">
            <v>43859</v>
          </cell>
          <cell r="J68">
            <v>428</v>
          </cell>
          <cell r="K68" t="str">
            <v>lv</v>
          </cell>
          <cell r="L68">
            <v>26</v>
          </cell>
          <cell r="M68">
            <v>9</v>
          </cell>
          <cell r="N68">
            <v>0</v>
          </cell>
          <cell r="O68">
            <v>7</v>
          </cell>
          <cell r="P68">
            <v>5</v>
          </cell>
          <cell r="Q68">
            <v>27</v>
          </cell>
          <cell r="R68">
            <v>2</v>
          </cell>
          <cell r="S68">
            <v>15</v>
          </cell>
          <cell r="T68">
            <v>4</v>
          </cell>
          <cell r="AL68">
            <v>21.42273186416428</v>
          </cell>
        </row>
        <row r="69">
          <cell r="D69" t="str">
            <v>SurveyUSA</v>
          </cell>
          <cell r="F69" t="str">
            <v>Washington</v>
          </cell>
          <cell r="G69" t="str">
            <v>A</v>
          </cell>
          <cell r="I69">
            <v>43858</v>
          </cell>
          <cell r="J69">
            <v>536</v>
          </cell>
          <cell r="K69" t="str">
            <v>lv</v>
          </cell>
          <cell r="L69">
            <v>21.21</v>
          </cell>
          <cell r="M69">
            <v>12.12</v>
          </cell>
          <cell r="N69">
            <v>0</v>
          </cell>
          <cell r="O69">
            <v>8.08</v>
          </cell>
          <cell r="P69">
            <v>3.03</v>
          </cell>
          <cell r="Q69">
            <v>26.26</v>
          </cell>
          <cell r="R69">
            <v>2.02</v>
          </cell>
          <cell r="S69">
            <v>16.16</v>
          </cell>
          <cell r="T69">
            <v>4.04</v>
          </cell>
          <cell r="AL69">
            <v>32.422285672887433</v>
          </cell>
        </row>
        <row r="70">
          <cell r="D70" t="str">
            <v>Park Street Strategies</v>
          </cell>
          <cell r="F70" t="str">
            <v>Iowa</v>
          </cell>
          <cell r="G70">
            <v>0</v>
          </cell>
          <cell r="I70">
            <v>43858</v>
          </cell>
          <cell r="J70">
            <v>600</v>
          </cell>
          <cell r="K70" t="str">
            <v>lv</v>
          </cell>
          <cell r="L70">
            <v>20</v>
          </cell>
          <cell r="M70">
            <v>0</v>
          </cell>
          <cell r="N70">
            <v>0</v>
          </cell>
          <cell r="O70">
            <v>17</v>
          </cell>
          <cell r="P70">
            <v>12</v>
          </cell>
          <cell r="Q70">
            <v>18</v>
          </cell>
          <cell r="R70">
            <v>4</v>
          </cell>
          <cell r="S70">
            <v>17</v>
          </cell>
          <cell r="T70">
            <v>5</v>
          </cell>
          <cell r="AL70">
            <v>9.33591768176451</v>
          </cell>
        </row>
        <row r="71">
          <cell r="D71" t="str">
            <v>USC Dornsife/LA Times</v>
          </cell>
          <cell r="F71" t="str">
            <v>US</v>
          </cell>
          <cell r="G71" t="str">
            <v>B/C</v>
          </cell>
          <cell r="I71">
            <v>43858</v>
          </cell>
          <cell r="J71">
            <v>2227</v>
          </cell>
          <cell r="K71" t="str">
            <v>lv</v>
          </cell>
          <cell r="L71">
            <v>34</v>
          </cell>
          <cell r="M71">
            <v>9</v>
          </cell>
          <cell r="N71">
            <v>0</v>
          </cell>
          <cell r="O71">
            <v>9</v>
          </cell>
          <cell r="P71">
            <v>3</v>
          </cell>
          <cell r="Q71">
            <v>18</v>
          </cell>
          <cell r="R71">
            <v>2</v>
          </cell>
          <cell r="S71">
            <v>16</v>
          </cell>
          <cell r="T71">
            <v>2</v>
          </cell>
          <cell r="AL71">
            <v>19.523282122640623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43858</v>
          </cell>
          <cell r="J72">
            <v>591</v>
          </cell>
          <cell r="K72" t="str">
            <v>lv</v>
          </cell>
          <cell r="L72">
            <v>26</v>
          </cell>
          <cell r="M72">
            <v>4</v>
          </cell>
          <cell r="N72">
            <v>0</v>
          </cell>
          <cell r="O72">
            <v>7</v>
          </cell>
          <cell r="P72">
            <v>4</v>
          </cell>
          <cell r="Q72">
            <v>24</v>
          </cell>
          <cell r="R72">
            <v>1</v>
          </cell>
          <cell r="S72">
            <v>20</v>
          </cell>
          <cell r="T72">
            <v>4</v>
          </cell>
          <cell r="AL72">
            <v>0.54251210928560056</v>
          </cell>
        </row>
        <row r="73">
          <cell r="D73" t="str">
            <v>St. Pete Polls</v>
          </cell>
          <cell r="F73" t="str">
            <v>Florida</v>
          </cell>
          <cell r="G73" t="str">
            <v>C+</v>
          </cell>
          <cell r="I73">
            <v>43858</v>
          </cell>
          <cell r="J73">
            <v>2590</v>
          </cell>
          <cell r="K73" t="str">
            <v>lv</v>
          </cell>
          <cell r="L73">
            <v>41.3</v>
          </cell>
          <cell r="M73">
            <v>17.3</v>
          </cell>
          <cell r="N73">
            <v>0</v>
          </cell>
          <cell r="O73">
            <v>5.7</v>
          </cell>
          <cell r="P73">
            <v>5.3</v>
          </cell>
          <cell r="Q73">
            <v>9.4</v>
          </cell>
          <cell r="R73">
            <v>1.9</v>
          </cell>
          <cell r="S73">
            <v>6.9</v>
          </cell>
          <cell r="T73">
            <v>2.2999999999999998</v>
          </cell>
          <cell r="AL73">
            <v>21.383718994397121</v>
          </cell>
        </row>
        <row r="74">
          <cell r="D74" t="str">
            <v>YouGov Blue/Data for Progress</v>
          </cell>
          <cell r="F74" t="str">
            <v>US</v>
          </cell>
          <cell r="G74">
            <v>0</v>
          </cell>
          <cell r="I74">
            <v>43857</v>
          </cell>
          <cell r="J74">
            <v>1619</v>
          </cell>
          <cell r="K74" t="str">
            <v>lv</v>
          </cell>
          <cell r="L74">
            <v>30</v>
          </cell>
          <cell r="M74">
            <v>5</v>
          </cell>
          <cell r="N74">
            <v>0</v>
          </cell>
          <cell r="O74">
            <v>8</v>
          </cell>
          <cell r="P74">
            <v>4</v>
          </cell>
          <cell r="Q74">
            <v>21</v>
          </cell>
          <cell r="R74">
            <v>2</v>
          </cell>
          <cell r="S74">
            <v>23</v>
          </cell>
          <cell r="T74">
            <v>4</v>
          </cell>
          <cell r="AL74">
            <v>12.1480497446312</v>
          </cell>
        </row>
        <row r="75">
          <cell r="D75" t="str">
            <v>Change Research</v>
          </cell>
          <cell r="F75" t="str">
            <v>California</v>
          </cell>
          <cell r="G75" t="str">
            <v>C</v>
          </cell>
          <cell r="I75">
            <v>43857</v>
          </cell>
          <cell r="J75">
            <v>1190</v>
          </cell>
          <cell r="K75" t="str">
            <v>lv</v>
          </cell>
          <cell r="L75">
            <v>15</v>
          </cell>
          <cell r="M75">
            <v>4</v>
          </cell>
          <cell r="N75">
            <v>0</v>
          </cell>
          <cell r="O75">
            <v>8</v>
          </cell>
          <cell r="P75">
            <v>3</v>
          </cell>
          <cell r="Q75">
            <v>30</v>
          </cell>
          <cell r="R75">
            <v>2</v>
          </cell>
          <cell r="S75">
            <v>16</v>
          </cell>
          <cell r="T75">
            <v>5</v>
          </cell>
          <cell r="AL75">
            <v>11.943923358358047</v>
          </cell>
        </row>
        <row r="76">
          <cell r="D76" t="str">
            <v>Monmouth University</v>
          </cell>
          <cell r="F76" t="str">
            <v>Iowa</v>
          </cell>
          <cell r="G76" t="str">
            <v>A+</v>
          </cell>
          <cell r="I76">
            <v>43857</v>
          </cell>
          <cell r="J76">
            <v>544</v>
          </cell>
          <cell r="K76" t="str">
            <v>lv</v>
          </cell>
          <cell r="L76">
            <v>29</v>
          </cell>
          <cell r="M76">
            <v>0</v>
          </cell>
          <cell r="N76">
            <v>0</v>
          </cell>
          <cell r="O76">
            <v>20</v>
          </cell>
          <cell r="P76">
            <v>0</v>
          </cell>
          <cell r="Q76">
            <v>25</v>
          </cell>
          <cell r="R76">
            <v>0</v>
          </cell>
          <cell r="S76">
            <v>19</v>
          </cell>
          <cell r="T76">
            <v>0</v>
          </cell>
          <cell r="AL76">
            <v>0</v>
          </cell>
        </row>
        <row r="77">
          <cell r="D77" t="str">
            <v>Monmouth University</v>
          </cell>
          <cell r="F77" t="str">
            <v>Iowa</v>
          </cell>
          <cell r="G77" t="str">
            <v>A+</v>
          </cell>
          <cell r="I77">
            <v>43857</v>
          </cell>
          <cell r="J77">
            <v>544</v>
          </cell>
          <cell r="K77" t="str">
            <v>lv</v>
          </cell>
          <cell r="L77">
            <v>22</v>
          </cell>
          <cell r="M77">
            <v>0</v>
          </cell>
          <cell r="N77">
            <v>0</v>
          </cell>
          <cell r="O77">
            <v>17</v>
          </cell>
          <cell r="P77">
            <v>12</v>
          </cell>
          <cell r="Q77">
            <v>22</v>
          </cell>
          <cell r="R77">
            <v>0</v>
          </cell>
          <cell r="S77">
            <v>16</v>
          </cell>
          <cell r="T77">
            <v>5</v>
          </cell>
          <cell r="AL77">
            <v>0</v>
          </cell>
        </row>
        <row r="78">
          <cell r="D78" t="str">
            <v>Monmouth University</v>
          </cell>
          <cell r="F78" t="str">
            <v>Iowa</v>
          </cell>
          <cell r="G78" t="str">
            <v>A+</v>
          </cell>
          <cell r="I78">
            <v>43857</v>
          </cell>
          <cell r="J78">
            <v>544</v>
          </cell>
          <cell r="K78" t="str">
            <v>lv</v>
          </cell>
          <cell r="L78">
            <v>23</v>
          </cell>
          <cell r="M78">
            <v>0</v>
          </cell>
          <cell r="N78">
            <v>0</v>
          </cell>
          <cell r="O78">
            <v>16</v>
          </cell>
          <cell r="P78">
            <v>10</v>
          </cell>
          <cell r="Q78">
            <v>21</v>
          </cell>
          <cell r="R78">
            <v>4</v>
          </cell>
          <cell r="S78">
            <v>15</v>
          </cell>
          <cell r="T78">
            <v>3</v>
          </cell>
          <cell r="AL78">
            <v>36.119076159056107</v>
          </cell>
        </row>
        <row r="79">
          <cell r="D79" t="str">
            <v>Civiqs</v>
          </cell>
          <cell r="F79" t="str">
            <v>Iowa</v>
          </cell>
          <cell r="G79">
            <v>0</v>
          </cell>
          <cell r="I79">
            <v>43857</v>
          </cell>
          <cell r="J79">
            <v>655</v>
          </cell>
          <cell r="K79" t="str">
            <v>lv</v>
          </cell>
          <cell r="L79">
            <v>15</v>
          </cell>
          <cell r="M79">
            <v>1</v>
          </cell>
          <cell r="N79">
            <v>0</v>
          </cell>
          <cell r="O79">
            <v>17</v>
          </cell>
          <cell r="P79">
            <v>11</v>
          </cell>
          <cell r="Q79">
            <v>24</v>
          </cell>
          <cell r="R79">
            <v>4</v>
          </cell>
          <cell r="S79">
            <v>19</v>
          </cell>
          <cell r="T79">
            <v>5</v>
          </cell>
          <cell r="AL79">
            <v>1.1708113457039551</v>
          </cell>
        </row>
        <row r="80">
          <cell r="D80" t="str">
            <v>YouGov Blue/Data for Progress</v>
          </cell>
          <cell r="F80" t="str">
            <v>US</v>
          </cell>
          <cell r="G80">
            <v>0</v>
          </cell>
          <cell r="I80">
            <v>43857</v>
          </cell>
          <cell r="J80">
            <v>1619</v>
          </cell>
          <cell r="K80" t="str">
            <v>lv</v>
          </cell>
          <cell r="L80">
            <v>42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23</v>
          </cell>
          <cell r="R80">
            <v>0</v>
          </cell>
          <cell r="S80">
            <v>30</v>
          </cell>
          <cell r="T80">
            <v>0</v>
          </cell>
          <cell r="AL80">
            <v>0</v>
          </cell>
        </row>
        <row r="81">
          <cell r="D81" t="str">
            <v>YouGov Blue/Data for Progress</v>
          </cell>
          <cell r="F81" t="str">
            <v>US</v>
          </cell>
          <cell r="G81">
            <v>0</v>
          </cell>
          <cell r="I81">
            <v>43857</v>
          </cell>
          <cell r="J81">
            <v>1619</v>
          </cell>
          <cell r="K81" t="str">
            <v>lv</v>
          </cell>
          <cell r="L81">
            <v>53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41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</row>
        <row r="82">
          <cell r="D82" t="str">
            <v>YouGov Blue/Data for Progress</v>
          </cell>
          <cell r="F82" t="str">
            <v>US</v>
          </cell>
          <cell r="G82">
            <v>0</v>
          </cell>
          <cell r="I82">
            <v>43857</v>
          </cell>
          <cell r="J82">
            <v>1619</v>
          </cell>
          <cell r="K82" t="str">
            <v>lv</v>
          </cell>
          <cell r="L82">
            <v>47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45</v>
          </cell>
          <cell r="T82">
            <v>0</v>
          </cell>
          <cell r="AL82">
            <v>0</v>
          </cell>
        </row>
        <row r="83">
          <cell r="D83" t="str">
            <v>Quinnipiac University</v>
          </cell>
          <cell r="F83" t="str">
            <v>US</v>
          </cell>
          <cell r="G83" t="str">
            <v>A</v>
          </cell>
          <cell r="I83">
            <v>43857</v>
          </cell>
          <cell r="J83">
            <v>827</v>
          </cell>
          <cell r="K83" t="str">
            <v>rv</v>
          </cell>
          <cell r="L83">
            <v>26</v>
          </cell>
          <cell r="M83">
            <v>8</v>
          </cell>
          <cell r="N83">
            <v>0</v>
          </cell>
          <cell r="O83">
            <v>6</v>
          </cell>
          <cell r="P83">
            <v>7</v>
          </cell>
          <cell r="Q83">
            <v>21</v>
          </cell>
          <cell r="R83">
            <v>2</v>
          </cell>
          <cell r="S83">
            <v>15</v>
          </cell>
          <cell r="T83">
            <v>3</v>
          </cell>
          <cell r="AL83">
            <v>4.3759790761170647</v>
          </cell>
        </row>
        <row r="84">
          <cell r="D84" t="str">
            <v>American Research Group</v>
          </cell>
          <cell r="F84" t="str">
            <v>New Hampshire</v>
          </cell>
          <cell r="G84" t="str">
            <v>B</v>
          </cell>
          <cell r="I84">
            <v>43857</v>
          </cell>
          <cell r="J84">
            <v>600</v>
          </cell>
          <cell r="K84" t="str">
            <v>lv</v>
          </cell>
          <cell r="L84">
            <v>13</v>
          </cell>
          <cell r="M84">
            <v>2</v>
          </cell>
          <cell r="N84">
            <v>0</v>
          </cell>
          <cell r="O84">
            <v>12</v>
          </cell>
          <cell r="P84">
            <v>7</v>
          </cell>
          <cell r="Q84">
            <v>28</v>
          </cell>
          <cell r="R84">
            <v>2</v>
          </cell>
          <cell r="S84">
            <v>11</v>
          </cell>
          <cell r="T84">
            <v>5</v>
          </cell>
          <cell r="AL84">
            <v>2.1804579888653883</v>
          </cell>
        </row>
        <row r="85">
          <cell r="D85" t="str">
            <v>Franklin &amp; Marshall College</v>
          </cell>
          <cell r="F85" t="str">
            <v>Pennsylvania</v>
          </cell>
          <cell r="G85" t="str">
            <v>B/C</v>
          </cell>
          <cell r="I85">
            <v>43856</v>
          </cell>
          <cell r="J85">
            <v>292</v>
          </cell>
          <cell r="K85" t="str">
            <v>rv</v>
          </cell>
          <cell r="L85">
            <v>22</v>
          </cell>
          <cell r="M85">
            <v>7</v>
          </cell>
          <cell r="N85">
            <v>0</v>
          </cell>
          <cell r="O85">
            <v>6</v>
          </cell>
          <cell r="P85">
            <v>5</v>
          </cell>
          <cell r="Q85">
            <v>15</v>
          </cell>
          <cell r="R85">
            <v>1</v>
          </cell>
          <cell r="S85">
            <v>14</v>
          </cell>
          <cell r="T85">
            <v>5</v>
          </cell>
          <cell r="AL85">
            <v>8.0166936041325911</v>
          </cell>
        </row>
        <row r="86">
          <cell r="D86" t="str">
            <v>Change Research</v>
          </cell>
          <cell r="F86" t="str">
            <v>Iowa</v>
          </cell>
          <cell r="G86" t="str">
            <v>C</v>
          </cell>
          <cell r="I86">
            <v>43856</v>
          </cell>
          <cell r="J86">
            <v>704</v>
          </cell>
          <cell r="K86" t="str">
            <v>lv</v>
          </cell>
          <cell r="L86">
            <v>22</v>
          </cell>
          <cell r="M86">
            <v>0</v>
          </cell>
          <cell r="N86">
            <v>0</v>
          </cell>
          <cell r="O86">
            <v>23</v>
          </cell>
          <cell r="P86">
            <v>0</v>
          </cell>
          <cell r="Q86">
            <v>30</v>
          </cell>
          <cell r="R86">
            <v>0</v>
          </cell>
          <cell r="S86">
            <v>20</v>
          </cell>
          <cell r="T86">
            <v>0</v>
          </cell>
          <cell r="AL86">
            <v>0</v>
          </cell>
        </row>
        <row r="87">
          <cell r="D87" t="str">
            <v>Change Research</v>
          </cell>
          <cell r="F87" t="str">
            <v>Iowa</v>
          </cell>
          <cell r="G87" t="str">
            <v>C</v>
          </cell>
          <cell r="I87">
            <v>43856</v>
          </cell>
          <cell r="J87">
            <v>704</v>
          </cell>
          <cell r="K87" t="str">
            <v>lv</v>
          </cell>
          <cell r="L87">
            <v>18</v>
          </cell>
          <cell r="M87">
            <v>0</v>
          </cell>
          <cell r="N87">
            <v>0</v>
          </cell>
          <cell r="O87">
            <v>19</v>
          </cell>
          <cell r="P87">
            <v>10</v>
          </cell>
          <cell r="Q87">
            <v>27</v>
          </cell>
          <cell r="R87">
            <v>4</v>
          </cell>
          <cell r="S87">
            <v>15</v>
          </cell>
          <cell r="T87">
            <v>4</v>
          </cell>
          <cell r="AL87">
            <v>8.8870359718464016</v>
          </cell>
        </row>
        <row r="88">
          <cell r="D88" t="str">
            <v>Morning Consult</v>
          </cell>
          <cell r="F88" t="str">
            <v>US</v>
          </cell>
          <cell r="G88" t="str">
            <v>B/C</v>
          </cell>
          <cell r="I88">
            <v>43856</v>
          </cell>
          <cell r="J88">
            <v>17836</v>
          </cell>
          <cell r="K88" t="str">
            <v>lv</v>
          </cell>
          <cell r="L88">
            <v>29</v>
          </cell>
          <cell r="M88">
            <v>12</v>
          </cell>
          <cell r="N88">
            <v>0</v>
          </cell>
          <cell r="O88">
            <v>7</v>
          </cell>
          <cell r="P88">
            <v>3</v>
          </cell>
          <cell r="Q88">
            <v>23</v>
          </cell>
          <cell r="R88">
            <v>3</v>
          </cell>
          <cell r="S88">
            <v>14</v>
          </cell>
          <cell r="T88">
            <v>5</v>
          </cell>
          <cell r="AL88">
            <v>0.7434637946956808</v>
          </cell>
        </row>
        <row r="89">
          <cell r="D89" t="str">
            <v>RKM Research and Communications Inc.</v>
          </cell>
          <cell r="F89" t="str">
            <v>New Hampshire</v>
          </cell>
          <cell r="G89" t="str">
            <v>A/B</v>
          </cell>
          <cell r="I89">
            <v>43856</v>
          </cell>
          <cell r="J89">
            <v>407</v>
          </cell>
          <cell r="K89" t="str">
            <v>lv</v>
          </cell>
          <cell r="L89">
            <v>21.6</v>
          </cell>
          <cell r="M89">
            <v>2.7</v>
          </cell>
          <cell r="N89">
            <v>0</v>
          </cell>
          <cell r="O89">
            <v>9.8000000000000007</v>
          </cell>
          <cell r="P89">
            <v>4.7</v>
          </cell>
          <cell r="Q89">
            <v>28.5</v>
          </cell>
          <cell r="R89">
            <v>0</v>
          </cell>
          <cell r="S89">
            <v>15.5</v>
          </cell>
          <cell r="T89">
            <v>0.7</v>
          </cell>
          <cell r="AL89">
            <v>0.70994794410278883</v>
          </cell>
        </row>
        <row r="90">
          <cell r="D90" t="str">
            <v>Emerson College</v>
          </cell>
          <cell r="F90" t="str">
            <v>Iowa</v>
          </cell>
          <cell r="G90" t="str">
            <v>B-</v>
          </cell>
          <cell r="I90">
            <v>43856</v>
          </cell>
          <cell r="J90">
            <v>450</v>
          </cell>
          <cell r="K90" t="str">
            <v>lv</v>
          </cell>
          <cell r="L90">
            <v>20.9</v>
          </cell>
          <cell r="M90">
            <v>0</v>
          </cell>
          <cell r="N90">
            <v>0</v>
          </cell>
          <cell r="O90">
            <v>10.3</v>
          </cell>
          <cell r="P90">
            <v>12.5</v>
          </cell>
          <cell r="Q90">
            <v>29.8</v>
          </cell>
          <cell r="R90">
            <v>5</v>
          </cell>
          <cell r="S90">
            <v>10.8</v>
          </cell>
          <cell r="T90">
            <v>4.9000000000000004</v>
          </cell>
          <cell r="AL90">
            <v>1.4428522752199699</v>
          </cell>
        </row>
        <row r="91">
          <cell r="D91" t="str">
            <v>Suffolk University</v>
          </cell>
          <cell r="F91" t="str">
            <v>Iowa</v>
          </cell>
          <cell r="G91" t="str">
            <v>A-</v>
          </cell>
          <cell r="I91">
            <v>43856</v>
          </cell>
          <cell r="J91">
            <v>500</v>
          </cell>
          <cell r="K91" t="str">
            <v>lv</v>
          </cell>
          <cell r="L91">
            <v>25.4</v>
          </cell>
          <cell r="M91">
            <v>0</v>
          </cell>
          <cell r="N91">
            <v>0</v>
          </cell>
          <cell r="O91">
            <v>17.600000000000001</v>
          </cell>
          <cell r="P91">
            <v>5.6</v>
          </cell>
          <cell r="Q91">
            <v>18.600000000000001</v>
          </cell>
          <cell r="R91">
            <v>2.2000000000000002</v>
          </cell>
          <cell r="S91">
            <v>13.2</v>
          </cell>
          <cell r="T91">
            <v>3</v>
          </cell>
          <cell r="AL91">
            <v>22.477402737085217</v>
          </cell>
        </row>
        <row r="92">
          <cell r="D92" t="str">
            <v>Tel Opinion Research</v>
          </cell>
          <cell r="F92" t="str">
            <v>Florida</v>
          </cell>
          <cell r="G92" t="str">
            <v>B/C</v>
          </cell>
          <cell r="I92">
            <v>43853</v>
          </cell>
          <cell r="J92">
            <v>600</v>
          </cell>
          <cell r="K92" t="str">
            <v>lv</v>
          </cell>
          <cell r="L92">
            <v>41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21</v>
          </cell>
          <cell r="R92">
            <v>0</v>
          </cell>
          <cell r="S92">
            <v>18</v>
          </cell>
          <cell r="T92">
            <v>0</v>
          </cell>
          <cell r="AL92">
            <v>0</v>
          </cell>
        </row>
        <row r="93">
          <cell r="D93" t="str">
            <v>Tel Opinion Research</v>
          </cell>
          <cell r="F93" t="str">
            <v>Florida</v>
          </cell>
          <cell r="G93" t="str">
            <v>B/C</v>
          </cell>
          <cell r="I93">
            <v>43853</v>
          </cell>
          <cell r="J93">
            <v>600</v>
          </cell>
          <cell r="K93" t="str">
            <v>lv</v>
          </cell>
          <cell r="L93">
            <v>29</v>
          </cell>
          <cell r="M93">
            <v>4</v>
          </cell>
          <cell r="N93">
            <v>0</v>
          </cell>
          <cell r="O93">
            <v>4</v>
          </cell>
          <cell r="P93">
            <v>4</v>
          </cell>
          <cell r="Q93">
            <v>17</v>
          </cell>
          <cell r="R93">
            <v>2</v>
          </cell>
          <cell r="S93">
            <v>12</v>
          </cell>
          <cell r="T93">
            <v>2</v>
          </cell>
          <cell r="AL93">
            <v>11.54930992593501</v>
          </cell>
        </row>
        <row r="94">
          <cell r="D94" t="str">
            <v>Morningside College</v>
          </cell>
          <cell r="F94" t="str">
            <v>Iowa</v>
          </cell>
          <cell r="G94">
            <v>0</v>
          </cell>
          <cell r="I94">
            <v>43853</v>
          </cell>
          <cell r="J94">
            <v>253</v>
          </cell>
          <cell r="K94" t="str">
            <v>lv</v>
          </cell>
          <cell r="L94">
            <v>19</v>
          </cell>
          <cell r="M94">
            <v>1</v>
          </cell>
          <cell r="N94">
            <v>0</v>
          </cell>
          <cell r="O94">
            <v>18</v>
          </cell>
          <cell r="P94">
            <v>12</v>
          </cell>
          <cell r="Q94">
            <v>15</v>
          </cell>
          <cell r="R94">
            <v>6</v>
          </cell>
          <cell r="S94">
            <v>15</v>
          </cell>
          <cell r="T94">
            <v>4</v>
          </cell>
          <cell r="AL94">
            <v>5.8467996851860065</v>
          </cell>
        </row>
        <row r="95">
          <cell r="D95" t="str">
            <v>Echelon Insights</v>
          </cell>
          <cell r="F95" t="str">
            <v>US</v>
          </cell>
          <cell r="G95">
            <v>0</v>
          </cell>
          <cell r="I95">
            <v>43853</v>
          </cell>
          <cell r="J95">
            <v>474</v>
          </cell>
          <cell r="K95" t="str">
            <v>lv</v>
          </cell>
          <cell r="L95">
            <v>56</v>
          </cell>
          <cell r="M95">
            <v>0</v>
          </cell>
          <cell r="N95">
            <v>0</v>
          </cell>
          <cell r="O95">
            <v>32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</row>
        <row r="96">
          <cell r="D96" t="str">
            <v>Echelon Insights</v>
          </cell>
          <cell r="F96" t="str">
            <v>US</v>
          </cell>
          <cell r="G96">
            <v>0</v>
          </cell>
          <cell r="I96">
            <v>43853</v>
          </cell>
          <cell r="J96">
            <v>474</v>
          </cell>
          <cell r="K96" t="str">
            <v>lv</v>
          </cell>
          <cell r="L96">
            <v>54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38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</row>
        <row r="97">
          <cell r="D97" t="str">
            <v>Echelon Insights</v>
          </cell>
          <cell r="F97" t="str">
            <v>US</v>
          </cell>
          <cell r="G97">
            <v>0</v>
          </cell>
          <cell r="I97">
            <v>43853</v>
          </cell>
          <cell r="J97">
            <v>474</v>
          </cell>
          <cell r="K97" t="str">
            <v>lv</v>
          </cell>
          <cell r="L97">
            <v>48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43</v>
          </cell>
          <cell r="T97">
            <v>0</v>
          </cell>
          <cell r="AL97">
            <v>0</v>
          </cell>
        </row>
        <row r="98">
          <cell r="D98" t="str">
            <v>Echelon Insights</v>
          </cell>
          <cell r="F98" t="str">
            <v>US</v>
          </cell>
          <cell r="G98">
            <v>0</v>
          </cell>
          <cell r="I98">
            <v>43853</v>
          </cell>
          <cell r="J98">
            <v>474</v>
          </cell>
          <cell r="K98" t="str">
            <v>lv</v>
          </cell>
          <cell r="L98">
            <v>26</v>
          </cell>
          <cell r="M98">
            <v>13</v>
          </cell>
          <cell r="N98">
            <v>0</v>
          </cell>
          <cell r="O98">
            <v>7</v>
          </cell>
          <cell r="P98">
            <v>3</v>
          </cell>
          <cell r="Q98">
            <v>23</v>
          </cell>
          <cell r="R98">
            <v>2</v>
          </cell>
          <cell r="S98">
            <v>10</v>
          </cell>
          <cell r="T98">
            <v>3</v>
          </cell>
          <cell r="AL98">
            <v>7.6034497495708724</v>
          </cell>
        </row>
        <row r="99">
          <cell r="D99" t="str">
            <v>YouGov</v>
          </cell>
          <cell r="F99" t="str">
            <v>Iowa</v>
          </cell>
          <cell r="G99" t="str">
            <v>B-</v>
          </cell>
          <cell r="I99">
            <v>43853</v>
          </cell>
          <cell r="J99">
            <v>1356</v>
          </cell>
          <cell r="K99" t="str">
            <v>lv</v>
          </cell>
          <cell r="L99">
            <v>25</v>
          </cell>
          <cell r="M99">
            <v>0</v>
          </cell>
          <cell r="N99">
            <v>0</v>
          </cell>
          <cell r="O99">
            <v>22</v>
          </cell>
          <cell r="P99">
            <v>7</v>
          </cell>
          <cell r="Q99">
            <v>26</v>
          </cell>
          <cell r="R99">
            <v>1</v>
          </cell>
          <cell r="S99">
            <v>15</v>
          </cell>
          <cell r="T99">
            <v>1</v>
          </cell>
          <cell r="AL99">
            <v>16.279903980530108</v>
          </cell>
        </row>
        <row r="100">
          <cell r="D100" t="str">
            <v>Marist College</v>
          </cell>
          <cell r="F100" t="str">
            <v>New Hampshire</v>
          </cell>
          <cell r="G100" t="str">
            <v>A+</v>
          </cell>
          <cell r="I100">
            <v>43853</v>
          </cell>
          <cell r="J100">
            <v>1077</v>
          </cell>
          <cell r="K100" t="str">
            <v>rv</v>
          </cell>
          <cell r="L100">
            <v>14</v>
          </cell>
          <cell r="M100">
            <v>0</v>
          </cell>
          <cell r="N100">
            <v>0</v>
          </cell>
          <cell r="O100">
            <v>17</v>
          </cell>
          <cell r="P100">
            <v>10</v>
          </cell>
          <cell r="Q100">
            <v>22</v>
          </cell>
          <cell r="R100">
            <v>3</v>
          </cell>
          <cell r="S100">
            <v>12</v>
          </cell>
          <cell r="T100">
            <v>5</v>
          </cell>
          <cell r="AL100">
            <v>0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43853</v>
          </cell>
          <cell r="J101">
            <v>697</v>
          </cell>
          <cell r="K101" t="str">
            <v>lv</v>
          </cell>
          <cell r="L101">
            <v>15</v>
          </cell>
          <cell r="M101">
            <v>0</v>
          </cell>
          <cell r="N101">
            <v>0</v>
          </cell>
          <cell r="O101">
            <v>17</v>
          </cell>
          <cell r="P101">
            <v>10</v>
          </cell>
          <cell r="Q101">
            <v>22</v>
          </cell>
          <cell r="R101">
            <v>3</v>
          </cell>
          <cell r="S101">
            <v>13</v>
          </cell>
          <cell r="T101">
            <v>5</v>
          </cell>
          <cell r="AL101">
            <v>1.4128136731569128</v>
          </cell>
        </row>
        <row r="102">
          <cell r="D102" t="str">
            <v>University of New Hampshire</v>
          </cell>
          <cell r="F102" t="str">
            <v>New Hampshire</v>
          </cell>
          <cell r="G102" t="str">
            <v>B</v>
          </cell>
          <cell r="I102">
            <v>43853</v>
          </cell>
          <cell r="J102">
            <v>516</v>
          </cell>
          <cell r="K102" t="str">
            <v>lv</v>
          </cell>
          <cell r="L102">
            <v>16</v>
          </cell>
          <cell r="M102">
            <v>1</v>
          </cell>
          <cell r="N102">
            <v>0</v>
          </cell>
          <cell r="O102">
            <v>15</v>
          </cell>
          <cell r="P102">
            <v>6</v>
          </cell>
          <cell r="Q102">
            <v>25</v>
          </cell>
          <cell r="R102">
            <v>2</v>
          </cell>
          <cell r="S102">
            <v>12</v>
          </cell>
          <cell r="T102">
            <v>5</v>
          </cell>
          <cell r="AL102">
            <v>0.21522640879939431</v>
          </cell>
        </row>
        <row r="103">
          <cell r="D103" t="str">
            <v>ABC News/Washington Post</v>
          </cell>
          <cell r="F103" t="str">
            <v>US</v>
          </cell>
          <cell r="G103" t="str">
            <v>A+</v>
          </cell>
          <cell r="I103">
            <v>43853</v>
          </cell>
          <cell r="J103">
            <v>276</v>
          </cell>
          <cell r="K103" t="str">
            <v>lv</v>
          </cell>
          <cell r="L103">
            <v>34</v>
          </cell>
          <cell r="M103">
            <v>7</v>
          </cell>
          <cell r="N103">
            <v>0</v>
          </cell>
          <cell r="O103">
            <v>4</v>
          </cell>
          <cell r="P103">
            <v>4</v>
          </cell>
          <cell r="Q103">
            <v>22</v>
          </cell>
          <cell r="R103">
            <v>1</v>
          </cell>
          <cell r="S103">
            <v>14</v>
          </cell>
          <cell r="T103">
            <v>6</v>
          </cell>
          <cell r="AL103">
            <v>23.179995332333878</v>
          </cell>
        </row>
        <row r="104">
          <cell r="D104" t="str">
            <v>ABC News/Washington Post</v>
          </cell>
          <cell r="F104" t="str">
            <v>US</v>
          </cell>
          <cell r="G104" t="str">
            <v>A+</v>
          </cell>
          <cell r="I104">
            <v>43853</v>
          </cell>
          <cell r="J104">
            <v>349</v>
          </cell>
          <cell r="K104" t="str">
            <v>rv</v>
          </cell>
          <cell r="L104">
            <v>32</v>
          </cell>
          <cell r="M104">
            <v>8</v>
          </cell>
          <cell r="N104">
            <v>0</v>
          </cell>
          <cell r="O104">
            <v>5</v>
          </cell>
          <cell r="P104">
            <v>3</v>
          </cell>
          <cell r="Q104">
            <v>23</v>
          </cell>
          <cell r="R104">
            <v>0</v>
          </cell>
          <cell r="S104">
            <v>12</v>
          </cell>
          <cell r="T104">
            <v>7</v>
          </cell>
          <cell r="AL104">
            <v>0</v>
          </cell>
        </row>
        <row r="105">
          <cell r="D105" t="str">
            <v>ABC News/Washington Post</v>
          </cell>
          <cell r="F105" t="str">
            <v>US</v>
          </cell>
          <cell r="G105" t="str">
            <v>A+</v>
          </cell>
          <cell r="I105">
            <v>43853</v>
          </cell>
          <cell r="J105">
            <v>388</v>
          </cell>
          <cell r="K105" t="str">
            <v>a</v>
          </cell>
          <cell r="L105">
            <v>28</v>
          </cell>
          <cell r="M105">
            <v>8</v>
          </cell>
          <cell r="N105">
            <v>0</v>
          </cell>
          <cell r="O105">
            <v>5</v>
          </cell>
          <cell r="P105">
            <v>3</v>
          </cell>
          <cell r="Q105">
            <v>24</v>
          </cell>
          <cell r="R105">
            <v>0</v>
          </cell>
          <cell r="S105">
            <v>11</v>
          </cell>
          <cell r="T105">
            <v>7</v>
          </cell>
          <cell r="AL105">
            <v>0</v>
          </cell>
        </row>
        <row r="106">
          <cell r="D106" t="str">
            <v>Remington Research Group</v>
          </cell>
          <cell r="F106" t="str">
            <v>Missouri</v>
          </cell>
          <cell r="G106" t="str">
            <v>C-</v>
          </cell>
          <cell r="I106">
            <v>43853</v>
          </cell>
          <cell r="J106">
            <v>1460</v>
          </cell>
          <cell r="K106" t="str">
            <v>lv</v>
          </cell>
          <cell r="L106">
            <v>39</v>
          </cell>
          <cell r="M106">
            <v>14</v>
          </cell>
          <cell r="N106">
            <v>0</v>
          </cell>
          <cell r="O106">
            <v>6</v>
          </cell>
          <cell r="P106">
            <v>8</v>
          </cell>
          <cell r="Q106">
            <v>7</v>
          </cell>
          <cell r="R106">
            <v>1</v>
          </cell>
          <cell r="S106">
            <v>9</v>
          </cell>
          <cell r="T106">
            <v>2</v>
          </cell>
          <cell r="AL106">
            <v>9.1922218499279555</v>
          </cell>
        </row>
        <row r="107">
          <cell r="D107" t="str">
            <v>Siena College/New York Times Upshot</v>
          </cell>
          <cell r="F107" t="str">
            <v>Iowa</v>
          </cell>
          <cell r="G107" t="str">
            <v>A+</v>
          </cell>
          <cell r="I107">
            <v>43853</v>
          </cell>
          <cell r="J107">
            <v>584</v>
          </cell>
          <cell r="K107" t="str">
            <v>lv</v>
          </cell>
          <cell r="L107">
            <v>23</v>
          </cell>
          <cell r="M107">
            <v>0</v>
          </cell>
          <cell r="N107">
            <v>0</v>
          </cell>
          <cell r="O107">
            <v>23</v>
          </cell>
          <cell r="P107">
            <v>0</v>
          </cell>
          <cell r="Q107">
            <v>30</v>
          </cell>
          <cell r="R107">
            <v>0</v>
          </cell>
          <cell r="S107">
            <v>19</v>
          </cell>
          <cell r="T107">
            <v>0</v>
          </cell>
          <cell r="AL107">
            <v>0</v>
          </cell>
        </row>
        <row r="108">
          <cell r="D108" t="str">
            <v>Siena College/New York Times Upshot</v>
          </cell>
          <cell r="F108" t="str">
            <v>Iowa</v>
          </cell>
          <cell r="G108" t="str">
            <v>A+</v>
          </cell>
          <cell r="I108">
            <v>43853</v>
          </cell>
          <cell r="J108">
            <v>584</v>
          </cell>
          <cell r="K108" t="str">
            <v>lv</v>
          </cell>
          <cell r="L108">
            <v>17</v>
          </cell>
          <cell r="M108">
            <v>1</v>
          </cell>
          <cell r="N108">
            <v>0</v>
          </cell>
          <cell r="O108">
            <v>18</v>
          </cell>
          <cell r="P108">
            <v>8</v>
          </cell>
          <cell r="Q108">
            <v>25</v>
          </cell>
          <cell r="R108">
            <v>3</v>
          </cell>
          <cell r="S108">
            <v>15</v>
          </cell>
          <cell r="T108">
            <v>3</v>
          </cell>
          <cell r="AL108">
            <v>36.151398368971321</v>
          </cell>
        </row>
        <row r="109">
          <cell r="D109" t="str">
            <v>Emerson College</v>
          </cell>
          <cell r="F109" t="str">
            <v>US</v>
          </cell>
          <cell r="G109" t="str">
            <v>B-</v>
          </cell>
          <cell r="I109">
            <v>43853</v>
          </cell>
          <cell r="J109">
            <v>497</v>
          </cell>
          <cell r="K109" t="str">
            <v>lv</v>
          </cell>
          <cell r="L109">
            <v>30</v>
          </cell>
          <cell r="M109">
            <v>7.4</v>
          </cell>
          <cell r="N109">
            <v>0</v>
          </cell>
          <cell r="O109">
            <v>5.5</v>
          </cell>
          <cell r="P109">
            <v>3.5</v>
          </cell>
          <cell r="Q109">
            <v>27.3</v>
          </cell>
          <cell r="R109">
            <v>1.3</v>
          </cell>
          <cell r="S109">
            <v>12.8</v>
          </cell>
          <cell r="T109">
            <v>7.7</v>
          </cell>
          <cell r="AL109">
            <v>11.869741658198523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43853</v>
          </cell>
          <cell r="J110">
            <v>545</v>
          </cell>
          <cell r="K110" t="str">
            <v>rv</v>
          </cell>
          <cell r="L110">
            <v>24.1</v>
          </cell>
          <cell r="M110">
            <v>9.8000000000000007</v>
          </cell>
          <cell r="N110">
            <v>0</v>
          </cell>
          <cell r="O110">
            <v>6.6</v>
          </cell>
          <cell r="P110">
            <v>3.4</v>
          </cell>
          <cell r="Q110">
            <v>19.899999999999999</v>
          </cell>
          <cell r="R110">
            <v>1.7</v>
          </cell>
          <cell r="S110">
            <v>11.8</v>
          </cell>
          <cell r="T110">
            <v>3.3</v>
          </cell>
          <cell r="AL110">
            <v>0.26922094615324182</v>
          </cell>
        </row>
        <row r="111">
          <cell r="D111" t="str">
            <v>Harris Insights &amp; Analytics</v>
          </cell>
          <cell r="F111" t="str">
            <v>US</v>
          </cell>
          <cell r="G111" t="str">
            <v>C+</v>
          </cell>
          <cell r="I111">
            <v>43852</v>
          </cell>
          <cell r="J111">
            <v>878</v>
          </cell>
          <cell r="K111" t="str">
            <v>rv</v>
          </cell>
          <cell r="L111">
            <v>29</v>
          </cell>
          <cell r="M111">
            <v>11</v>
          </cell>
          <cell r="N111">
            <v>0</v>
          </cell>
          <cell r="O111">
            <v>5</v>
          </cell>
          <cell r="P111">
            <v>2</v>
          </cell>
          <cell r="Q111">
            <v>17</v>
          </cell>
          <cell r="R111">
            <v>4</v>
          </cell>
          <cell r="S111">
            <v>9</v>
          </cell>
          <cell r="T111">
            <v>4</v>
          </cell>
          <cell r="AL111">
            <v>0.39497396830905057</v>
          </cell>
        </row>
        <row r="112">
          <cell r="D112" t="str">
            <v>Suffolk University</v>
          </cell>
          <cell r="F112" t="str">
            <v>Utah</v>
          </cell>
          <cell r="G112" t="str">
            <v>A-</v>
          </cell>
          <cell r="I112">
            <v>43852</v>
          </cell>
          <cell r="J112">
            <v>132</v>
          </cell>
          <cell r="K112" t="str">
            <v>lv</v>
          </cell>
          <cell r="L112">
            <v>12.12</v>
          </cell>
          <cell r="M112">
            <v>9.85</v>
          </cell>
          <cell r="N112">
            <v>0</v>
          </cell>
          <cell r="O112">
            <v>4.55</v>
          </cell>
          <cell r="P112">
            <v>3.03</v>
          </cell>
          <cell r="Q112">
            <v>26.52</v>
          </cell>
          <cell r="R112">
            <v>0.76</v>
          </cell>
          <cell r="S112">
            <v>14.39</v>
          </cell>
          <cell r="T112">
            <v>4.55</v>
          </cell>
          <cell r="AL112">
            <v>10.452767301148743</v>
          </cell>
        </row>
        <row r="113">
          <cell r="D113" t="str">
            <v>Fox News/Beacon Research/Shaw &amp; Co. Research</v>
          </cell>
          <cell r="F113" t="str">
            <v>US</v>
          </cell>
          <cell r="G113" t="str">
            <v>A-</v>
          </cell>
          <cell r="I113">
            <v>43852</v>
          </cell>
          <cell r="J113">
            <v>495</v>
          </cell>
          <cell r="K113" t="str">
            <v>lv</v>
          </cell>
          <cell r="L113">
            <v>26</v>
          </cell>
          <cell r="M113">
            <v>10</v>
          </cell>
          <cell r="N113">
            <v>0</v>
          </cell>
          <cell r="O113">
            <v>7</v>
          </cell>
          <cell r="P113">
            <v>3</v>
          </cell>
          <cell r="Q113">
            <v>23</v>
          </cell>
          <cell r="R113">
            <v>3</v>
          </cell>
          <cell r="S113">
            <v>14</v>
          </cell>
          <cell r="T113">
            <v>5</v>
          </cell>
          <cell r="AL113">
            <v>21.232105759818175</v>
          </cell>
        </row>
        <row r="114">
          <cell r="D114" t="str">
            <v>Civiqs</v>
          </cell>
          <cell r="F114" t="str">
            <v>Iowa</v>
          </cell>
          <cell r="G114">
            <v>0</v>
          </cell>
          <cell r="I114">
            <v>43851</v>
          </cell>
          <cell r="J114">
            <v>590</v>
          </cell>
          <cell r="K114" t="str">
            <v>lv</v>
          </cell>
          <cell r="L114">
            <v>17</v>
          </cell>
          <cell r="M114">
            <v>0</v>
          </cell>
          <cell r="N114">
            <v>0</v>
          </cell>
          <cell r="O114">
            <v>19</v>
          </cell>
          <cell r="P114">
            <v>6</v>
          </cell>
          <cell r="Q114">
            <v>24</v>
          </cell>
          <cell r="R114">
            <v>3</v>
          </cell>
          <cell r="S114">
            <v>19</v>
          </cell>
          <cell r="T114">
            <v>5</v>
          </cell>
          <cell r="AL114">
            <v>0.27918182170480166</v>
          </cell>
        </row>
        <row r="115">
          <cell r="D115" t="str">
            <v>Data for Progress</v>
          </cell>
          <cell r="F115" t="str">
            <v>Texas</v>
          </cell>
          <cell r="G115" t="str">
            <v>B/C</v>
          </cell>
          <cell r="I115">
            <v>43851</v>
          </cell>
          <cell r="J115">
            <v>684</v>
          </cell>
          <cell r="K115" t="str">
            <v>lv</v>
          </cell>
          <cell r="L115">
            <v>26</v>
          </cell>
          <cell r="M115">
            <v>7</v>
          </cell>
          <cell r="N115">
            <v>0</v>
          </cell>
          <cell r="O115">
            <v>10</v>
          </cell>
          <cell r="P115">
            <v>4</v>
          </cell>
          <cell r="Q115">
            <v>20</v>
          </cell>
          <cell r="R115">
            <v>2</v>
          </cell>
          <cell r="S115">
            <v>14</v>
          </cell>
          <cell r="T115">
            <v>3</v>
          </cell>
          <cell r="AL115">
            <v>11.188711116687953</v>
          </cell>
        </row>
        <row r="116">
          <cell r="D116" t="str">
            <v>University of California, Berkeley</v>
          </cell>
          <cell r="F116" t="str">
            <v>California</v>
          </cell>
          <cell r="G116" t="str">
            <v>B/C</v>
          </cell>
          <cell r="I116">
            <v>43851</v>
          </cell>
          <cell r="J116">
            <v>2895</v>
          </cell>
          <cell r="K116" t="str">
            <v>lv</v>
          </cell>
          <cell r="L116">
            <v>15</v>
          </cell>
          <cell r="M116">
            <v>6</v>
          </cell>
          <cell r="N116">
            <v>0.8</v>
          </cell>
          <cell r="O116">
            <v>7.2</v>
          </cell>
          <cell r="P116">
            <v>4.9000000000000004</v>
          </cell>
          <cell r="Q116">
            <v>26.3</v>
          </cell>
          <cell r="R116">
            <v>1.8</v>
          </cell>
          <cell r="S116">
            <v>19.600000000000001</v>
          </cell>
          <cell r="T116">
            <v>3.9</v>
          </cell>
          <cell r="AL116">
            <v>20.974402803831676</v>
          </cell>
        </row>
        <row r="117">
          <cell r="D117" t="str">
            <v>MassINC Polling Group</v>
          </cell>
          <cell r="F117" t="str">
            <v>New Hampshire</v>
          </cell>
          <cell r="G117" t="str">
            <v>A/B</v>
          </cell>
          <cell r="I117">
            <v>43851</v>
          </cell>
          <cell r="J117">
            <v>426</v>
          </cell>
          <cell r="K117" t="str">
            <v>lv</v>
          </cell>
          <cell r="L117">
            <v>14</v>
          </cell>
          <cell r="M117">
            <v>1</v>
          </cell>
          <cell r="N117">
            <v>0</v>
          </cell>
          <cell r="O117">
            <v>17</v>
          </cell>
          <cell r="P117">
            <v>6</v>
          </cell>
          <cell r="Q117">
            <v>29</v>
          </cell>
          <cell r="R117">
            <v>2</v>
          </cell>
          <cell r="S117">
            <v>13</v>
          </cell>
          <cell r="T117">
            <v>5</v>
          </cell>
          <cell r="AL117">
            <v>17.0686921134218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43851</v>
          </cell>
          <cell r="J118">
            <v>470</v>
          </cell>
          <cell r="K118" t="str">
            <v>lv</v>
          </cell>
          <cell r="L118">
            <v>28</v>
          </cell>
          <cell r="M118">
            <v>6</v>
          </cell>
          <cell r="N118">
            <v>0</v>
          </cell>
          <cell r="O118">
            <v>8</v>
          </cell>
          <cell r="P118">
            <v>4</v>
          </cell>
          <cell r="Q118">
            <v>18</v>
          </cell>
          <cell r="R118">
            <v>2</v>
          </cell>
          <cell r="S118">
            <v>21</v>
          </cell>
          <cell r="T118">
            <v>3</v>
          </cell>
          <cell r="AL118">
            <v>0.17230105658470071</v>
          </cell>
        </row>
        <row r="119">
          <cell r="D119" t="str">
            <v>Monmouth University</v>
          </cell>
          <cell r="F119" t="str">
            <v>US</v>
          </cell>
          <cell r="G119" t="str">
            <v>A+</v>
          </cell>
          <cell r="I119">
            <v>43850</v>
          </cell>
          <cell r="J119">
            <v>372</v>
          </cell>
          <cell r="K119" t="str">
            <v>rv</v>
          </cell>
          <cell r="L119">
            <v>30</v>
          </cell>
          <cell r="M119">
            <v>9</v>
          </cell>
          <cell r="N119">
            <v>0</v>
          </cell>
          <cell r="O119">
            <v>6</v>
          </cell>
          <cell r="P119">
            <v>5</v>
          </cell>
          <cell r="Q119">
            <v>23</v>
          </cell>
          <cell r="R119">
            <v>1</v>
          </cell>
          <cell r="S119">
            <v>14</v>
          </cell>
          <cell r="T119">
            <v>3</v>
          </cell>
          <cell r="AL119">
            <v>2.890031139468717</v>
          </cell>
        </row>
        <row r="120">
          <cell r="D120" t="str">
            <v>Baldwin Wallace University/Oakland University/Ohio Northern University</v>
          </cell>
          <cell r="F120" t="str">
            <v>Wisconsin</v>
          </cell>
          <cell r="G120">
            <v>0</v>
          </cell>
          <cell r="I120">
            <v>43850</v>
          </cell>
          <cell r="J120">
            <v>464</v>
          </cell>
          <cell r="K120" t="str">
            <v>rv</v>
          </cell>
          <cell r="L120">
            <v>21.8</v>
          </cell>
          <cell r="M120">
            <v>8.4</v>
          </cell>
          <cell r="N120">
            <v>0</v>
          </cell>
          <cell r="O120">
            <v>7.7</v>
          </cell>
          <cell r="P120">
            <v>3</v>
          </cell>
          <cell r="Q120">
            <v>28.4</v>
          </cell>
          <cell r="R120">
            <v>0.3</v>
          </cell>
          <cell r="S120">
            <v>14.7</v>
          </cell>
          <cell r="T120">
            <v>2.2000000000000002</v>
          </cell>
          <cell r="AL120">
            <v>5.7707908120013665</v>
          </cell>
        </row>
        <row r="121">
          <cell r="D121" t="str">
            <v>Baldwin Wallace University/Oakland University/Ohio Northern University</v>
          </cell>
          <cell r="F121" t="str">
            <v>Michigan</v>
          </cell>
          <cell r="G121">
            <v>0</v>
          </cell>
          <cell r="I121">
            <v>43850</v>
          </cell>
          <cell r="J121">
            <v>477</v>
          </cell>
          <cell r="K121" t="str">
            <v>rv</v>
          </cell>
          <cell r="L121">
            <v>27</v>
          </cell>
          <cell r="M121">
            <v>9.1</v>
          </cell>
          <cell r="N121">
            <v>0</v>
          </cell>
          <cell r="O121">
            <v>6.3</v>
          </cell>
          <cell r="P121">
            <v>1.9</v>
          </cell>
          <cell r="Q121">
            <v>21.6</v>
          </cell>
          <cell r="R121">
            <v>1.7</v>
          </cell>
          <cell r="S121">
            <v>13.6</v>
          </cell>
          <cell r="T121">
            <v>3.5</v>
          </cell>
          <cell r="AL121">
            <v>5.8284699135675675</v>
          </cell>
        </row>
        <row r="122">
          <cell r="D122" t="str">
            <v>Baldwin Wallace University/Oakland University/Ohio Northern University</v>
          </cell>
          <cell r="F122" t="str">
            <v>Pennsylvania</v>
          </cell>
          <cell r="G122">
            <v>0</v>
          </cell>
          <cell r="I122">
            <v>43850</v>
          </cell>
          <cell r="J122">
            <v>502</v>
          </cell>
          <cell r="K122" t="str">
            <v>rv</v>
          </cell>
          <cell r="L122">
            <v>31.3</v>
          </cell>
          <cell r="M122">
            <v>9.1</v>
          </cell>
          <cell r="N122">
            <v>0</v>
          </cell>
          <cell r="O122">
            <v>6.5</v>
          </cell>
          <cell r="P122">
            <v>2.5</v>
          </cell>
          <cell r="Q122">
            <v>20.5</v>
          </cell>
          <cell r="R122">
            <v>1</v>
          </cell>
          <cell r="S122">
            <v>11.5</v>
          </cell>
          <cell r="T122">
            <v>2.5</v>
          </cell>
          <cell r="AL122">
            <v>5.936635224463382</v>
          </cell>
        </row>
        <row r="123">
          <cell r="D123" t="str">
            <v>Baldwin Wallace University/Oakland University/Ohio Northern University</v>
          </cell>
          <cell r="F123" t="str">
            <v>Ohio</v>
          </cell>
          <cell r="G123">
            <v>0</v>
          </cell>
          <cell r="I123">
            <v>43850</v>
          </cell>
          <cell r="J123">
            <v>428</v>
          </cell>
          <cell r="K123" t="str">
            <v>rv</v>
          </cell>
          <cell r="L123">
            <v>32.1</v>
          </cell>
          <cell r="M123">
            <v>10.1</v>
          </cell>
          <cell r="N123">
            <v>0</v>
          </cell>
          <cell r="O123">
            <v>6.1</v>
          </cell>
          <cell r="P123">
            <v>1.5</v>
          </cell>
          <cell r="Q123">
            <v>20.8</v>
          </cell>
          <cell r="R123">
            <v>2.2000000000000002</v>
          </cell>
          <cell r="S123">
            <v>10.7</v>
          </cell>
          <cell r="T123">
            <v>2.1</v>
          </cell>
          <cell r="AL123">
            <v>5.6053904226557618</v>
          </cell>
        </row>
        <row r="124">
          <cell r="D124" t="str">
            <v>Pew Research Center</v>
          </cell>
          <cell r="F124" t="str">
            <v>US</v>
          </cell>
          <cell r="G124" t="str">
            <v>B/C</v>
          </cell>
          <cell r="I124">
            <v>43849</v>
          </cell>
          <cell r="J124">
            <v>5861</v>
          </cell>
          <cell r="K124" t="str">
            <v>rv</v>
          </cell>
          <cell r="L124">
            <v>26</v>
          </cell>
          <cell r="M124">
            <v>5</v>
          </cell>
          <cell r="N124">
            <v>1</v>
          </cell>
          <cell r="O124">
            <v>7</v>
          </cell>
          <cell r="P124">
            <v>2</v>
          </cell>
          <cell r="Q124">
            <v>21</v>
          </cell>
          <cell r="R124">
            <v>1</v>
          </cell>
          <cell r="S124">
            <v>16</v>
          </cell>
          <cell r="T124">
            <v>3</v>
          </cell>
          <cell r="AL124">
            <v>22.604241791377834</v>
          </cell>
        </row>
        <row r="125">
          <cell r="D125" t="str">
            <v>Texas Lyceum</v>
          </cell>
          <cell r="F125" t="str">
            <v>Texas</v>
          </cell>
          <cell r="G125">
            <v>0</v>
          </cell>
          <cell r="I125">
            <v>43849</v>
          </cell>
          <cell r="J125">
            <v>401</v>
          </cell>
          <cell r="K125" t="str">
            <v>lv</v>
          </cell>
          <cell r="L125">
            <v>28</v>
          </cell>
          <cell r="M125">
            <v>9</v>
          </cell>
          <cell r="N125">
            <v>1</v>
          </cell>
          <cell r="O125">
            <v>6</v>
          </cell>
          <cell r="P125">
            <v>4</v>
          </cell>
          <cell r="Q125">
            <v>26</v>
          </cell>
          <cell r="R125">
            <v>2</v>
          </cell>
          <cell r="S125">
            <v>13</v>
          </cell>
          <cell r="T125">
            <v>0</v>
          </cell>
          <cell r="AL125">
            <v>6.3969734009037804</v>
          </cell>
        </row>
        <row r="126">
          <cell r="D126" t="str">
            <v>Civis Analytics</v>
          </cell>
          <cell r="F126" t="str">
            <v>New York</v>
          </cell>
          <cell r="G126">
            <v>0</v>
          </cell>
          <cell r="I126">
            <v>43849</v>
          </cell>
          <cell r="J126">
            <v>845</v>
          </cell>
          <cell r="K126" t="str">
            <v>lv</v>
          </cell>
          <cell r="L126">
            <v>30</v>
          </cell>
          <cell r="M126">
            <v>17</v>
          </cell>
          <cell r="N126">
            <v>0</v>
          </cell>
          <cell r="O126">
            <v>7</v>
          </cell>
          <cell r="P126">
            <v>2</v>
          </cell>
          <cell r="Q126">
            <v>17</v>
          </cell>
          <cell r="R126">
            <v>4</v>
          </cell>
          <cell r="S126">
            <v>14</v>
          </cell>
          <cell r="T126">
            <v>4</v>
          </cell>
          <cell r="AL126">
            <v>8.2278121787839069</v>
          </cell>
        </row>
        <row r="127">
          <cell r="D127" t="str">
            <v>SSRS</v>
          </cell>
          <cell r="F127" t="str">
            <v>US</v>
          </cell>
          <cell r="G127" t="str">
            <v>A/B</v>
          </cell>
          <cell r="I127">
            <v>43849</v>
          </cell>
          <cell r="J127">
            <v>500</v>
          </cell>
          <cell r="K127" t="str">
            <v>rv</v>
          </cell>
          <cell r="L127">
            <v>24</v>
          </cell>
          <cell r="M127">
            <v>5</v>
          </cell>
          <cell r="N127">
            <v>0</v>
          </cell>
          <cell r="O127">
            <v>11</v>
          </cell>
          <cell r="P127">
            <v>4</v>
          </cell>
          <cell r="Q127">
            <v>27</v>
          </cell>
          <cell r="R127">
            <v>2</v>
          </cell>
          <cell r="S127">
            <v>14</v>
          </cell>
          <cell r="T127">
            <v>4</v>
          </cell>
          <cell r="AL127">
            <v>16.258704284862542</v>
          </cell>
        </row>
        <row r="128">
          <cell r="D128" t="str">
            <v>Morning Consult</v>
          </cell>
          <cell r="F128" t="str">
            <v>US</v>
          </cell>
          <cell r="G128" t="str">
            <v>B/C</v>
          </cell>
          <cell r="I128">
            <v>43849</v>
          </cell>
          <cell r="J128">
            <v>12402</v>
          </cell>
          <cell r="K128" t="str">
            <v>lv</v>
          </cell>
          <cell r="L128">
            <v>29</v>
          </cell>
          <cell r="M128">
            <v>10</v>
          </cell>
          <cell r="N128">
            <v>0</v>
          </cell>
          <cell r="O128">
            <v>8</v>
          </cell>
          <cell r="P128">
            <v>3</v>
          </cell>
          <cell r="Q128">
            <v>24</v>
          </cell>
          <cell r="R128">
            <v>3</v>
          </cell>
          <cell r="S128">
            <v>15</v>
          </cell>
          <cell r="T128">
            <v>4</v>
          </cell>
          <cell r="AL128">
            <v>0.28345626243335009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43849</v>
          </cell>
          <cell r="J129">
            <v>500</v>
          </cell>
          <cell r="K129" t="str">
            <v>lv</v>
          </cell>
          <cell r="L129">
            <v>14.8</v>
          </cell>
          <cell r="M129">
            <v>0</v>
          </cell>
          <cell r="N129">
            <v>0</v>
          </cell>
          <cell r="O129">
            <v>12.2</v>
          </cell>
          <cell r="P129">
            <v>4.5999999999999996</v>
          </cell>
          <cell r="Q129">
            <v>16.399999999999999</v>
          </cell>
          <cell r="R129">
            <v>2.6</v>
          </cell>
          <cell r="S129">
            <v>9.8000000000000007</v>
          </cell>
          <cell r="T129">
            <v>5.6</v>
          </cell>
          <cell r="AL129">
            <v>3.646196682925415E-2</v>
          </cell>
        </row>
        <row r="130">
          <cell r="D130" t="str">
            <v>Emerson College</v>
          </cell>
          <cell r="F130" t="str">
            <v>New Jersey</v>
          </cell>
          <cell r="G130" t="str">
            <v>B-</v>
          </cell>
          <cell r="I130">
            <v>43849</v>
          </cell>
          <cell r="J130">
            <v>388</v>
          </cell>
          <cell r="K130" t="str">
            <v>lv</v>
          </cell>
          <cell r="L130">
            <v>28.3</v>
          </cell>
          <cell r="M130">
            <v>8.5</v>
          </cell>
          <cell r="N130">
            <v>0</v>
          </cell>
          <cell r="O130">
            <v>6.2</v>
          </cell>
          <cell r="P130">
            <v>3.8</v>
          </cell>
          <cell r="Q130">
            <v>24.7</v>
          </cell>
          <cell r="R130">
            <v>0.4</v>
          </cell>
          <cell r="S130">
            <v>15.3</v>
          </cell>
          <cell r="T130">
            <v>5.6</v>
          </cell>
          <cell r="AL130">
            <v>9.5798978870941625</v>
          </cell>
        </row>
        <row r="131">
          <cell r="D131" t="str">
            <v>David Binder Research</v>
          </cell>
          <cell r="F131" t="str">
            <v>Iowa</v>
          </cell>
          <cell r="G131">
            <v>0</v>
          </cell>
          <cell r="I131">
            <v>43848</v>
          </cell>
          <cell r="J131">
            <v>500</v>
          </cell>
          <cell r="K131" t="str">
            <v>lv</v>
          </cell>
          <cell r="L131">
            <v>24</v>
          </cell>
          <cell r="M131">
            <v>1</v>
          </cell>
          <cell r="N131">
            <v>0</v>
          </cell>
          <cell r="O131">
            <v>16</v>
          </cell>
          <cell r="P131">
            <v>11</v>
          </cell>
          <cell r="Q131">
            <v>14</v>
          </cell>
          <cell r="R131">
            <v>4</v>
          </cell>
          <cell r="S131">
            <v>18</v>
          </cell>
          <cell r="T131">
            <v>3</v>
          </cell>
          <cell r="AL131">
            <v>0.25493334944504775</v>
          </cell>
        </row>
        <row r="132">
          <cell r="D132" t="str">
            <v>Neighborhood Research and Media</v>
          </cell>
          <cell r="F132" t="str">
            <v>Iowa</v>
          </cell>
          <cell r="G132" t="str">
            <v>B/C</v>
          </cell>
          <cell r="I132">
            <v>43847</v>
          </cell>
          <cell r="J132">
            <v>300</v>
          </cell>
          <cell r="K132" t="str">
            <v>lv</v>
          </cell>
          <cell r="L132">
            <v>23.3</v>
          </cell>
          <cell r="M132">
            <v>0</v>
          </cell>
          <cell r="N132">
            <v>0</v>
          </cell>
          <cell r="O132">
            <v>17</v>
          </cell>
          <cell r="P132">
            <v>11.3</v>
          </cell>
          <cell r="Q132">
            <v>10.3</v>
          </cell>
          <cell r="R132">
            <v>2.2999999999999998</v>
          </cell>
          <cell r="S132">
            <v>14.7</v>
          </cell>
          <cell r="T132">
            <v>1.7</v>
          </cell>
          <cell r="AL132">
            <v>7.0782876893197084</v>
          </cell>
        </row>
        <row r="133">
          <cell r="D133" t="str">
            <v>Zogby Interactive/JZ Analytics</v>
          </cell>
          <cell r="F133" t="str">
            <v>US</v>
          </cell>
          <cell r="G133" t="str">
            <v>C</v>
          </cell>
          <cell r="I133">
            <v>43846</v>
          </cell>
          <cell r="J133">
            <v>438</v>
          </cell>
          <cell r="K133" t="str">
            <v>lv</v>
          </cell>
          <cell r="L133">
            <v>24</v>
          </cell>
          <cell r="M133">
            <v>11</v>
          </cell>
          <cell r="N133">
            <v>0</v>
          </cell>
          <cell r="O133">
            <v>8</v>
          </cell>
          <cell r="P133">
            <v>4</v>
          </cell>
          <cell r="Q133">
            <v>24</v>
          </cell>
          <cell r="R133">
            <v>3</v>
          </cell>
          <cell r="S133">
            <v>11</v>
          </cell>
          <cell r="T133">
            <v>6</v>
          </cell>
          <cell r="AL133">
            <v>6.4270616126770692</v>
          </cell>
        </row>
        <row r="134">
          <cell r="D134" t="str">
            <v>Ipsos</v>
          </cell>
          <cell r="F134" t="str">
            <v>US</v>
          </cell>
          <cell r="G134" t="str">
            <v>B+</v>
          </cell>
          <cell r="I134">
            <v>43846</v>
          </cell>
          <cell r="J134">
            <v>681</v>
          </cell>
          <cell r="K134" t="str">
            <v>a</v>
          </cell>
          <cell r="L134">
            <v>18</v>
          </cell>
          <cell r="M134">
            <v>9</v>
          </cell>
          <cell r="N134">
            <v>0</v>
          </cell>
          <cell r="O134">
            <v>6</v>
          </cell>
          <cell r="P134">
            <v>1</v>
          </cell>
          <cell r="Q134">
            <v>19</v>
          </cell>
          <cell r="R134">
            <v>1</v>
          </cell>
          <cell r="S134">
            <v>10</v>
          </cell>
          <cell r="T134">
            <v>3</v>
          </cell>
          <cell r="AL134">
            <v>0</v>
          </cell>
        </row>
        <row r="135">
          <cell r="D135" t="str">
            <v>SurveyUSA</v>
          </cell>
          <cell r="F135" t="str">
            <v>California</v>
          </cell>
          <cell r="G135" t="str">
            <v>A</v>
          </cell>
          <cell r="I135">
            <v>43846</v>
          </cell>
          <cell r="J135">
            <v>565</v>
          </cell>
          <cell r="K135" t="str">
            <v>lv</v>
          </cell>
          <cell r="L135">
            <v>30</v>
          </cell>
          <cell r="M135">
            <v>6</v>
          </cell>
          <cell r="N135">
            <v>0</v>
          </cell>
          <cell r="O135">
            <v>8</v>
          </cell>
          <cell r="P135">
            <v>2</v>
          </cell>
          <cell r="Q135">
            <v>20</v>
          </cell>
          <cell r="R135">
            <v>4</v>
          </cell>
          <cell r="S135">
            <v>20</v>
          </cell>
          <cell r="T135">
            <v>4</v>
          </cell>
          <cell r="AL135">
            <v>24.718780676769725</v>
          </cell>
        </row>
        <row r="136">
          <cell r="D136" t="str">
            <v>SurveyUSA</v>
          </cell>
          <cell r="F136" t="str">
            <v>US</v>
          </cell>
          <cell r="G136" t="str">
            <v>A</v>
          </cell>
          <cell r="I136">
            <v>43846</v>
          </cell>
          <cell r="J136">
            <v>1086</v>
          </cell>
          <cell r="K136" t="str">
            <v>lv</v>
          </cell>
          <cell r="L136">
            <v>32</v>
          </cell>
          <cell r="M136">
            <v>9</v>
          </cell>
          <cell r="N136">
            <v>0</v>
          </cell>
          <cell r="O136">
            <v>9</v>
          </cell>
          <cell r="P136">
            <v>2</v>
          </cell>
          <cell r="Q136">
            <v>21</v>
          </cell>
          <cell r="R136">
            <v>3</v>
          </cell>
          <cell r="S136">
            <v>14</v>
          </cell>
          <cell r="T136">
            <v>4</v>
          </cell>
          <cell r="AL136">
            <v>35.640491109656232</v>
          </cell>
        </row>
        <row r="137">
          <cell r="D137" t="str">
            <v>Emerson College</v>
          </cell>
          <cell r="F137" t="str">
            <v>New Hampshire</v>
          </cell>
          <cell r="G137" t="str">
            <v>B-</v>
          </cell>
          <cell r="I137">
            <v>43846</v>
          </cell>
          <cell r="J137">
            <v>657</v>
          </cell>
          <cell r="K137" t="str">
            <v>lv</v>
          </cell>
          <cell r="L137">
            <v>14.1</v>
          </cell>
          <cell r="M137">
            <v>0</v>
          </cell>
          <cell r="N137">
            <v>0</v>
          </cell>
          <cell r="O137">
            <v>17.7</v>
          </cell>
          <cell r="P137">
            <v>10</v>
          </cell>
          <cell r="Q137">
            <v>22.9</v>
          </cell>
          <cell r="R137">
            <v>4.4000000000000004</v>
          </cell>
          <cell r="S137">
            <v>13.5</v>
          </cell>
          <cell r="T137">
            <v>6.3</v>
          </cell>
          <cell r="AL137">
            <v>1.5402552311273148E-2</v>
          </cell>
        </row>
        <row r="138">
          <cell r="D138" t="str">
            <v>Ipsos</v>
          </cell>
          <cell r="F138" t="str">
            <v>US</v>
          </cell>
          <cell r="G138" t="str">
            <v>B+</v>
          </cell>
          <cell r="I138">
            <v>43846</v>
          </cell>
          <cell r="J138">
            <v>552</v>
          </cell>
          <cell r="K138" t="str">
            <v>rv</v>
          </cell>
          <cell r="L138">
            <v>19</v>
          </cell>
          <cell r="M138">
            <v>9</v>
          </cell>
          <cell r="N138">
            <v>0</v>
          </cell>
          <cell r="O138">
            <v>6</v>
          </cell>
          <cell r="P138">
            <v>2</v>
          </cell>
          <cell r="Q138">
            <v>20</v>
          </cell>
          <cell r="R138">
            <v>2</v>
          </cell>
          <cell r="S138">
            <v>12</v>
          </cell>
          <cell r="T138">
            <v>4</v>
          </cell>
          <cell r="AL138">
            <v>0.11750318654335316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43844</v>
          </cell>
          <cell r="J139">
            <v>521</v>
          </cell>
          <cell r="K139" t="str">
            <v>lv</v>
          </cell>
          <cell r="L139">
            <v>27</v>
          </cell>
          <cell r="M139">
            <v>5</v>
          </cell>
          <cell r="N139">
            <v>2</v>
          </cell>
          <cell r="O139">
            <v>7</v>
          </cell>
          <cell r="P139">
            <v>3</v>
          </cell>
          <cell r="Q139">
            <v>20</v>
          </cell>
          <cell r="R139">
            <v>1</v>
          </cell>
          <cell r="S139">
            <v>19</v>
          </cell>
          <cell r="T139">
            <v>3</v>
          </cell>
          <cell r="AL139">
            <v>8.190716978201569E-2</v>
          </cell>
        </row>
        <row r="140">
          <cell r="D140" t="str">
            <v>Harris Insights &amp; Analytics</v>
          </cell>
          <cell r="F140" t="str">
            <v>US</v>
          </cell>
          <cell r="G140" t="str">
            <v>C+</v>
          </cell>
          <cell r="I140">
            <v>43844</v>
          </cell>
          <cell r="J140">
            <v>451</v>
          </cell>
          <cell r="K140" t="str">
            <v>rv</v>
          </cell>
          <cell r="L140">
            <v>29</v>
          </cell>
          <cell r="M140">
            <v>7</v>
          </cell>
          <cell r="N140">
            <v>0</v>
          </cell>
          <cell r="O140">
            <v>4</v>
          </cell>
          <cell r="P140">
            <v>3</v>
          </cell>
          <cell r="Q140">
            <v>19</v>
          </cell>
          <cell r="R140">
            <v>3</v>
          </cell>
          <cell r="S140">
            <v>11</v>
          </cell>
          <cell r="T140">
            <v>2</v>
          </cell>
          <cell r="AL140">
            <v>0.10799811410658516</v>
          </cell>
        </row>
        <row r="141">
          <cell r="D141" t="str">
            <v>GQR Research (GQRR)</v>
          </cell>
          <cell r="F141" t="str">
            <v>South Carolina</v>
          </cell>
          <cell r="G141" t="str">
            <v>C+</v>
          </cell>
          <cell r="I141">
            <v>43843</v>
          </cell>
          <cell r="J141">
            <v>600</v>
          </cell>
          <cell r="K141" t="str">
            <v>lv</v>
          </cell>
          <cell r="L141">
            <v>44</v>
          </cell>
          <cell r="M141">
            <v>0</v>
          </cell>
          <cell r="N141">
            <v>0</v>
          </cell>
          <cell r="O141">
            <v>5</v>
          </cell>
          <cell r="P141">
            <v>0</v>
          </cell>
          <cell r="Q141">
            <v>15</v>
          </cell>
          <cell r="R141">
            <v>12</v>
          </cell>
          <cell r="S141">
            <v>10</v>
          </cell>
          <cell r="T141">
            <v>0</v>
          </cell>
          <cell r="AL141">
            <v>6.8785069137511918</v>
          </cell>
        </row>
        <row r="142">
          <cell r="D142" t="str">
            <v>Marquette University Law School</v>
          </cell>
          <cell r="F142" t="str">
            <v>Wisconsin</v>
          </cell>
          <cell r="G142" t="str">
            <v>A/B</v>
          </cell>
          <cell r="I142">
            <v>43842</v>
          </cell>
          <cell r="J142">
            <v>358</v>
          </cell>
          <cell r="K142" t="str">
            <v>lv</v>
          </cell>
          <cell r="L142">
            <v>23</v>
          </cell>
          <cell r="M142">
            <v>6</v>
          </cell>
          <cell r="N142">
            <v>1</v>
          </cell>
          <cell r="O142">
            <v>15</v>
          </cell>
          <cell r="P142">
            <v>4</v>
          </cell>
          <cell r="Q142">
            <v>19</v>
          </cell>
          <cell r="R142">
            <v>1</v>
          </cell>
          <cell r="S142">
            <v>14</v>
          </cell>
          <cell r="T142">
            <v>6</v>
          </cell>
          <cell r="AL142">
            <v>13.521750848636938</v>
          </cell>
        </row>
        <row r="143">
          <cell r="D143" t="str">
            <v>Florida Atlantic University</v>
          </cell>
          <cell r="F143" t="str">
            <v>Florida</v>
          </cell>
          <cell r="G143" t="str">
            <v>B/C</v>
          </cell>
          <cell r="I143">
            <v>43842</v>
          </cell>
          <cell r="J143">
            <v>494</v>
          </cell>
          <cell r="K143" t="str">
            <v>lv</v>
          </cell>
          <cell r="L143">
            <v>41.5</v>
          </cell>
          <cell r="M143">
            <v>6.8</v>
          </cell>
          <cell r="N143">
            <v>3.1</v>
          </cell>
          <cell r="O143">
            <v>3.3</v>
          </cell>
          <cell r="P143">
            <v>6.1</v>
          </cell>
          <cell r="Q143">
            <v>15.5</v>
          </cell>
          <cell r="R143">
            <v>2.1</v>
          </cell>
          <cell r="S143">
            <v>9.6999999999999993</v>
          </cell>
          <cell r="T143">
            <v>5.0999999999999996</v>
          </cell>
          <cell r="AL143">
            <v>8.6540252846980312</v>
          </cell>
        </row>
        <row r="144">
          <cell r="D144" t="str">
            <v>Public Policy Polling</v>
          </cell>
          <cell r="F144" t="str">
            <v>North Carolina</v>
          </cell>
          <cell r="G144" t="str">
            <v>B</v>
          </cell>
          <cell r="I144">
            <v>43842</v>
          </cell>
          <cell r="J144">
            <v>509</v>
          </cell>
          <cell r="K144" t="str">
            <v>lv</v>
          </cell>
          <cell r="L144">
            <v>31</v>
          </cell>
          <cell r="M144">
            <v>8</v>
          </cell>
          <cell r="N144">
            <v>1</v>
          </cell>
          <cell r="O144">
            <v>6</v>
          </cell>
          <cell r="P144">
            <v>3</v>
          </cell>
          <cell r="Q144">
            <v>18</v>
          </cell>
          <cell r="R144">
            <v>3</v>
          </cell>
          <cell r="S144">
            <v>15</v>
          </cell>
          <cell r="T144">
            <v>5</v>
          </cell>
          <cell r="AL144">
            <v>1.510091518859509</v>
          </cell>
        </row>
        <row r="145">
          <cell r="D145" t="str">
            <v>Morning Consult</v>
          </cell>
          <cell r="F145" t="str">
            <v>US</v>
          </cell>
          <cell r="G145" t="str">
            <v>B/C</v>
          </cell>
          <cell r="I145">
            <v>43842</v>
          </cell>
          <cell r="J145">
            <v>17096</v>
          </cell>
          <cell r="K145" t="str">
            <v>lv</v>
          </cell>
          <cell r="L145">
            <v>29</v>
          </cell>
          <cell r="M145">
            <v>8</v>
          </cell>
          <cell r="N145">
            <v>2</v>
          </cell>
          <cell r="O145">
            <v>8</v>
          </cell>
          <cell r="P145">
            <v>3</v>
          </cell>
          <cell r="Q145">
            <v>23</v>
          </cell>
          <cell r="R145">
            <v>4</v>
          </cell>
          <cell r="S145">
            <v>14</v>
          </cell>
          <cell r="T145">
            <v>5</v>
          </cell>
          <cell r="AL145">
            <v>0.16639038110423363</v>
          </cell>
        </row>
        <row r="146">
          <cell r="D146" t="str">
            <v>Public Policy Institute of California</v>
          </cell>
          <cell r="F146" t="str">
            <v>California</v>
          </cell>
          <cell r="G146" t="str">
            <v>A/B</v>
          </cell>
          <cell r="I146">
            <v>43842</v>
          </cell>
          <cell r="J146">
            <v>530</v>
          </cell>
          <cell r="K146" t="str">
            <v>lv</v>
          </cell>
          <cell r="L146">
            <v>24</v>
          </cell>
          <cell r="M146">
            <v>1</v>
          </cell>
          <cell r="N146">
            <v>0</v>
          </cell>
          <cell r="O146">
            <v>6</v>
          </cell>
          <cell r="P146">
            <v>4</v>
          </cell>
          <cell r="Q146">
            <v>27</v>
          </cell>
          <cell r="R146">
            <v>0</v>
          </cell>
          <cell r="S146">
            <v>23</v>
          </cell>
          <cell r="T146">
            <v>3</v>
          </cell>
          <cell r="AL146">
            <v>14.248161489319378</v>
          </cell>
        </row>
        <row r="147">
          <cell r="D147" t="str">
            <v>RKM Research and Communications Inc.</v>
          </cell>
          <cell r="F147" t="str">
            <v>New Hampshire</v>
          </cell>
          <cell r="G147" t="str">
            <v>A/B</v>
          </cell>
          <cell r="I147">
            <v>43842</v>
          </cell>
          <cell r="J147">
            <v>434</v>
          </cell>
          <cell r="K147" t="str">
            <v>lv</v>
          </cell>
          <cell r="L147">
            <v>26.3</v>
          </cell>
          <cell r="M147">
            <v>4.4000000000000004</v>
          </cell>
          <cell r="N147">
            <v>1.2</v>
          </cell>
          <cell r="O147">
            <v>6.9</v>
          </cell>
          <cell r="P147">
            <v>2.2999999999999998</v>
          </cell>
          <cell r="Q147">
            <v>21.7</v>
          </cell>
          <cell r="R147">
            <v>1.8</v>
          </cell>
          <cell r="S147">
            <v>17.5</v>
          </cell>
          <cell r="T147">
            <v>2.1</v>
          </cell>
          <cell r="AL147">
            <v>0.2330124985391995</v>
          </cell>
        </row>
        <row r="148">
          <cell r="D148" t="str">
            <v>Quinnipiac University</v>
          </cell>
          <cell r="F148" t="str">
            <v>US</v>
          </cell>
          <cell r="G148" t="str">
            <v>A</v>
          </cell>
          <cell r="I148">
            <v>43842</v>
          </cell>
          <cell r="J148">
            <v>651</v>
          </cell>
          <cell r="K148" t="str">
            <v>rv</v>
          </cell>
          <cell r="L148">
            <v>25</v>
          </cell>
          <cell r="M148">
            <v>6</v>
          </cell>
          <cell r="N148">
            <v>1</v>
          </cell>
          <cell r="O148">
            <v>8</v>
          </cell>
          <cell r="P148">
            <v>4</v>
          </cell>
          <cell r="Q148">
            <v>19</v>
          </cell>
          <cell r="R148">
            <v>1</v>
          </cell>
          <cell r="S148">
            <v>16</v>
          </cell>
          <cell r="T148">
            <v>5</v>
          </cell>
          <cell r="AL148">
            <v>0.85366170574421507</v>
          </cell>
        </row>
        <row r="149">
          <cell r="D149" t="str">
            <v>Monmouth University</v>
          </cell>
          <cell r="F149" t="str">
            <v>Iowa</v>
          </cell>
          <cell r="G149" t="str">
            <v>A+</v>
          </cell>
          <cell r="I149">
            <v>43842</v>
          </cell>
          <cell r="J149">
            <v>405</v>
          </cell>
          <cell r="K149" t="str">
            <v>lv</v>
          </cell>
          <cell r="L149">
            <v>28</v>
          </cell>
          <cell r="M149">
            <v>0</v>
          </cell>
          <cell r="N149">
            <v>0</v>
          </cell>
          <cell r="O149">
            <v>25</v>
          </cell>
          <cell r="P149">
            <v>0</v>
          </cell>
          <cell r="Q149">
            <v>24</v>
          </cell>
          <cell r="R149">
            <v>0</v>
          </cell>
          <cell r="S149">
            <v>16</v>
          </cell>
          <cell r="T149">
            <v>0</v>
          </cell>
          <cell r="AL149">
            <v>0</v>
          </cell>
        </row>
        <row r="150">
          <cell r="D150" t="str">
            <v>Monmouth University</v>
          </cell>
          <cell r="F150" t="str">
            <v>Iowa</v>
          </cell>
          <cell r="G150" t="str">
            <v>A+</v>
          </cell>
          <cell r="I150">
            <v>43842</v>
          </cell>
          <cell r="J150">
            <v>405</v>
          </cell>
          <cell r="K150" t="str">
            <v>lv</v>
          </cell>
          <cell r="L150">
            <v>24</v>
          </cell>
          <cell r="M150">
            <v>0</v>
          </cell>
          <cell r="N150">
            <v>4</v>
          </cell>
          <cell r="O150">
            <v>17</v>
          </cell>
          <cell r="P150">
            <v>8</v>
          </cell>
          <cell r="Q150">
            <v>18</v>
          </cell>
          <cell r="R150">
            <v>4</v>
          </cell>
          <cell r="S150">
            <v>15</v>
          </cell>
          <cell r="T150">
            <v>3</v>
          </cell>
          <cell r="AL150">
            <v>0.35605436636252547</v>
          </cell>
        </row>
        <row r="151">
          <cell r="D151" t="str">
            <v>Suffolk University</v>
          </cell>
          <cell r="F151" t="str">
            <v>Nevada</v>
          </cell>
          <cell r="G151" t="str">
            <v>A-</v>
          </cell>
          <cell r="I151">
            <v>43841</v>
          </cell>
          <cell r="J151">
            <v>500</v>
          </cell>
          <cell r="K151" t="str">
            <v>lv</v>
          </cell>
          <cell r="L151">
            <v>19.399999999999999</v>
          </cell>
          <cell r="M151">
            <v>0</v>
          </cell>
          <cell r="N151">
            <v>2.2000000000000002</v>
          </cell>
          <cell r="O151">
            <v>8.1999999999999993</v>
          </cell>
          <cell r="P151">
            <v>3.6</v>
          </cell>
          <cell r="Q151">
            <v>17.600000000000001</v>
          </cell>
          <cell r="R151">
            <v>7.6</v>
          </cell>
          <cell r="S151">
            <v>10.6</v>
          </cell>
          <cell r="T151">
            <v>4.4000000000000004</v>
          </cell>
          <cell r="AL151">
            <v>16.804485190712786</v>
          </cell>
        </row>
        <row r="152">
          <cell r="D152" t="str">
            <v>IBD/TIPP</v>
          </cell>
          <cell r="F152" t="str">
            <v>US</v>
          </cell>
          <cell r="G152" t="str">
            <v>A/B</v>
          </cell>
          <cell r="I152">
            <v>43841</v>
          </cell>
          <cell r="J152">
            <v>333</v>
          </cell>
          <cell r="K152" t="str">
            <v>rv</v>
          </cell>
          <cell r="L152">
            <v>26</v>
          </cell>
          <cell r="M152">
            <v>7</v>
          </cell>
          <cell r="N152">
            <v>0</v>
          </cell>
          <cell r="O152">
            <v>9</v>
          </cell>
          <cell r="P152">
            <v>3</v>
          </cell>
          <cell r="Q152">
            <v>15</v>
          </cell>
          <cell r="R152">
            <v>2</v>
          </cell>
          <cell r="S152">
            <v>20</v>
          </cell>
          <cell r="T152">
            <v>3</v>
          </cell>
          <cell r="AL152">
            <v>1.3988249471514074</v>
          </cell>
        </row>
        <row r="153">
          <cell r="D153" t="str">
            <v>Tulchin Research</v>
          </cell>
          <cell r="F153" t="str">
            <v>California</v>
          </cell>
          <cell r="G153" t="str">
            <v>B/C</v>
          </cell>
          <cell r="I153">
            <v>43840</v>
          </cell>
          <cell r="J153">
            <v>1121</v>
          </cell>
          <cell r="K153" t="str">
            <v>lv</v>
          </cell>
          <cell r="L153">
            <v>25</v>
          </cell>
          <cell r="M153">
            <v>7</v>
          </cell>
          <cell r="N153">
            <v>1</v>
          </cell>
          <cell r="O153">
            <v>8</v>
          </cell>
          <cell r="P153">
            <v>2</v>
          </cell>
          <cell r="Q153">
            <v>29</v>
          </cell>
          <cell r="R153">
            <v>3</v>
          </cell>
          <cell r="S153">
            <v>12</v>
          </cell>
          <cell r="T153">
            <v>5</v>
          </cell>
          <cell r="AL153">
            <v>11.231515097714803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43839</v>
          </cell>
          <cell r="J154">
            <v>436</v>
          </cell>
          <cell r="K154" t="str">
            <v>rv</v>
          </cell>
          <cell r="L154">
            <v>23</v>
          </cell>
          <cell r="M154">
            <v>7.9</v>
          </cell>
          <cell r="N154">
            <v>2.2999999999999998</v>
          </cell>
          <cell r="O154">
            <v>7.2</v>
          </cell>
          <cell r="P154">
            <v>1.1000000000000001</v>
          </cell>
          <cell r="Q154">
            <v>19.899999999999999</v>
          </cell>
          <cell r="R154">
            <v>3.2</v>
          </cell>
          <cell r="S154">
            <v>14.7</v>
          </cell>
          <cell r="T154">
            <v>3.1</v>
          </cell>
          <cell r="AL154">
            <v>3.4712984379996523E-2</v>
          </cell>
        </row>
        <row r="155">
          <cell r="D155" t="str">
            <v>Ipsos</v>
          </cell>
          <cell r="F155" t="str">
            <v>US</v>
          </cell>
          <cell r="G155" t="str">
            <v>B+</v>
          </cell>
          <cell r="I155">
            <v>43839</v>
          </cell>
          <cell r="J155">
            <v>707</v>
          </cell>
          <cell r="K155" t="str">
            <v>a</v>
          </cell>
          <cell r="L155">
            <v>15</v>
          </cell>
          <cell r="M155">
            <v>6</v>
          </cell>
          <cell r="N155">
            <v>2</v>
          </cell>
          <cell r="O155">
            <v>5</v>
          </cell>
          <cell r="P155">
            <v>1</v>
          </cell>
          <cell r="Q155">
            <v>17</v>
          </cell>
          <cell r="R155">
            <v>3</v>
          </cell>
          <cell r="S155">
            <v>10</v>
          </cell>
          <cell r="T155">
            <v>3</v>
          </cell>
          <cell r="AL155">
            <v>0</v>
          </cell>
        </row>
        <row r="156">
          <cell r="D156" t="str">
            <v>Capitol Weekly</v>
          </cell>
          <cell r="F156" t="str">
            <v>California</v>
          </cell>
          <cell r="G156">
            <v>0</v>
          </cell>
          <cell r="I156">
            <v>43839</v>
          </cell>
          <cell r="J156">
            <v>1053</v>
          </cell>
          <cell r="K156" t="str">
            <v>lv</v>
          </cell>
          <cell r="L156">
            <v>20</v>
          </cell>
          <cell r="M156">
            <v>6</v>
          </cell>
          <cell r="N156">
            <v>1</v>
          </cell>
          <cell r="O156">
            <v>11</v>
          </cell>
          <cell r="P156">
            <v>5</v>
          </cell>
          <cell r="Q156">
            <v>24</v>
          </cell>
          <cell r="R156">
            <v>2</v>
          </cell>
          <cell r="S156">
            <v>21</v>
          </cell>
          <cell r="T156">
            <v>7</v>
          </cell>
          <cell r="AL156">
            <v>0.95685003504122779</v>
          </cell>
        </row>
        <row r="157">
          <cell r="D157" t="str">
            <v>Myers Research/Strategic Services</v>
          </cell>
          <cell r="F157" t="str">
            <v>Nevada</v>
          </cell>
          <cell r="G157">
            <v>0</v>
          </cell>
          <cell r="I157">
            <v>43838</v>
          </cell>
          <cell r="J157">
            <v>600</v>
          </cell>
          <cell r="K157" t="str">
            <v>lv</v>
          </cell>
          <cell r="L157">
            <v>28</v>
          </cell>
          <cell r="M157">
            <v>0</v>
          </cell>
          <cell r="N157">
            <v>2</v>
          </cell>
          <cell r="O157">
            <v>6</v>
          </cell>
          <cell r="P157">
            <v>4</v>
          </cell>
          <cell r="Q157">
            <v>29</v>
          </cell>
          <cell r="R157">
            <v>8</v>
          </cell>
          <cell r="S157">
            <v>14</v>
          </cell>
          <cell r="T157">
            <v>5</v>
          </cell>
          <cell r="AL157">
            <v>6.0637187409577846</v>
          </cell>
        </row>
        <row r="158">
          <cell r="D158" t="str">
            <v>Selzer &amp; Co.</v>
          </cell>
          <cell r="F158" t="str">
            <v>Iowa</v>
          </cell>
          <cell r="G158" t="str">
            <v>A+</v>
          </cell>
          <cell r="I158">
            <v>43838</v>
          </cell>
          <cell r="J158">
            <v>701</v>
          </cell>
          <cell r="K158" t="str">
            <v>lv</v>
          </cell>
          <cell r="L158">
            <v>15</v>
          </cell>
          <cell r="M158">
            <v>1</v>
          </cell>
          <cell r="N158">
            <v>3</v>
          </cell>
          <cell r="O158">
            <v>16</v>
          </cell>
          <cell r="P158">
            <v>6</v>
          </cell>
          <cell r="Q158">
            <v>20</v>
          </cell>
          <cell r="R158">
            <v>2</v>
          </cell>
          <cell r="S158">
            <v>17</v>
          </cell>
          <cell r="T158">
            <v>5</v>
          </cell>
          <cell r="AL158">
            <v>29.896641359123851</v>
          </cell>
        </row>
        <row r="159">
          <cell r="D159" t="str">
            <v>Fox News/Beacon Research/Shaw &amp; Co. Research</v>
          </cell>
          <cell r="F159" t="str">
            <v>Wisconsin</v>
          </cell>
          <cell r="G159" t="str">
            <v>A-</v>
          </cell>
          <cell r="I159">
            <v>43838</v>
          </cell>
          <cell r="J159">
            <v>671</v>
          </cell>
          <cell r="K159" t="str">
            <v>lv</v>
          </cell>
          <cell r="L159">
            <v>23</v>
          </cell>
          <cell r="M159">
            <v>7</v>
          </cell>
          <cell r="N159">
            <v>3</v>
          </cell>
          <cell r="O159">
            <v>9</v>
          </cell>
          <cell r="P159">
            <v>4</v>
          </cell>
          <cell r="Q159">
            <v>21</v>
          </cell>
          <cell r="R159">
            <v>2</v>
          </cell>
          <cell r="S159">
            <v>13</v>
          </cell>
          <cell r="T159">
            <v>3</v>
          </cell>
          <cell r="AL159">
            <v>19.475076447720067</v>
          </cell>
        </row>
        <row r="160">
          <cell r="D160" t="str">
            <v>Fox News/Beacon Research/Shaw &amp; Co. Research</v>
          </cell>
          <cell r="F160" t="str">
            <v>Nevada</v>
          </cell>
          <cell r="G160" t="str">
            <v>A-</v>
          </cell>
          <cell r="I160">
            <v>43838</v>
          </cell>
          <cell r="J160">
            <v>635</v>
          </cell>
          <cell r="K160" t="str">
            <v>lv</v>
          </cell>
          <cell r="L160">
            <v>23</v>
          </cell>
          <cell r="M160">
            <v>2</v>
          </cell>
          <cell r="N160">
            <v>3</v>
          </cell>
          <cell r="O160">
            <v>6</v>
          </cell>
          <cell r="P160">
            <v>2</v>
          </cell>
          <cell r="Q160">
            <v>17</v>
          </cell>
          <cell r="R160">
            <v>12</v>
          </cell>
          <cell r="S160">
            <v>12</v>
          </cell>
          <cell r="T160">
            <v>4</v>
          </cell>
          <cell r="AL160">
            <v>18.917222231352536</v>
          </cell>
        </row>
        <row r="161">
          <cell r="D161" t="str">
            <v>Fox News/Beacon Research/Shaw &amp; Co. Research</v>
          </cell>
          <cell r="F161" t="str">
            <v>South Carolina</v>
          </cell>
          <cell r="G161" t="str">
            <v>A-</v>
          </cell>
          <cell r="I161">
            <v>43838</v>
          </cell>
          <cell r="J161">
            <v>808</v>
          </cell>
          <cell r="K161" t="str">
            <v>lv</v>
          </cell>
          <cell r="L161">
            <v>36</v>
          </cell>
          <cell r="M161">
            <v>2</v>
          </cell>
          <cell r="N161">
            <v>2</v>
          </cell>
          <cell r="O161">
            <v>4</v>
          </cell>
          <cell r="P161">
            <v>1</v>
          </cell>
          <cell r="Q161">
            <v>14</v>
          </cell>
          <cell r="R161">
            <v>15</v>
          </cell>
          <cell r="S161">
            <v>10</v>
          </cell>
          <cell r="T161">
            <v>2</v>
          </cell>
          <cell r="AL161">
            <v>21.478334870883575</v>
          </cell>
        </row>
        <row r="162">
          <cell r="D162" t="str">
            <v>Patinkin Research Strategies</v>
          </cell>
          <cell r="F162" t="str">
            <v>New Hampshire</v>
          </cell>
          <cell r="G162">
            <v>0</v>
          </cell>
          <cell r="I162">
            <v>43837</v>
          </cell>
          <cell r="J162">
            <v>600</v>
          </cell>
          <cell r="K162" t="str">
            <v>lv</v>
          </cell>
          <cell r="L162">
            <v>21</v>
          </cell>
          <cell r="M162">
            <v>0</v>
          </cell>
          <cell r="N162">
            <v>2</v>
          </cell>
          <cell r="O162">
            <v>17</v>
          </cell>
          <cell r="P162">
            <v>6</v>
          </cell>
          <cell r="Q162">
            <v>19</v>
          </cell>
          <cell r="R162">
            <v>6</v>
          </cell>
          <cell r="S162">
            <v>10</v>
          </cell>
          <cell r="T162">
            <v>5</v>
          </cell>
          <cell r="AL162">
            <v>5.9543313942737406</v>
          </cell>
        </row>
        <row r="163">
          <cell r="D163" t="str">
            <v>Monmouth University</v>
          </cell>
          <cell r="F163" t="str">
            <v>New Hampshire</v>
          </cell>
          <cell r="G163" t="str">
            <v>A+</v>
          </cell>
          <cell r="I163">
            <v>43837</v>
          </cell>
          <cell r="J163">
            <v>404</v>
          </cell>
          <cell r="K163" t="str">
            <v>lv</v>
          </cell>
          <cell r="L163">
            <v>24</v>
          </cell>
          <cell r="M163">
            <v>0</v>
          </cell>
          <cell r="N163">
            <v>0</v>
          </cell>
          <cell r="O163">
            <v>23</v>
          </cell>
          <cell r="P163">
            <v>0</v>
          </cell>
          <cell r="Q163">
            <v>21</v>
          </cell>
          <cell r="R163">
            <v>0</v>
          </cell>
          <cell r="S163">
            <v>18</v>
          </cell>
          <cell r="T163">
            <v>0</v>
          </cell>
          <cell r="AL163">
            <v>0</v>
          </cell>
        </row>
        <row r="164">
          <cell r="D164" t="str">
            <v>Monmouth University</v>
          </cell>
          <cell r="F164" t="str">
            <v>New Hampshire</v>
          </cell>
          <cell r="G164" t="str">
            <v>A+</v>
          </cell>
          <cell r="I164">
            <v>43837</v>
          </cell>
          <cell r="J164">
            <v>404</v>
          </cell>
          <cell r="K164" t="str">
            <v>lv</v>
          </cell>
          <cell r="L164">
            <v>21</v>
          </cell>
          <cell r="M164">
            <v>0</v>
          </cell>
          <cell r="N164">
            <v>2</v>
          </cell>
          <cell r="O164">
            <v>20</v>
          </cell>
          <cell r="P164">
            <v>7</v>
          </cell>
          <cell r="Q164">
            <v>21</v>
          </cell>
          <cell r="R164">
            <v>0</v>
          </cell>
          <cell r="S164">
            <v>15</v>
          </cell>
          <cell r="T164">
            <v>5</v>
          </cell>
          <cell r="AL164">
            <v>0</v>
          </cell>
        </row>
        <row r="165">
          <cell r="D165" t="str">
            <v>Monmouth University</v>
          </cell>
          <cell r="F165" t="str">
            <v>New Hampshire</v>
          </cell>
          <cell r="G165" t="str">
            <v>A+</v>
          </cell>
          <cell r="I165">
            <v>43837</v>
          </cell>
          <cell r="J165">
            <v>404</v>
          </cell>
          <cell r="K165" t="str">
            <v>lv</v>
          </cell>
          <cell r="L165">
            <v>19</v>
          </cell>
          <cell r="M165">
            <v>0</v>
          </cell>
          <cell r="N165">
            <v>1</v>
          </cell>
          <cell r="O165">
            <v>20</v>
          </cell>
          <cell r="P165">
            <v>6</v>
          </cell>
          <cell r="Q165">
            <v>18</v>
          </cell>
          <cell r="R165">
            <v>4</v>
          </cell>
          <cell r="S165">
            <v>15</v>
          </cell>
          <cell r="T165">
            <v>3</v>
          </cell>
          <cell r="AL165">
            <v>0.32084930407612955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43837</v>
          </cell>
          <cell r="J166">
            <v>574</v>
          </cell>
          <cell r="K166" t="str">
            <v>lv</v>
          </cell>
          <cell r="L166">
            <v>27</v>
          </cell>
          <cell r="M166">
            <v>3</v>
          </cell>
          <cell r="N166">
            <v>1</v>
          </cell>
          <cell r="O166">
            <v>7</v>
          </cell>
          <cell r="P166">
            <v>3</v>
          </cell>
          <cell r="Q166">
            <v>20</v>
          </cell>
          <cell r="R166">
            <v>2</v>
          </cell>
          <cell r="S166">
            <v>22</v>
          </cell>
          <cell r="T166">
            <v>3</v>
          </cell>
          <cell r="AL166">
            <v>4.3588191989562999E-2</v>
          </cell>
        </row>
        <row r="167">
          <cell r="D167" t="str">
            <v>Emerson College</v>
          </cell>
          <cell r="F167" t="str">
            <v>New Mexico</v>
          </cell>
          <cell r="G167" t="str">
            <v>B-</v>
          </cell>
          <cell r="I167">
            <v>43836</v>
          </cell>
          <cell r="J167">
            <v>447</v>
          </cell>
          <cell r="K167" t="str">
            <v>lv</v>
          </cell>
          <cell r="L167">
            <v>26.7</v>
          </cell>
          <cell r="M167">
            <v>2.8</v>
          </cell>
          <cell r="N167">
            <v>1.8</v>
          </cell>
          <cell r="O167">
            <v>6.5</v>
          </cell>
          <cell r="P167">
            <v>2.1</v>
          </cell>
          <cell r="Q167">
            <v>28.2</v>
          </cell>
          <cell r="R167">
            <v>1</v>
          </cell>
          <cell r="S167">
            <v>8.4</v>
          </cell>
          <cell r="T167">
            <v>10.199999999999999</v>
          </cell>
          <cell r="AL167">
            <v>8.2380655860442342</v>
          </cell>
        </row>
        <row r="168">
          <cell r="D168" t="str">
            <v>Morning Consult</v>
          </cell>
          <cell r="F168" t="str">
            <v>US</v>
          </cell>
          <cell r="G168" t="str">
            <v>B/C</v>
          </cell>
          <cell r="I168">
            <v>43835</v>
          </cell>
          <cell r="J168">
            <v>17213</v>
          </cell>
          <cell r="K168" t="str">
            <v>lv</v>
          </cell>
          <cell r="L168">
            <v>31</v>
          </cell>
          <cell r="M168">
            <v>7</v>
          </cell>
          <cell r="N168">
            <v>2</v>
          </cell>
          <cell r="O168">
            <v>8</v>
          </cell>
          <cell r="P168">
            <v>3</v>
          </cell>
          <cell r="Q168">
            <v>23</v>
          </cell>
          <cell r="R168">
            <v>4</v>
          </cell>
          <cell r="S168">
            <v>14</v>
          </cell>
          <cell r="T168">
            <v>4</v>
          </cell>
          <cell r="AL168">
            <v>9.2661647040444273E-2</v>
          </cell>
        </row>
        <row r="169">
          <cell r="D169" t="str">
            <v>YouGov</v>
          </cell>
          <cell r="F169" t="str">
            <v>New Hampshire</v>
          </cell>
          <cell r="G169" t="str">
            <v>B-</v>
          </cell>
          <cell r="I169">
            <v>43833</v>
          </cell>
          <cell r="J169">
            <v>487</v>
          </cell>
          <cell r="K169" t="str">
            <v>lv</v>
          </cell>
          <cell r="L169">
            <v>25</v>
          </cell>
          <cell r="M169">
            <v>0</v>
          </cell>
          <cell r="N169">
            <v>3</v>
          </cell>
          <cell r="O169">
            <v>13</v>
          </cell>
          <cell r="P169">
            <v>7</v>
          </cell>
          <cell r="Q169">
            <v>27</v>
          </cell>
          <cell r="R169">
            <v>3</v>
          </cell>
          <cell r="S169">
            <v>18</v>
          </cell>
          <cell r="T169">
            <v>2</v>
          </cell>
          <cell r="AL169">
            <v>0.27708539377420827</v>
          </cell>
        </row>
        <row r="170">
          <cell r="D170" t="str">
            <v>YouGov</v>
          </cell>
          <cell r="F170" t="str">
            <v>Iowa</v>
          </cell>
          <cell r="G170" t="str">
            <v>B-</v>
          </cell>
          <cell r="I170">
            <v>43833</v>
          </cell>
          <cell r="J170">
            <v>747</v>
          </cell>
          <cell r="K170" t="str">
            <v>lv</v>
          </cell>
          <cell r="L170">
            <v>23</v>
          </cell>
          <cell r="M170">
            <v>0</v>
          </cell>
          <cell r="N170">
            <v>2</v>
          </cell>
          <cell r="O170">
            <v>23</v>
          </cell>
          <cell r="P170">
            <v>7</v>
          </cell>
          <cell r="Q170">
            <v>23</v>
          </cell>
          <cell r="R170">
            <v>2</v>
          </cell>
          <cell r="S170">
            <v>16</v>
          </cell>
          <cell r="T170">
            <v>2</v>
          </cell>
          <cell r="AL170">
            <v>1.1225863052847431</v>
          </cell>
        </row>
        <row r="171">
          <cell r="D171" t="str">
            <v>Sacred Heart University</v>
          </cell>
          <cell r="F171" t="str">
            <v>Connecticut</v>
          </cell>
          <cell r="G171" t="str">
            <v>B/C</v>
          </cell>
          <cell r="I171">
            <v>43832</v>
          </cell>
          <cell r="J171">
            <v>348</v>
          </cell>
          <cell r="K171" t="str">
            <v>rv</v>
          </cell>
          <cell r="L171">
            <v>33</v>
          </cell>
          <cell r="M171">
            <v>0</v>
          </cell>
          <cell r="N171">
            <v>0</v>
          </cell>
          <cell r="O171">
            <v>11.2</v>
          </cell>
          <cell r="P171">
            <v>0</v>
          </cell>
          <cell r="Q171">
            <v>19.3</v>
          </cell>
          <cell r="R171">
            <v>0</v>
          </cell>
          <cell r="S171">
            <v>17.8</v>
          </cell>
          <cell r="T171">
            <v>0</v>
          </cell>
          <cell r="AL171">
            <v>3.891713492398718</v>
          </cell>
        </row>
        <row r="172">
          <cell r="D172" t="str">
            <v>YouGov</v>
          </cell>
          <cell r="F172" t="str">
            <v>US</v>
          </cell>
          <cell r="G172" t="str">
            <v>B-</v>
          </cell>
          <cell r="I172">
            <v>43830</v>
          </cell>
          <cell r="J172">
            <v>548</v>
          </cell>
          <cell r="K172" t="str">
            <v>lv</v>
          </cell>
          <cell r="L172">
            <v>29</v>
          </cell>
          <cell r="M172">
            <v>3</v>
          </cell>
          <cell r="N172">
            <v>2</v>
          </cell>
          <cell r="O172">
            <v>8</v>
          </cell>
          <cell r="P172">
            <v>4</v>
          </cell>
          <cell r="Q172">
            <v>19</v>
          </cell>
          <cell r="R172">
            <v>2</v>
          </cell>
          <cell r="S172">
            <v>18</v>
          </cell>
          <cell r="T172">
            <v>3</v>
          </cell>
          <cell r="AL172">
            <v>2.3699971747026937E-2</v>
          </cell>
        </row>
        <row r="173">
          <cell r="D173" t="str">
            <v>Harris Insights &amp; Analytics</v>
          </cell>
          <cell r="F173" t="str">
            <v>US</v>
          </cell>
          <cell r="G173" t="str">
            <v>C+</v>
          </cell>
          <cell r="I173">
            <v>43828</v>
          </cell>
          <cell r="J173">
            <v>780</v>
          </cell>
          <cell r="K173" t="str">
            <v>rv</v>
          </cell>
          <cell r="L173">
            <v>30</v>
          </cell>
          <cell r="M173">
            <v>7</v>
          </cell>
          <cell r="N173">
            <v>2</v>
          </cell>
          <cell r="O173">
            <v>7</v>
          </cell>
          <cell r="P173">
            <v>2</v>
          </cell>
          <cell r="Q173">
            <v>17</v>
          </cell>
          <cell r="R173">
            <v>2</v>
          </cell>
          <cell r="S173">
            <v>12</v>
          </cell>
          <cell r="T173">
            <v>3</v>
          </cell>
          <cell r="AL173">
            <v>5.3542008651018727E-2</v>
          </cell>
        </row>
        <row r="174">
          <cell r="D174" t="str">
            <v>Morning Consult</v>
          </cell>
          <cell r="F174" t="str">
            <v>US</v>
          </cell>
          <cell r="G174" t="str">
            <v>B/C</v>
          </cell>
          <cell r="I174">
            <v>43828</v>
          </cell>
          <cell r="J174">
            <v>17787</v>
          </cell>
          <cell r="K174" t="str">
            <v>lv</v>
          </cell>
          <cell r="L174">
            <v>32</v>
          </cell>
          <cell r="M174">
            <v>6</v>
          </cell>
          <cell r="N174">
            <v>3</v>
          </cell>
          <cell r="O174">
            <v>8</v>
          </cell>
          <cell r="P174">
            <v>3</v>
          </cell>
          <cell r="Q174">
            <v>21</v>
          </cell>
          <cell r="R174">
            <v>3</v>
          </cell>
          <cell r="S174">
            <v>14</v>
          </cell>
          <cell r="T174">
            <v>4</v>
          </cell>
          <cell r="AL174">
            <v>5.6277061707662106E-2</v>
          </cell>
        </row>
        <row r="175">
          <cell r="D175" t="str">
            <v>Harris Insights &amp; Analytics</v>
          </cell>
          <cell r="F175" t="str">
            <v>US</v>
          </cell>
          <cell r="G175" t="str">
            <v>C+</v>
          </cell>
          <cell r="I175">
            <v>43827</v>
          </cell>
          <cell r="J175">
            <v>431</v>
          </cell>
          <cell r="K175" t="str">
            <v>rv</v>
          </cell>
          <cell r="L175">
            <v>28</v>
          </cell>
          <cell r="M175">
            <v>11</v>
          </cell>
          <cell r="N175">
            <v>2</v>
          </cell>
          <cell r="O175">
            <v>6</v>
          </cell>
          <cell r="P175">
            <v>2</v>
          </cell>
          <cell r="Q175">
            <v>16</v>
          </cell>
          <cell r="R175">
            <v>2</v>
          </cell>
          <cell r="S175">
            <v>11</v>
          </cell>
          <cell r="T175">
            <v>2</v>
          </cell>
          <cell r="AL175">
            <v>4.2081711529428807E-2</v>
          </cell>
        </row>
        <row r="176">
          <cell r="D176" t="str">
            <v>YouGov</v>
          </cell>
          <cell r="F176" t="str">
            <v>US</v>
          </cell>
          <cell r="G176" t="str">
            <v>B-</v>
          </cell>
          <cell r="I176">
            <v>43823</v>
          </cell>
          <cell r="J176">
            <v>586</v>
          </cell>
          <cell r="K176" t="str">
            <v>lv</v>
          </cell>
          <cell r="L176">
            <v>30</v>
          </cell>
          <cell r="M176">
            <v>4</v>
          </cell>
          <cell r="N176">
            <v>2</v>
          </cell>
          <cell r="O176">
            <v>7</v>
          </cell>
          <cell r="P176">
            <v>5</v>
          </cell>
          <cell r="Q176">
            <v>17</v>
          </cell>
          <cell r="R176">
            <v>1</v>
          </cell>
          <cell r="S176">
            <v>19</v>
          </cell>
          <cell r="T176">
            <v>3</v>
          </cell>
          <cell r="AL176">
            <v>1.4806485956400816E-2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43822</v>
          </cell>
          <cell r="J177">
            <v>412</v>
          </cell>
          <cell r="K177" t="str">
            <v>lv</v>
          </cell>
          <cell r="L177">
            <v>34</v>
          </cell>
          <cell r="M177">
            <v>4</v>
          </cell>
          <cell r="N177">
            <v>3</v>
          </cell>
          <cell r="O177">
            <v>7</v>
          </cell>
          <cell r="P177">
            <v>2</v>
          </cell>
          <cell r="Q177">
            <v>19</v>
          </cell>
          <cell r="R177">
            <v>0</v>
          </cell>
          <cell r="S177">
            <v>20</v>
          </cell>
          <cell r="T177">
            <v>4</v>
          </cell>
          <cell r="AL177">
            <v>8.2864127946514331E-3</v>
          </cell>
        </row>
        <row r="178">
          <cell r="D178" t="str">
            <v>Morning Consult</v>
          </cell>
          <cell r="F178" t="str">
            <v>US</v>
          </cell>
          <cell r="G178" t="str">
            <v>B/C</v>
          </cell>
          <cell r="I178">
            <v>43821</v>
          </cell>
          <cell r="J178">
            <v>7178</v>
          </cell>
          <cell r="K178" t="str">
            <v>lv</v>
          </cell>
          <cell r="L178">
            <v>31</v>
          </cell>
          <cell r="M178">
            <v>6</v>
          </cell>
          <cell r="N178">
            <v>3</v>
          </cell>
          <cell r="O178">
            <v>9</v>
          </cell>
          <cell r="P178">
            <v>3</v>
          </cell>
          <cell r="Q178">
            <v>21</v>
          </cell>
          <cell r="R178">
            <v>3</v>
          </cell>
          <cell r="S178">
            <v>15</v>
          </cell>
          <cell r="T178">
            <v>5</v>
          </cell>
          <cell r="AL178">
            <v>2.5335252847078299E-2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43818</v>
          </cell>
          <cell r="J179">
            <v>571</v>
          </cell>
          <cell r="K179" t="str">
            <v>rv</v>
          </cell>
          <cell r="L179">
            <v>20</v>
          </cell>
          <cell r="M179">
            <v>6</v>
          </cell>
          <cell r="N179">
            <v>0</v>
          </cell>
          <cell r="O179">
            <v>5</v>
          </cell>
          <cell r="P179">
            <v>2</v>
          </cell>
          <cell r="Q179">
            <v>16</v>
          </cell>
          <cell r="R179">
            <v>3</v>
          </cell>
          <cell r="S179">
            <v>13</v>
          </cell>
          <cell r="T179">
            <v>3</v>
          </cell>
          <cell r="AL179">
            <v>1.2729675076050115E-2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43818</v>
          </cell>
          <cell r="J180">
            <v>709</v>
          </cell>
          <cell r="K180" t="str">
            <v>a</v>
          </cell>
          <cell r="L180">
            <v>18</v>
          </cell>
          <cell r="M180">
            <v>5</v>
          </cell>
          <cell r="N180">
            <v>1</v>
          </cell>
          <cell r="O180">
            <v>4</v>
          </cell>
          <cell r="P180">
            <v>1</v>
          </cell>
          <cell r="Q180">
            <v>15</v>
          </cell>
          <cell r="R180">
            <v>2</v>
          </cell>
          <cell r="S180">
            <v>10</v>
          </cell>
          <cell r="T180">
            <v>2</v>
          </cell>
          <cell r="AL180">
            <v>0</v>
          </cell>
        </row>
        <row r="181">
          <cell r="D181" t="str">
            <v>McLaughlin &amp; Associates</v>
          </cell>
          <cell r="F181" t="str">
            <v>US</v>
          </cell>
          <cell r="G181" t="str">
            <v>C/D</v>
          </cell>
          <cell r="I181">
            <v>43817</v>
          </cell>
          <cell r="J181">
            <v>480</v>
          </cell>
          <cell r="K181" t="str">
            <v>lv</v>
          </cell>
          <cell r="L181">
            <v>23</v>
          </cell>
          <cell r="M181">
            <v>5</v>
          </cell>
          <cell r="N181">
            <v>4</v>
          </cell>
          <cell r="O181">
            <v>5</v>
          </cell>
          <cell r="P181">
            <v>2</v>
          </cell>
          <cell r="Q181">
            <v>17</v>
          </cell>
          <cell r="R181">
            <v>3</v>
          </cell>
          <cell r="S181">
            <v>15</v>
          </cell>
          <cell r="T181">
            <v>4</v>
          </cell>
          <cell r="AL181">
            <v>0</v>
          </cell>
        </row>
        <row r="182">
          <cell r="D182" t="str">
            <v>McLaughlin &amp; Associates</v>
          </cell>
          <cell r="F182" t="str">
            <v>US</v>
          </cell>
          <cell r="G182" t="str">
            <v>C/D</v>
          </cell>
          <cell r="I182">
            <v>43817</v>
          </cell>
          <cell r="J182">
            <v>480</v>
          </cell>
          <cell r="K182" t="str">
            <v>lv</v>
          </cell>
          <cell r="L182">
            <v>27</v>
          </cell>
          <cell r="M182">
            <v>5</v>
          </cell>
          <cell r="N182">
            <v>3</v>
          </cell>
          <cell r="O182">
            <v>5</v>
          </cell>
          <cell r="P182">
            <v>2</v>
          </cell>
          <cell r="Q182">
            <v>17</v>
          </cell>
          <cell r="R182">
            <v>4</v>
          </cell>
          <cell r="S182">
            <v>15</v>
          </cell>
          <cell r="T182">
            <v>5</v>
          </cell>
          <cell r="AL182">
            <v>3.0712097670332397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43816</v>
          </cell>
          <cell r="J183">
            <v>410</v>
          </cell>
          <cell r="K183" t="str">
            <v>lv</v>
          </cell>
          <cell r="L183">
            <v>28</v>
          </cell>
          <cell r="M183">
            <v>4</v>
          </cell>
          <cell r="N183">
            <v>2</v>
          </cell>
          <cell r="O183">
            <v>9</v>
          </cell>
          <cell r="P183">
            <v>5</v>
          </cell>
          <cell r="Q183">
            <v>21</v>
          </cell>
          <cell r="R183">
            <v>1</v>
          </cell>
          <cell r="S183">
            <v>18</v>
          </cell>
          <cell r="T183">
            <v>3</v>
          </cell>
          <cell r="AL183">
            <v>1.2096988402458257</v>
          </cell>
        </row>
        <row r="184">
          <cell r="D184" t="str">
            <v>YouGov</v>
          </cell>
          <cell r="F184" t="str">
            <v>US</v>
          </cell>
          <cell r="G184" t="str">
            <v>B-</v>
          </cell>
          <cell r="I184">
            <v>43816</v>
          </cell>
          <cell r="J184">
            <v>555</v>
          </cell>
          <cell r="K184" t="str">
            <v>lv</v>
          </cell>
          <cell r="L184">
            <v>29</v>
          </cell>
          <cell r="M184">
            <v>4</v>
          </cell>
          <cell r="N184">
            <v>2</v>
          </cell>
          <cell r="O184">
            <v>7</v>
          </cell>
          <cell r="P184">
            <v>4</v>
          </cell>
          <cell r="Q184">
            <v>19</v>
          </cell>
          <cell r="R184">
            <v>2</v>
          </cell>
          <cell r="S184">
            <v>17</v>
          </cell>
          <cell r="T184">
            <v>3</v>
          </cell>
          <cell r="AL184">
            <v>6.6836337798708827E-3</v>
          </cell>
        </row>
        <row r="185">
          <cell r="D185" t="str">
            <v>Emerson College</v>
          </cell>
          <cell r="F185" t="str">
            <v>US</v>
          </cell>
          <cell r="G185" t="str">
            <v>B-</v>
          </cell>
          <cell r="I185">
            <v>43816</v>
          </cell>
          <cell r="J185">
            <v>525</v>
          </cell>
          <cell r="K185" t="str">
            <v>lv</v>
          </cell>
          <cell r="L185">
            <v>32.1</v>
          </cell>
          <cell r="M185">
            <v>2.8</v>
          </cell>
          <cell r="N185">
            <v>2</v>
          </cell>
          <cell r="O185">
            <v>7.7</v>
          </cell>
          <cell r="P185">
            <v>2</v>
          </cell>
          <cell r="Q185">
            <v>24.7</v>
          </cell>
          <cell r="R185">
            <v>1.7</v>
          </cell>
          <cell r="S185">
            <v>12.4</v>
          </cell>
          <cell r="T185">
            <v>6.3</v>
          </cell>
          <cell r="AL185">
            <v>0.82117230409128261</v>
          </cell>
        </row>
        <row r="186">
          <cell r="D186" t="str">
            <v>Civiqs</v>
          </cell>
          <cell r="F186" t="str">
            <v>Iowa</v>
          </cell>
          <cell r="G186">
            <v>0</v>
          </cell>
          <cell r="I186">
            <v>43815</v>
          </cell>
          <cell r="J186">
            <v>632</v>
          </cell>
          <cell r="K186" t="str">
            <v>lv</v>
          </cell>
          <cell r="L186">
            <v>15</v>
          </cell>
          <cell r="M186">
            <v>0</v>
          </cell>
          <cell r="N186">
            <v>3</v>
          </cell>
          <cell r="O186">
            <v>24</v>
          </cell>
          <cell r="P186">
            <v>4</v>
          </cell>
          <cell r="Q186">
            <v>21</v>
          </cell>
          <cell r="R186">
            <v>2</v>
          </cell>
          <cell r="S186">
            <v>18</v>
          </cell>
          <cell r="T186">
            <v>3</v>
          </cell>
          <cell r="AL186">
            <v>7.0298320945920353E-2</v>
          </cell>
        </row>
        <row r="187">
          <cell r="D187" t="str">
            <v>SSRS</v>
          </cell>
          <cell r="F187" t="str">
            <v>US</v>
          </cell>
          <cell r="G187" t="str">
            <v>A/B</v>
          </cell>
          <cell r="I187">
            <v>43814</v>
          </cell>
          <cell r="J187">
            <v>408</v>
          </cell>
          <cell r="K187" t="str">
            <v>rv</v>
          </cell>
          <cell r="L187">
            <v>26</v>
          </cell>
          <cell r="M187">
            <v>5</v>
          </cell>
          <cell r="N187">
            <v>3</v>
          </cell>
          <cell r="O187">
            <v>8</v>
          </cell>
          <cell r="P187">
            <v>3</v>
          </cell>
          <cell r="Q187">
            <v>20</v>
          </cell>
          <cell r="R187">
            <v>1</v>
          </cell>
          <cell r="S187">
            <v>16</v>
          </cell>
          <cell r="T187">
            <v>3</v>
          </cell>
          <cell r="AL187">
            <v>1.069211679490657</v>
          </cell>
        </row>
        <row r="188">
          <cell r="D188" t="str">
            <v>Morning Consult</v>
          </cell>
          <cell r="F188" t="str">
            <v>US</v>
          </cell>
          <cell r="G188" t="str">
            <v>B/C</v>
          </cell>
          <cell r="I188">
            <v>43814</v>
          </cell>
          <cell r="J188">
            <v>13384</v>
          </cell>
          <cell r="K188" t="str">
            <v>lv</v>
          </cell>
          <cell r="L188">
            <v>31</v>
          </cell>
          <cell r="M188">
            <v>7</v>
          </cell>
          <cell r="N188">
            <v>3</v>
          </cell>
          <cell r="O188">
            <v>8</v>
          </cell>
          <cell r="P188">
            <v>2</v>
          </cell>
          <cell r="Q188">
            <v>22</v>
          </cell>
          <cell r="R188">
            <v>3</v>
          </cell>
          <cell r="S188">
            <v>15</v>
          </cell>
          <cell r="T188">
            <v>4</v>
          </cell>
          <cell r="AL188">
            <v>2.1172360812920895E-2</v>
          </cell>
        </row>
        <row r="189">
          <cell r="D189" t="str">
            <v>Quinnipiac University</v>
          </cell>
          <cell r="F189" t="str">
            <v>US</v>
          </cell>
          <cell r="G189" t="str">
            <v>A</v>
          </cell>
          <cell r="I189">
            <v>43814</v>
          </cell>
          <cell r="J189">
            <v>567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9</v>
          </cell>
          <cell r="P189">
            <v>3</v>
          </cell>
          <cell r="Q189">
            <v>16</v>
          </cell>
          <cell r="R189">
            <v>1</v>
          </cell>
          <cell r="S189">
            <v>17</v>
          </cell>
          <cell r="T189">
            <v>3</v>
          </cell>
          <cell r="AL189">
            <v>0.21563875213065647</v>
          </cell>
        </row>
        <row r="190">
          <cell r="D190" t="str">
            <v>Echelon Insights</v>
          </cell>
          <cell r="F190" t="str">
            <v>US</v>
          </cell>
          <cell r="G190">
            <v>0</v>
          </cell>
          <cell r="I190">
            <v>43813</v>
          </cell>
          <cell r="J190">
            <v>447</v>
          </cell>
          <cell r="K190" t="str">
            <v>lv</v>
          </cell>
          <cell r="L190">
            <v>65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43813</v>
          </cell>
          <cell r="J191">
            <v>447</v>
          </cell>
          <cell r="K191" t="str">
            <v>lv</v>
          </cell>
          <cell r="L191">
            <v>59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43813</v>
          </cell>
          <cell r="J192">
            <v>447</v>
          </cell>
          <cell r="K192" t="str">
            <v>lv</v>
          </cell>
          <cell r="L192">
            <v>58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32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43813</v>
          </cell>
          <cell r="J193">
            <v>447</v>
          </cell>
          <cell r="K193" t="str">
            <v>lv</v>
          </cell>
          <cell r="L193">
            <v>37</v>
          </cell>
          <cell r="M193">
            <v>6</v>
          </cell>
          <cell r="N193">
            <v>1</v>
          </cell>
          <cell r="O193">
            <v>6</v>
          </cell>
          <cell r="P193">
            <v>2</v>
          </cell>
          <cell r="Q193">
            <v>14</v>
          </cell>
          <cell r="R193">
            <v>1</v>
          </cell>
          <cell r="S193">
            <v>14</v>
          </cell>
          <cell r="T193">
            <v>2</v>
          </cell>
          <cell r="AL193">
            <v>3.0792592926237303E-2</v>
          </cell>
        </row>
        <row r="194">
          <cell r="D194" t="str">
            <v>Harris Insights &amp; Analytics</v>
          </cell>
          <cell r="F194" t="str">
            <v>US</v>
          </cell>
          <cell r="G194" t="str">
            <v>C+</v>
          </cell>
          <cell r="I194">
            <v>43813</v>
          </cell>
          <cell r="J194">
            <v>456</v>
          </cell>
          <cell r="K194" t="str">
            <v>rv</v>
          </cell>
          <cell r="L194">
            <v>29</v>
          </cell>
          <cell r="M194">
            <v>5</v>
          </cell>
          <cell r="N194">
            <v>2</v>
          </cell>
          <cell r="O194">
            <v>5</v>
          </cell>
          <cell r="P194">
            <v>3</v>
          </cell>
          <cell r="Q194">
            <v>13</v>
          </cell>
          <cell r="R194">
            <v>3</v>
          </cell>
          <cell r="S194">
            <v>13</v>
          </cell>
          <cell r="T194">
            <v>3</v>
          </cell>
          <cell r="AL194">
            <v>1.2893922797566397E-2</v>
          </cell>
        </row>
        <row r="195">
          <cell r="D195" t="str">
            <v>Suffolk University</v>
          </cell>
          <cell r="F195" t="str">
            <v>US</v>
          </cell>
          <cell r="G195" t="str">
            <v>A-</v>
          </cell>
          <cell r="I195">
            <v>43813</v>
          </cell>
          <cell r="J195">
            <v>384</v>
          </cell>
          <cell r="K195" t="str">
            <v>lv</v>
          </cell>
          <cell r="L195">
            <v>23.18</v>
          </cell>
          <cell r="M195">
            <v>5.99</v>
          </cell>
          <cell r="N195">
            <v>2.6</v>
          </cell>
          <cell r="O195">
            <v>8.33</v>
          </cell>
          <cell r="P195">
            <v>3.39</v>
          </cell>
          <cell r="Q195">
            <v>14.06</v>
          </cell>
          <cell r="R195">
            <v>0.78</v>
          </cell>
          <cell r="S195">
            <v>12.76</v>
          </cell>
          <cell r="T195">
            <v>2.08</v>
          </cell>
          <cell r="AL195">
            <v>9.903948527890222</v>
          </cell>
        </row>
        <row r="196">
          <cell r="D196" t="str">
            <v>IBD/TIPP</v>
          </cell>
          <cell r="F196" t="str">
            <v>US</v>
          </cell>
          <cell r="G196" t="str">
            <v>A/B</v>
          </cell>
          <cell r="I196">
            <v>43813</v>
          </cell>
          <cell r="J196">
            <v>312</v>
          </cell>
          <cell r="K196" t="str">
            <v>rv</v>
          </cell>
          <cell r="L196">
            <v>26</v>
          </cell>
          <cell r="M196">
            <v>5</v>
          </cell>
          <cell r="N196">
            <v>3</v>
          </cell>
          <cell r="O196">
            <v>9</v>
          </cell>
          <cell r="P196">
            <v>2</v>
          </cell>
          <cell r="Q196">
            <v>18</v>
          </cell>
          <cell r="R196">
            <v>2</v>
          </cell>
          <cell r="S196">
            <v>14</v>
          </cell>
          <cell r="T196">
            <v>2</v>
          </cell>
          <cell r="AL196">
            <v>0.26292701972377031</v>
          </cell>
        </row>
        <row r="197">
          <cell r="D197" t="str">
            <v>Ipsos</v>
          </cell>
          <cell r="F197" t="str">
            <v>US</v>
          </cell>
          <cell r="G197" t="str">
            <v>B+</v>
          </cell>
          <cell r="I197">
            <v>43811</v>
          </cell>
          <cell r="J197">
            <v>593</v>
          </cell>
          <cell r="K197" t="str">
            <v>rv</v>
          </cell>
          <cell r="L197">
            <v>21</v>
          </cell>
          <cell r="M197">
            <v>7</v>
          </cell>
          <cell r="N197">
            <v>0</v>
          </cell>
          <cell r="O197">
            <v>5</v>
          </cell>
          <cell r="P197">
            <v>2</v>
          </cell>
          <cell r="Q197">
            <v>18</v>
          </cell>
          <cell r="R197">
            <v>3</v>
          </cell>
          <cell r="S197">
            <v>11</v>
          </cell>
          <cell r="T197">
            <v>3</v>
          </cell>
          <cell r="AL197">
            <v>6.4886386613794162E-3</v>
          </cell>
        </row>
        <row r="198">
          <cell r="D198" t="str">
            <v>Marist College</v>
          </cell>
          <cell r="F198" t="str">
            <v>US</v>
          </cell>
          <cell r="G198" t="str">
            <v>A+</v>
          </cell>
          <cell r="I198">
            <v>43810</v>
          </cell>
          <cell r="J198">
            <v>704</v>
          </cell>
          <cell r="K198" t="str">
            <v>rv</v>
          </cell>
          <cell r="L198">
            <v>24</v>
          </cell>
          <cell r="M198">
            <v>4</v>
          </cell>
          <cell r="N198">
            <v>4</v>
          </cell>
          <cell r="O198">
            <v>13</v>
          </cell>
          <cell r="P198">
            <v>4</v>
          </cell>
          <cell r="Q198">
            <v>22</v>
          </cell>
          <cell r="R198">
            <v>0</v>
          </cell>
          <cell r="S198">
            <v>17</v>
          </cell>
          <cell r="T198">
            <v>5</v>
          </cell>
          <cell r="AL198">
            <v>18.638631719250068</v>
          </cell>
        </row>
        <row r="199">
          <cell r="D199" t="str">
            <v>Fox News/Beacon Research/Shaw &amp; Co. Research</v>
          </cell>
          <cell r="F199" t="str">
            <v>US</v>
          </cell>
          <cell r="G199" t="str">
            <v>A-</v>
          </cell>
          <cell r="I199">
            <v>43810</v>
          </cell>
          <cell r="J199">
            <v>453</v>
          </cell>
          <cell r="K199" t="str">
            <v>lv</v>
          </cell>
          <cell r="L199">
            <v>30</v>
          </cell>
          <cell r="M199">
            <v>5</v>
          </cell>
          <cell r="N199">
            <v>2</v>
          </cell>
          <cell r="O199">
            <v>7</v>
          </cell>
          <cell r="P199">
            <v>5</v>
          </cell>
          <cell r="Q199">
            <v>20</v>
          </cell>
          <cell r="R199">
            <v>1</v>
          </cell>
          <cell r="S199">
            <v>13</v>
          </cell>
          <cell r="T199">
            <v>3</v>
          </cell>
          <cell r="AL199">
            <v>1.3099097018475412</v>
          </cell>
        </row>
        <row r="200">
          <cell r="D200" t="str">
            <v>Change Research</v>
          </cell>
          <cell r="F200" t="str">
            <v>South Carolina</v>
          </cell>
          <cell r="G200" t="str">
            <v>C</v>
          </cell>
          <cell r="I200">
            <v>43810</v>
          </cell>
          <cell r="J200">
            <v>392</v>
          </cell>
          <cell r="K200" t="str">
            <v>lv</v>
          </cell>
          <cell r="L200">
            <v>27</v>
          </cell>
          <cell r="M200">
            <v>3</v>
          </cell>
          <cell r="N200">
            <v>5</v>
          </cell>
          <cell r="O200">
            <v>9</v>
          </cell>
          <cell r="P200">
            <v>2</v>
          </cell>
          <cell r="Q200">
            <v>20</v>
          </cell>
          <cell r="R200">
            <v>5</v>
          </cell>
          <cell r="S200">
            <v>19</v>
          </cell>
          <cell r="T200">
            <v>2</v>
          </cell>
          <cell r="AL200">
            <v>0.44243053271912874</v>
          </cell>
        </row>
        <row r="201">
          <cell r="D201" t="str">
            <v>Change Research</v>
          </cell>
          <cell r="F201" t="str">
            <v>California</v>
          </cell>
          <cell r="G201" t="str">
            <v>C</v>
          </cell>
          <cell r="I201">
            <v>43809</v>
          </cell>
          <cell r="J201">
            <v>862</v>
          </cell>
          <cell r="K201" t="str">
            <v>lv</v>
          </cell>
          <cell r="L201">
            <v>19</v>
          </cell>
          <cell r="M201">
            <v>3</v>
          </cell>
          <cell r="N201">
            <v>3</v>
          </cell>
          <cell r="O201">
            <v>12</v>
          </cell>
          <cell r="P201">
            <v>1</v>
          </cell>
          <cell r="Q201">
            <v>26</v>
          </cell>
          <cell r="R201">
            <v>2</v>
          </cell>
          <cell r="S201">
            <v>23</v>
          </cell>
          <cell r="T201">
            <v>4</v>
          </cell>
          <cell r="AL201">
            <v>0.58410973801399357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43809</v>
          </cell>
          <cell r="J202">
            <v>497</v>
          </cell>
          <cell r="K202" t="str">
            <v>lv</v>
          </cell>
          <cell r="L202">
            <v>26</v>
          </cell>
          <cell r="M202">
            <v>4</v>
          </cell>
          <cell r="N202">
            <v>3</v>
          </cell>
          <cell r="O202">
            <v>11</v>
          </cell>
          <cell r="P202">
            <v>2</v>
          </cell>
          <cell r="Q202">
            <v>16</v>
          </cell>
          <cell r="R202">
            <v>1</v>
          </cell>
          <cell r="S202">
            <v>21</v>
          </cell>
          <cell r="T202">
            <v>3</v>
          </cell>
          <cell r="AL202">
            <v>4.3890486891436176E-3</v>
          </cell>
        </row>
        <row r="203">
          <cell r="D203" t="str">
            <v>Emerson College</v>
          </cell>
          <cell r="F203" t="str">
            <v>Iowa</v>
          </cell>
          <cell r="G203" t="str">
            <v>B-</v>
          </cell>
          <cell r="I203">
            <v>43809</v>
          </cell>
          <cell r="J203">
            <v>325</v>
          </cell>
          <cell r="K203" t="str">
            <v>lv</v>
          </cell>
          <cell r="L203">
            <v>23.3</v>
          </cell>
          <cell r="M203">
            <v>1.9</v>
          </cell>
          <cell r="N203">
            <v>3.6</v>
          </cell>
          <cell r="O203">
            <v>17.899999999999999</v>
          </cell>
          <cell r="P203">
            <v>10.1</v>
          </cell>
          <cell r="Q203">
            <v>21.7</v>
          </cell>
          <cell r="R203">
            <v>3.4</v>
          </cell>
          <cell r="S203">
            <v>12.2</v>
          </cell>
          <cell r="T203">
            <v>1.7</v>
          </cell>
          <cell r="AL203">
            <v>0.18046672527854002</v>
          </cell>
        </row>
        <row r="204">
          <cell r="D204" t="str">
            <v>SSRS</v>
          </cell>
          <cell r="F204" t="str">
            <v>Texas</v>
          </cell>
          <cell r="G204" t="str">
            <v>A/B</v>
          </cell>
          <cell r="I204">
            <v>43808</v>
          </cell>
          <cell r="J204">
            <v>327</v>
          </cell>
          <cell r="K204" t="str">
            <v>lv</v>
          </cell>
          <cell r="L204">
            <v>35</v>
          </cell>
          <cell r="M204">
            <v>5</v>
          </cell>
          <cell r="N204">
            <v>2</v>
          </cell>
          <cell r="O204">
            <v>9</v>
          </cell>
          <cell r="P204">
            <v>1</v>
          </cell>
          <cell r="Q204">
            <v>15</v>
          </cell>
          <cell r="R204">
            <v>2</v>
          </cell>
          <cell r="S204">
            <v>13</v>
          </cell>
          <cell r="T204">
            <v>3</v>
          </cell>
          <cell r="AL204">
            <v>7.7185778947043291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43808</v>
          </cell>
          <cell r="J205">
            <v>665</v>
          </cell>
          <cell r="K205" t="str">
            <v>rv</v>
          </cell>
          <cell r="L205">
            <v>29</v>
          </cell>
          <cell r="M205">
            <v>5</v>
          </cell>
          <cell r="N205">
            <v>1</v>
          </cell>
          <cell r="O205">
            <v>9</v>
          </cell>
          <cell r="P205">
            <v>3</v>
          </cell>
          <cell r="Q205">
            <v>17</v>
          </cell>
          <cell r="R205">
            <v>1</v>
          </cell>
          <cell r="S205">
            <v>15</v>
          </cell>
          <cell r="T205">
            <v>4</v>
          </cell>
          <cell r="AL205">
            <v>0.11154198462776271</v>
          </cell>
        </row>
        <row r="206">
          <cell r="D206" t="str">
            <v>Zogby Interactive/JZ Analytics</v>
          </cell>
          <cell r="F206" t="str">
            <v>US</v>
          </cell>
          <cell r="G206" t="str">
            <v>C</v>
          </cell>
          <cell r="I206">
            <v>43807</v>
          </cell>
          <cell r="J206">
            <v>443</v>
          </cell>
          <cell r="K206" t="str">
            <v>lv</v>
          </cell>
          <cell r="L206">
            <v>28</v>
          </cell>
          <cell r="M206">
            <v>9</v>
          </cell>
          <cell r="N206">
            <v>0</v>
          </cell>
          <cell r="O206">
            <v>8</v>
          </cell>
          <cell r="P206">
            <v>2</v>
          </cell>
          <cell r="Q206">
            <v>20</v>
          </cell>
          <cell r="R206">
            <v>3</v>
          </cell>
          <cell r="S206">
            <v>12</v>
          </cell>
          <cell r="T206">
            <v>3</v>
          </cell>
          <cell r="AL206">
            <v>0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43807</v>
          </cell>
          <cell r="J207">
            <v>443</v>
          </cell>
          <cell r="K207" t="str">
            <v>lv</v>
          </cell>
          <cell r="L207">
            <v>30</v>
          </cell>
          <cell r="M207">
            <v>8</v>
          </cell>
          <cell r="N207">
            <v>0</v>
          </cell>
          <cell r="O207">
            <v>7</v>
          </cell>
          <cell r="P207">
            <v>2</v>
          </cell>
          <cell r="Q207">
            <v>20</v>
          </cell>
          <cell r="R207">
            <v>3</v>
          </cell>
          <cell r="S207">
            <v>16</v>
          </cell>
          <cell r="T207">
            <v>4</v>
          </cell>
          <cell r="AL207">
            <v>0.43020533306125375</v>
          </cell>
        </row>
        <row r="208">
          <cell r="D208" t="str">
            <v>Marquette University Law School</v>
          </cell>
          <cell r="F208" t="str">
            <v>Wisconsin</v>
          </cell>
          <cell r="G208" t="str">
            <v>A/B</v>
          </cell>
          <cell r="I208">
            <v>43807</v>
          </cell>
          <cell r="J208">
            <v>358</v>
          </cell>
          <cell r="K208" t="str">
            <v>lv</v>
          </cell>
          <cell r="L208">
            <v>23</v>
          </cell>
          <cell r="M208">
            <v>3</v>
          </cell>
          <cell r="N208">
            <v>4</v>
          </cell>
          <cell r="O208">
            <v>15</v>
          </cell>
          <cell r="P208">
            <v>3</v>
          </cell>
          <cell r="Q208">
            <v>19</v>
          </cell>
          <cell r="R208">
            <v>0</v>
          </cell>
          <cell r="S208">
            <v>16</v>
          </cell>
          <cell r="T208">
            <v>3</v>
          </cell>
          <cell r="AL208">
            <v>0.99883323079808994</v>
          </cell>
        </row>
        <row r="209">
          <cell r="D209" t="str">
            <v>SSRS</v>
          </cell>
          <cell r="F209" t="str">
            <v>California</v>
          </cell>
          <cell r="G209" t="str">
            <v>A/B</v>
          </cell>
          <cell r="I209">
            <v>43807</v>
          </cell>
          <cell r="J209">
            <v>508</v>
          </cell>
          <cell r="K209" t="str">
            <v>lv</v>
          </cell>
          <cell r="L209">
            <v>21</v>
          </cell>
          <cell r="M209">
            <v>5</v>
          </cell>
          <cell r="N209">
            <v>3</v>
          </cell>
          <cell r="O209">
            <v>9</v>
          </cell>
          <cell r="P209">
            <v>2</v>
          </cell>
          <cell r="Q209">
            <v>20</v>
          </cell>
          <cell r="R209">
            <v>1</v>
          </cell>
          <cell r="S209">
            <v>17</v>
          </cell>
          <cell r="T209">
            <v>6</v>
          </cell>
          <cell r="AL209">
            <v>9.6070660054357599</v>
          </cell>
        </row>
        <row r="210">
          <cell r="D210" t="str">
            <v>MassINC Polling Group</v>
          </cell>
          <cell r="F210" t="str">
            <v>New Hampshire</v>
          </cell>
          <cell r="G210" t="str">
            <v>A/B</v>
          </cell>
          <cell r="I210">
            <v>43807</v>
          </cell>
          <cell r="J210">
            <v>442</v>
          </cell>
          <cell r="K210" t="str">
            <v>lv</v>
          </cell>
          <cell r="L210">
            <v>17</v>
          </cell>
          <cell r="M210">
            <v>2</v>
          </cell>
          <cell r="N210">
            <v>1</v>
          </cell>
          <cell r="O210">
            <v>18</v>
          </cell>
          <cell r="P210">
            <v>3</v>
          </cell>
          <cell r="Q210">
            <v>15</v>
          </cell>
          <cell r="R210">
            <v>3</v>
          </cell>
          <cell r="S210">
            <v>12</v>
          </cell>
          <cell r="T210">
            <v>5</v>
          </cell>
          <cell r="AL210">
            <v>1.1118169300417851</v>
          </cell>
        </row>
        <row r="211">
          <cell r="D211" t="str">
            <v>Monmouth University</v>
          </cell>
          <cell r="F211" t="str">
            <v>US</v>
          </cell>
          <cell r="G211" t="str">
            <v>A+</v>
          </cell>
          <cell r="I211">
            <v>43807</v>
          </cell>
          <cell r="J211">
            <v>384</v>
          </cell>
          <cell r="K211" t="str">
            <v>rv</v>
          </cell>
          <cell r="L211">
            <v>26</v>
          </cell>
          <cell r="M211">
            <v>5</v>
          </cell>
          <cell r="N211">
            <v>2</v>
          </cell>
          <cell r="O211">
            <v>8</v>
          </cell>
          <cell r="P211">
            <v>4</v>
          </cell>
          <cell r="Q211">
            <v>21</v>
          </cell>
          <cell r="R211">
            <v>1</v>
          </cell>
          <cell r="S211">
            <v>17</v>
          </cell>
          <cell r="T211">
            <v>3</v>
          </cell>
          <cell r="AL211">
            <v>0.45933382235764708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43807</v>
          </cell>
          <cell r="J212">
            <v>15442</v>
          </cell>
          <cell r="K212" t="str">
            <v>lv</v>
          </cell>
          <cell r="L212">
            <v>30</v>
          </cell>
          <cell r="M212">
            <v>6</v>
          </cell>
          <cell r="N212">
            <v>3</v>
          </cell>
          <cell r="O212">
            <v>9</v>
          </cell>
          <cell r="P212">
            <v>2</v>
          </cell>
          <cell r="Q212">
            <v>22</v>
          </cell>
          <cell r="R212">
            <v>3</v>
          </cell>
          <cell r="S212">
            <v>16</v>
          </cell>
          <cell r="T212">
            <v>4</v>
          </cell>
          <cell r="AL212">
            <v>1.5508295876015628E-2</v>
          </cell>
        </row>
        <row r="213">
          <cell r="D213" t="str">
            <v>Capitol Weekly</v>
          </cell>
          <cell r="F213" t="str">
            <v>California</v>
          </cell>
          <cell r="G213">
            <v>0</v>
          </cell>
          <cell r="I213">
            <v>43806</v>
          </cell>
          <cell r="J213">
            <v>581</v>
          </cell>
          <cell r="K213" t="str">
            <v>lv</v>
          </cell>
          <cell r="L213">
            <v>19</v>
          </cell>
          <cell r="M213">
            <v>5</v>
          </cell>
          <cell r="N213">
            <v>2</v>
          </cell>
          <cell r="O213">
            <v>13</v>
          </cell>
          <cell r="P213">
            <v>4</v>
          </cell>
          <cell r="Q213">
            <v>19</v>
          </cell>
          <cell r="R213">
            <v>1</v>
          </cell>
          <cell r="S213">
            <v>21</v>
          </cell>
          <cell r="T213">
            <v>5</v>
          </cell>
          <cell r="AL213">
            <v>0</v>
          </cell>
        </row>
        <row r="214">
          <cell r="D214" t="str">
            <v>Capitol Weekly</v>
          </cell>
          <cell r="F214" t="str">
            <v>California</v>
          </cell>
          <cell r="G214">
            <v>0</v>
          </cell>
          <cell r="I214">
            <v>43806</v>
          </cell>
          <cell r="J214">
            <v>581</v>
          </cell>
          <cell r="K214" t="str">
            <v>lv</v>
          </cell>
          <cell r="L214">
            <v>19</v>
          </cell>
          <cell r="M214">
            <v>5</v>
          </cell>
          <cell r="N214">
            <v>2</v>
          </cell>
          <cell r="O214">
            <v>14</v>
          </cell>
          <cell r="P214">
            <v>4</v>
          </cell>
          <cell r="Q214">
            <v>19</v>
          </cell>
          <cell r="R214">
            <v>1</v>
          </cell>
          <cell r="S214">
            <v>23</v>
          </cell>
          <cell r="T214">
            <v>5</v>
          </cell>
          <cell r="AL214">
            <v>0.14500309036783893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43804</v>
          </cell>
          <cell r="J215">
            <v>574</v>
          </cell>
          <cell r="K215" t="str">
            <v>rv</v>
          </cell>
          <cell r="L215">
            <v>23</v>
          </cell>
          <cell r="M215">
            <v>5</v>
          </cell>
          <cell r="N215">
            <v>0</v>
          </cell>
          <cell r="O215">
            <v>8</v>
          </cell>
          <cell r="P215">
            <v>2</v>
          </cell>
          <cell r="Q215">
            <v>15</v>
          </cell>
          <cell r="R215">
            <v>1</v>
          </cell>
          <cell r="S215">
            <v>12</v>
          </cell>
          <cell r="T215">
            <v>4</v>
          </cell>
          <cell r="AL215">
            <v>4.526601120686387E-3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43804</v>
          </cell>
          <cell r="J216">
            <v>719</v>
          </cell>
          <cell r="K216" t="str">
            <v>a</v>
          </cell>
          <cell r="L216">
            <v>19</v>
          </cell>
          <cell r="M216">
            <v>4</v>
          </cell>
          <cell r="N216">
            <v>1</v>
          </cell>
          <cell r="O216">
            <v>6</v>
          </cell>
          <cell r="P216">
            <v>1</v>
          </cell>
          <cell r="Q216">
            <v>14</v>
          </cell>
          <cell r="R216">
            <v>1</v>
          </cell>
          <cell r="S216">
            <v>9</v>
          </cell>
          <cell r="T216">
            <v>3</v>
          </cell>
          <cell r="AL216">
            <v>0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43802</v>
          </cell>
          <cell r="J217">
            <v>541</v>
          </cell>
          <cell r="K217" t="str">
            <v>lv</v>
          </cell>
          <cell r="L217">
            <v>27</v>
          </cell>
          <cell r="M217">
            <v>3</v>
          </cell>
          <cell r="N217">
            <v>3</v>
          </cell>
          <cell r="O217">
            <v>12</v>
          </cell>
          <cell r="P217">
            <v>3</v>
          </cell>
          <cell r="Q217">
            <v>13</v>
          </cell>
          <cell r="R217">
            <v>0</v>
          </cell>
          <cell r="S217">
            <v>18</v>
          </cell>
          <cell r="T217">
            <v>2</v>
          </cell>
          <cell r="AL217">
            <v>3.2523382310407334E-3</v>
          </cell>
        </row>
        <row r="218">
          <cell r="D218" t="str">
            <v>YouGov</v>
          </cell>
          <cell r="F218" t="str">
            <v>South Carolina</v>
          </cell>
          <cell r="G218" t="str">
            <v>B-</v>
          </cell>
          <cell r="I218">
            <v>43801</v>
          </cell>
          <cell r="J218">
            <v>400</v>
          </cell>
          <cell r="K218" t="str">
            <v>lv</v>
          </cell>
          <cell r="L218">
            <v>61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</v>
          </cell>
          <cell r="T218">
            <v>0</v>
          </cell>
          <cell r="AL218">
            <v>0</v>
          </cell>
        </row>
        <row r="219">
          <cell r="D219" t="str">
            <v>YouGov</v>
          </cell>
          <cell r="F219" t="str">
            <v>South Carolina</v>
          </cell>
          <cell r="G219" t="str">
            <v>B-</v>
          </cell>
          <cell r="I219">
            <v>43801</v>
          </cell>
          <cell r="J219">
            <v>400</v>
          </cell>
          <cell r="K219" t="str">
            <v>lv</v>
          </cell>
          <cell r="L219">
            <v>39</v>
          </cell>
          <cell r="M219">
            <v>2</v>
          </cell>
          <cell r="N219">
            <v>2</v>
          </cell>
          <cell r="O219">
            <v>10</v>
          </cell>
          <cell r="P219">
            <v>2</v>
          </cell>
          <cell r="Q219">
            <v>13</v>
          </cell>
          <cell r="R219">
            <v>7</v>
          </cell>
          <cell r="S219">
            <v>10</v>
          </cell>
          <cell r="T219">
            <v>3</v>
          </cell>
          <cell r="AL219">
            <v>4.6822925255304284</v>
          </cell>
        </row>
        <row r="220">
          <cell r="D220" t="str">
            <v>David Binder Research</v>
          </cell>
          <cell r="F220" t="str">
            <v>US</v>
          </cell>
          <cell r="G220">
            <v>0</v>
          </cell>
          <cell r="I220">
            <v>43800</v>
          </cell>
          <cell r="J220">
            <v>1200</v>
          </cell>
          <cell r="K220" t="str">
            <v>lv</v>
          </cell>
          <cell r="L220">
            <v>29</v>
          </cell>
          <cell r="M220">
            <v>8</v>
          </cell>
          <cell r="N220">
            <v>2</v>
          </cell>
          <cell r="O220">
            <v>10</v>
          </cell>
          <cell r="P220">
            <v>2</v>
          </cell>
          <cell r="Q220">
            <v>15</v>
          </cell>
          <cell r="R220">
            <v>2</v>
          </cell>
          <cell r="S220">
            <v>14</v>
          </cell>
          <cell r="T220">
            <v>2</v>
          </cell>
          <cell r="AL220">
            <v>4.7051811917117226</v>
          </cell>
        </row>
        <row r="221">
          <cell r="D221" t="str">
            <v>Morning Consult</v>
          </cell>
          <cell r="F221" t="str">
            <v>US</v>
          </cell>
          <cell r="G221" t="str">
            <v>B/C</v>
          </cell>
          <cell r="I221">
            <v>43800</v>
          </cell>
          <cell r="J221">
            <v>15773</v>
          </cell>
          <cell r="K221" t="str">
            <v>lv</v>
          </cell>
          <cell r="L221">
            <v>29</v>
          </cell>
          <cell r="M221">
            <v>5</v>
          </cell>
          <cell r="N221">
            <v>2</v>
          </cell>
          <cell r="O221">
            <v>9</v>
          </cell>
          <cell r="P221">
            <v>2</v>
          </cell>
          <cell r="Q221">
            <v>20</v>
          </cell>
          <cell r="R221">
            <v>2</v>
          </cell>
          <cell r="S221">
            <v>15</v>
          </cell>
          <cell r="T221">
            <v>4</v>
          </cell>
          <cell r="AL221">
            <v>1.1154991424567459E-2</v>
          </cell>
        </row>
        <row r="222">
          <cell r="D222" t="str">
            <v>Harris Insights &amp; Analytics</v>
          </cell>
          <cell r="F222" t="str">
            <v>US</v>
          </cell>
          <cell r="G222" t="str">
            <v>C+</v>
          </cell>
          <cell r="I222">
            <v>43800</v>
          </cell>
          <cell r="J222">
            <v>437</v>
          </cell>
          <cell r="K222" t="str">
            <v>rv</v>
          </cell>
          <cell r="L222">
            <v>31</v>
          </cell>
          <cell r="M222">
            <v>6</v>
          </cell>
          <cell r="N222">
            <v>1</v>
          </cell>
          <cell r="O222">
            <v>9</v>
          </cell>
          <cell r="P222">
            <v>2</v>
          </cell>
          <cell r="Q222">
            <v>15</v>
          </cell>
          <cell r="R222">
            <v>2</v>
          </cell>
          <cell r="S222">
            <v>10</v>
          </cell>
          <cell r="T222">
            <v>2</v>
          </cell>
          <cell r="AL222">
            <v>7.286974138951444E-3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43798</v>
          </cell>
          <cell r="J223">
            <v>756</v>
          </cell>
          <cell r="K223" t="str">
            <v>rv</v>
          </cell>
          <cell r="L223">
            <v>20</v>
          </cell>
          <cell r="M223">
            <v>4</v>
          </cell>
          <cell r="N223">
            <v>1</v>
          </cell>
          <cell r="O223">
            <v>5</v>
          </cell>
          <cell r="P223">
            <v>2</v>
          </cell>
          <cell r="Q223">
            <v>12</v>
          </cell>
          <cell r="R223">
            <v>2</v>
          </cell>
          <cell r="S223">
            <v>9</v>
          </cell>
          <cell r="T223">
            <v>2</v>
          </cell>
          <cell r="AL223">
            <v>0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43798</v>
          </cell>
          <cell r="J224">
            <v>756</v>
          </cell>
          <cell r="K224" t="str">
            <v>rv</v>
          </cell>
          <cell r="L224">
            <v>29</v>
          </cell>
          <cell r="M224">
            <v>7</v>
          </cell>
          <cell r="N224">
            <v>1</v>
          </cell>
          <cell r="O224">
            <v>8</v>
          </cell>
          <cell r="P224">
            <v>2</v>
          </cell>
          <cell r="Q224">
            <v>16</v>
          </cell>
          <cell r="R224">
            <v>2</v>
          </cell>
          <cell r="S224">
            <v>13</v>
          </cell>
          <cell r="T224">
            <v>3</v>
          </cell>
          <cell r="AL224">
            <v>6.181347956864737E-3</v>
          </cell>
        </row>
        <row r="225">
          <cell r="D225" t="str">
            <v>University of California, Berkeley</v>
          </cell>
          <cell r="F225" t="str">
            <v>California</v>
          </cell>
          <cell r="G225" t="str">
            <v>B/C</v>
          </cell>
          <cell r="I225">
            <v>43796</v>
          </cell>
          <cell r="J225">
            <v>1694</v>
          </cell>
          <cell r="K225" t="str">
            <v>lv</v>
          </cell>
          <cell r="L225">
            <v>14.4</v>
          </cell>
          <cell r="M225">
            <v>2.1</v>
          </cell>
          <cell r="N225">
            <v>0.6</v>
          </cell>
          <cell r="O225">
            <v>11.6</v>
          </cell>
          <cell r="P225">
            <v>2.5</v>
          </cell>
          <cell r="Q225">
            <v>23.6</v>
          </cell>
          <cell r="R225">
            <v>1.1000000000000001</v>
          </cell>
          <cell r="S225">
            <v>21.8</v>
          </cell>
          <cell r="T225">
            <v>3.2</v>
          </cell>
          <cell r="AL225">
            <v>0.92620783926540373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43795</v>
          </cell>
          <cell r="J226">
            <v>550</v>
          </cell>
          <cell r="K226" t="str">
            <v>lv</v>
          </cell>
          <cell r="L226">
            <v>23</v>
          </cell>
          <cell r="M226">
            <v>3</v>
          </cell>
          <cell r="N226">
            <v>2</v>
          </cell>
          <cell r="O226">
            <v>12</v>
          </cell>
          <cell r="P226">
            <v>3</v>
          </cell>
          <cell r="Q226">
            <v>15</v>
          </cell>
          <cell r="R226">
            <v>1</v>
          </cell>
          <cell r="S226">
            <v>17</v>
          </cell>
          <cell r="T226">
            <v>3</v>
          </cell>
          <cell r="AL226">
            <v>2.3909510903885366E-3</v>
          </cell>
        </row>
        <row r="227">
          <cell r="D227" t="str">
            <v>Emerson College</v>
          </cell>
          <cell r="F227" t="str">
            <v>New Hampshire</v>
          </cell>
          <cell r="G227" t="str">
            <v>B-</v>
          </cell>
          <cell r="I227">
            <v>43795</v>
          </cell>
          <cell r="J227">
            <v>549</v>
          </cell>
          <cell r="K227" t="str">
            <v>lv</v>
          </cell>
          <cell r="L227">
            <v>13.8</v>
          </cell>
          <cell r="M227">
            <v>0.6</v>
          </cell>
          <cell r="N227">
            <v>2</v>
          </cell>
          <cell r="O227">
            <v>21.9</v>
          </cell>
          <cell r="P227">
            <v>2.4</v>
          </cell>
          <cell r="Q227">
            <v>26.3</v>
          </cell>
          <cell r="R227">
            <v>2.5</v>
          </cell>
          <cell r="S227">
            <v>13.6</v>
          </cell>
          <cell r="T227">
            <v>4.5999999999999996</v>
          </cell>
          <cell r="AL227">
            <v>5.1954091028935329E-3</v>
          </cell>
        </row>
        <row r="228">
          <cell r="D228" t="str">
            <v>Data for Progress</v>
          </cell>
          <cell r="F228" t="str">
            <v>Delaware</v>
          </cell>
          <cell r="G228" t="str">
            <v>B/C</v>
          </cell>
          <cell r="I228">
            <v>43794</v>
          </cell>
          <cell r="J228">
            <v>528</v>
          </cell>
          <cell r="K228" t="str">
            <v>lv</v>
          </cell>
          <cell r="L228">
            <v>35</v>
          </cell>
          <cell r="M228">
            <v>1</v>
          </cell>
          <cell r="N228">
            <v>3</v>
          </cell>
          <cell r="O228">
            <v>8</v>
          </cell>
          <cell r="P228">
            <v>1</v>
          </cell>
          <cell r="Q228">
            <v>13</v>
          </cell>
          <cell r="R228">
            <v>0</v>
          </cell>
          <cell r="S228">
            <v>11</v>
          </cell>
          <cell r="T228">
            <v>1</v>
          </cell>
          <cell r="AL228">
            <v>4.4164542911165769</v>
          </cell>
        </row>
        <row r="229">
          <cell r="D229" t="str">
            <v>Victory Research</v>
          </cell>
          <cell r="F229" t="str">
            <v>Illinois</v>
          </cell>
          <cell r="G229" t="str">
            <v>B/C</v>
          </cell>
          <cell r="I229">
            <v>43794</v>
          </cell>
          <cell r="J229">
            <v>1200</v>
          </cell>
          <cell r="K229" t="str">
            <v>lv</v>
          </cell>
          <cell r="L229">
            <v>23.2</v>
          </cell>
          <cell r="M229">
            <v>3.6</v>
          </cell>
          <cell r="N229">
            <v>2.2999999999999998</v>
          </cell>
          <cell r="O229">
            <v>15.9</v>
          </cell>
          <cell r="P229">
            <v>2.6</v>
          </cell>
          <cell r="Q229">
            <v>15</v>
          </cell>
          <cell r="R229">
            <v>1.8</v>
          </cell>
          <cell r="S229">
            <v>17.399999999999999</v>
          </cell>
          <cell r="T229">
            <v>1</v>
          </cell>
          <cell r="AL229">
            <v>6.3995000805777433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43794</v>
          </cell>
          <cell r="J230">
            <v>574</v>
          </cell>
          <cell r="K230" t="str">
            <v>rv</v>
          </cell>
          <cell r="L230">
            <v>24</v>
          </cell>
          <cell r="M230">
            <v>3</v>
          </cell>
          <cell r="N230">
            <v>2</v>
          </cell>
          <cell r="O230">
            <v>16</v>
          </cell>
          <cell r="P230">
            <v>3</v>
          </cell>
          <cell r="Q230">
            <v>13</v>
          </cell>
          <cell r="R230">
            <v>0</v>
          </cell>
          <cell r="S230">
            <v>14</v>
          </cell>
          <cell r="T230">
            <v>2</v>
          </cell>
          <cell r="AL230">
            <v>5.1354915558793561E-2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43791</v>
          </cell>
          <cell r="J231">
            <v>589</v>
          </cell>
          <cell r="K231" t="str">
            <v>rv</v>
          </cell>
          <cell r="L231">
            <v>23</v>
          </cell>
          <cell r="M231">
            <v>0</v>
          </cell>
          <cell r="N231">
            <v>0</v>
          </cell>
          <cell r="O231">
            <v>9</v>
          </cell>
          <cell r="P231">
            <v>2</v>
          </cell>
          <cell r="Q231">
            <v>16</v>
          </cell>
          <cell r="R231">
            <v>2</v>
          </cell>
          <cell r="S231">
            <v>13</v>
          </cell>
          <cell r="T231">
            <v>6</v>
          </cell>
          <cell r="AL231">
            <v>2.3893057210961862E-3</v>
          </cell>
        </row>
        <row r="232">
          <cell r="D232" t="str">
            <v>SSRS</v>
          </cell>
          <cell r="F232" t="str">
            <v>US</v>
          </cell>
          <cell r="G232" t="str">
            <v>A/B</v>
          </cell>
          <cell r="I232">
            <v>43793</v>
          </cell>
          <cell r="J232">
            <v>431</v>
          </cell>
          <cell r="K232" t="str">
            <v>rv</v>
          </cell>
          <cell r="L232">
            <v>35</v>
          </cell>
          <cell r="M232">
            <v>0</v>
          </cell>
          <cell r="N232">
            <v>0</v>
          </cell>
          <cell r="O232">
            <v>17</v>
          </cell>
          <cell r="P232">
            <v>0</v>
          </cell>
          <cell r="Q232">
            <v>23</v>
          </cell>
          <cell r="R232">
            <v>0</v>
          </cell>
          <cell r="S232">
            <v>20</v>
          </cell>
          <cell r="T232">
            <v>0</v>
          </cell>
          <cell r="AL232">
            <v>0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43793</v>
          </cell>
          <cell r="J233">
            <v>431</v>
          </cell>
          <cell r="K233" t="str">
            <v>rv</v>
          </cell>
          <cell r="L233">
            <v>28</v>
          </cell>
          <cell r="M233">
            <v>3</v>
          </cell>
          <cell r="N233">
            <v>2</v>
          </cell>
          <cell r="O233">
            <v>11</v>
          </cell>
          <cell r="P233">
            <v>2</v>
          </cell>
          <cell r="Q233">
            <v>17</v>
          </cell>
          <cell r="R233">
            <v>3</v>
          </cell>
          <cell r="S233">
            <v>14</v>
          </cell>
          <cell r="T233">
            <v>3</v>
          </cell>
          <cell r="AL233">
            <v>0.25709827157411386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43793</v>
          </cell>
          <cell r="J234">
            <v>500</v>
          </cell>
          <cell r="K234" t="str">
            <v>lv</v>
          </cell>
          <cell r="L234">
            <v>12</v>
          </cell>
          <cell r="M234">
            <v>0</v>
          </cell>
          <cell r="N234">
            <v>2.2000000000000002</v>
          </cell>
          <cell r="O234">
            <v>13.4</v>
          </cell>
          <cell r="P234">
            <v>1.2</v>
          </cell>
          <cell r="Q234">
            <v>15.6</v>
          </cell>
          <cell r="R234">
            <v>2</v>
          </cell>
          <cell r="S234">
            <v>13.8</v>
          </cell>
          <cell r="T234">
            <v>3.8</v>
          </cell>
          <cell r="AL234">
            <v>1.1959057240590657E-2</v>
          </cell>
        </row>
        <row r="235">
          <cell r="D235" t="str">
            <v>Morning Consult</v>
          </cell>
          <cell r="F235" t="str">
            <v>US</v>
          </cell>
          <cell r="G235" t="str">
            <v>B/C</v>
          </cell>
          <cell r="I235">
            <v>43793</v>
          </cell>
          <cell r="J235">
            <v>8102</v>
          </cell>
          <cell r="K235" t="str">
            <v>lv</v>
          </cell>
          <cell r="L235">
            <v>30</v>
          </cell>
          <cell r="M235">
            <v>2</v>
          </cell>
          <cell r="N235">
            <v>2</v>
          </cell>
          <cell r="O235">
            <v>9</v>
          </cell>
          <cell r="P235">
            <v>2</v>
          </cell>
          <cell r="Q235">
            <v>21</v>
          </cell>
          <cell r="R235">
            <v>2</v>
          </cell>
          <cell r="S235">
            <v>15</v>
          </cell>
          <cell r="T235">
            <v>4</v>
          </cell>
          <cell r="AL235">
            <v>6.3087240524035944E-3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43791</v>
          </cell>
          <cell r="J236">
            <v>698</v>
          </cell>
          <cell r="K236" t="str">
            <v>a</v>
          </cell>
          <cell r="L236">
            <v>21</v>
          </cell>
          <cell r="M236">
            <v>0</v>
          </cell>
          <cell r="N236">
            <v>1</v>
          </cell>
          <cell r="O236">
            <v>7</v>
          </cell>
          <cell r="P236">
            <v>2</v>
          </cell>
          <cell r="Q236">
            <v>17</v>
          </cell>
          <cell r="R236">
            <v>2</v>
          </cell>
          <cell r="S236">
            <v>11</v>
          </cell>
          <cell r="T236">
            <v>5</v>
          </cell>
          <cell r="AL236">
            <v>0</v>
          </cell>
        </row>
        <row r="237">
          <cell r="D237" t="str">
            <v>SurveyUSA</v>
          </cell>
          <cell r="F237" t="str">
            <v>California</v>
          </cell>
          <cell r="G237" t="str">
            <v>A</v>
          </cell>
          <cell r="I237">
            <v>43791</v>
          </cell>
          <cell r="J237">
            <v>558</v>
          </cell>
          <cell r="K237" t="str">
            <v>lv</v>
          </cell>
          <cell r="L237">
            <v>28</v>
          </cell>
          <cell r="M237">
            <v>3</v>
          </cell>
          <cell r="N237">
            <v>3</v>
          </cell>
          <cell r="O237">
            <v>8</v>
          </cell>
          <cell r="P237">
            <v>1</v>
          </cell>
          <cell r="Q237">
            <v>18</v>
          </cell>
          <cell r="R237">
            <v>3</v>
          </cell>
          <cell r="S237">
            <v>13</v>
          </cell>
          <cell r="T237">
            <v>5</v>
          </cell>
          <cell r="AL237">
            <v>1.4717608973898841</v>
          </cell>
        </row>
        <row r="238">
          <cell r="D238" t="str">
            <v>SurveyUSA</v>
          </cell>
          <cell r="F238" t="str">
            <v>California</v>
          </cell>
          <cell r="G238" t="str">
            <v>A</v>
          </cell>
          <cell r="I238">
            <v>43791</v>
          </cell>
          <cell r="J238">
            <v>558</v>
          </cell>
          <cell r="K238" t="str">
            <v>lv</v>
          </cell>
          <cell r="L238">
            <v>30</v>
          </cell>
          <cell r="M238">
            <v>0</v>
          </cell>
          <cell r="N238">
            <v>3</v>
          </cell>
          <cell r="O238">
            <v>9</v>
          </cell>
          <cell r="P238">
            <v>1</v>
          </cell>
          <cell r="Q238">
            <v>19</v>
          </cell>
          <cell r="R238">
            <v>2</v>
          </cell>
          <cell r="S238">
            <v>13</v>
          </cell>
          <cell r="T238">
            <v>4</v>
          </cell>
          <cell r="AL238">
            <v>0</v>
          </cell>
        </row>
        <row r="239">
          <cell r="D239" t="str">
            <v>SocialSphere</v>
          </cell>
          <cell r="F239" t="str">
            <v>US</v>
          </cell>
          <cell r="G239" t="str">
            <v>B/C</v>
          </cell>
          <cell r="I239">
            <v>43790</v>
          </cell>
          <cell r="J239">
            <v>987</v>
          </cell>
          <cell r="K239" t="str">
            <v>lv</v>
          </cell>
          <cell r="L239">
            <v>30</v>
          </cell>
          <cell r="M239">
            <v>2</v>
          </cell>
          <cell r="N239">
            <v>2</v>
          </cell>
          <cell r="O239">
            <v>6</v>
          </cell>
          <cell r="P239">
            <v>1</v>
          </cell>
          <cell r="Q239">
            <v>23</v>
          </cell>
          <cell r="R239">
            <v>2</v>
          </cell>
          <cell r="S239">
            <v>12</v>
          </cell>
          <cell r="T239">
            <v>4</v>
          </cell>
          <cell r="AL239">
            <v>5.5975199725309581</v>
          </cell>
        </row>
        <row r="240">
          <cell r="D240" t="str">
            <v>SurveyUSA</v>
          </cell>
          <cell r="F240" t="str">
            <v>US</v>
          </cell>
          <cell r="G240" t="str">
            <v>A</v>
          </cell>
          <cell r="I240">
            <v>43790</v>
          </cell>
          <cell r="J240">
            <v>1088</v>
          </cell>
          <cell r="K240" t="str">
            <v>lv</v>
          </cell>
          <cell r="L240">
            <v>30</v>
          </cell>
          <cell r="M240">
            <v>3</v>
          </cell>
          <cell r="N240">
            <v>2</v>
          </cell>
          <cell r="O240">
            <v>11</v>
          </cell>
          <cell r="P240">
            <v>2</v>
          </cell>
          <cell r="Q240">
            <v>17</v>
          </cell>
          <cell r="R240">
            <v>2</v>
          </cell>
          <cell r="S240">
            <v>15</v>
          </cell>
          <cell r="T240">
            <v>4</v>
          </cell>
          <cell r="AL240">
            <v>2.1286359507588526</v>
          </cell>
        </row>
        <row r="241">
          <cell r="D241" t="str">
            <v>SurveyUSA</v>
          </cell>
          <cell r="F241" t="str">
            <v>US</v>
          </cell>
          <cell r="G241" t="str">
            <v>A</v>
          </cell>
          <cell r="I241">
            <v>43790</v>
          </cell>
          <cell r="J241">
            <v>1088</v>
          </cell>
          <cell r="K241" t="str">
            <v>lv</v>
          </cell>
          <cell r="L241">
            <v>32</v>
          </cell>
          <cell r="M241">
            <v>0</v>
          </cell>
          <cell r="N241">
            <v>2</v>
          </cell>
          <cell r="O241">
            <v>12</v>
          </cell>
          <cell r="P241">
            <v>2</v>
          </cell>
          <cell r="Q241">
            <v>17</v>
          </cell>
          <cell r="R241">
            <v>2</v>
          </cell>
          <cell r="S241">
            <v>16</v>
          </cell>
          <cell r="T241">
            <v>4</v>
          </cell>
          <cell r="AL241">
            <v>0</v>
          </cell>
        </row>
        <row r="242">
          <cell r="D242" t="str">
            <v>Change Research</v>
          </cell>
          <cell r="F242" t="str">
            <v>US</v>
          </cell>
          <cell r="G242" t="str">
            <v>C</v>
          </cell>
          <cell r="I242">
            <v>43789</v>
          </cell>
          <cell r="J242">
            <v>1142</v>
          </cell>
          <cell r="K242" t="str">
            <v>lv</v>
          </cell>
          <cell r="L242">
            <v>22</v>
          </cell>
          <cell r="M242">
            <v>1</v>
          </cell>
          <cell r="N242">
            <v>1</v>
          </cell>
          <cell r="O242">
            <v>14</v>
          </cell>
          <cell r="P242">
            <v>2</v>
          </cell>
          <cell r="Q242">
            <v>23</v>
          </cell>
          <cell r="R242">
            <v>0</v>
          </cell>
          <cell r="S242">
            <v>23</v>
          </cell>
          <cell r="T242">
            <v>4</v>
          </cell>
          <cell r="AL242">
            <v>4.1786739477530199</v>
          </cell>
        </row>
        <row r="243">
          <cell r="D243" t="str">
            <v>Emerson College</v>
          </cell>
          <cell r="F243" t="str">
            <v>US</v>
          </cell>
          <cell r="G243" t="str">
            <v>B-</v>
          </cell>
          <cell r="I243">
            <v>43789</v>
          </cell>
          <cell r="J243">
            <v>468</v>
          </cell>
          <cell r="K243" t="str">
            <v>lv</v>
          </cell>
          <cell r="L243">
            <v>27.4</v>
          </cell>
          <cell r="M243">
            <v>0.8</v>
          </cell>
          <cell r="N243">
            <v>0.7</v>
          </cell>
          <cell r="O243">
            <v>7.4</v>
          </cell>
          <cell r="P243">
            <v>1.4</v>
          </cell>
          <cell r="Q243">
            <v>26.5</v>
          </cell>
          <cell r="R243">
            <v>1.7</v>
          </cell>
          <cell r="S243">
            <v>19.5</v>
          </cell>
          <cell r="T243">
            <v>4</v>
          </cell>
          <cell r="AL243">
            <v>0.17015566335170895</v>
          </cell>
        </row>
        <row r="244">
          <cell r="D244" t="str">
            <v>Civiqs</v>
          </cell>
          <cell r="F244" t="str">
            <v>Iowa</v>
          </cell>
          <cell r="G244">
            <v>0</v>
          </cell>
          <cell r="I244">
            <v>43788</v>
          </cell>
          <cell r="J244">
            <v>614</v>
          </cell>
          <cell r="K244" t="str">
            <v>lv</v>
          </cell>
          <cell r="L244">
            <v>12</v>
          </cell>
          <cell r="M244">
            <v>1</v>
          </cell>
          <cell r="N244">
            <v>1</v>
          </cell>
          <cell r="O244">
            <v>26</v>
          </cell>
          <cell r="P244">
            <v>5</v>
          </cell>
          <cell r="Q244">
            <v>18</v>
          </cell>
          <cell r="R244">
            <v>2</v>
          </cell>
          <cell r="S244">
            <v>19</v>
          </cell>
          <cell r="T244">
            <v>4</v>
          </cell>
          <cell r="AL244">
            <v>2.6461809216045604E-2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43788</v>
          </cell>
          <cell r="J245">
            <v>586</v>
          </cell>
          <cell r="K245" t="str">
            <v>lv</v>
          </cell>
          <cell r="L245">
            <v>30</v>
          </cell>
          <cell r="M245">
            <v>0</v>
          </cell>
          <cell r="N245">
            <v>1</v>
          </cell>
          <cell r="O245">
            <v>9</v>
          </cell>
          <cell r="P245">
            <v>2</v>
          </cell>
          <cell r="Q245">
            <v>12</v>
          </cell>
          <cell r="R245">
            <v>1</v>
          </cell>
          <cell r="S245">
            <v>22</v>
          </cell>
          <cell r="T245">
            <v>2</v>
          </cell>
          <cell r="AL245">
            <v>1.7466926298270085E-3</v>
          </cell>
        </row>
        <row r="246">
          <cell r="D246" t="str">
            <v>Siena College</v>
          </cell>
          <cell r="F246" t="str">
            <v>New York</v>
          </cell>
          <cell r="G246" t="str">
            <v>A-</v>
          </cell>
          <cell r="I246">
            <v>43787</v>
          </cell>
          <cell r="J246">
            <v>380</v>
          </cell>
          <cell r="K246" t="str">
            <v>rv</v>
          </cell>
          <cell r="L246">
            <v>24</v>
          </cell>
          <cell r="M246">
            <v>0</v>
          </cell>
          <cell r="N246">
            <v>2</v>
          </cell>
          <cell r="O246">
            <v>5</v>
          </cell>
          <cell r="P246">
            <v>1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6.3768881670353457</v>
          </cell>
        </row>
        <row r="247">
          <cell r="D247" t="str">
            <v>Swayable</v>
          </cell>
          <cell r="F247" t="str">
            <v>US</v>
          </cell>
          <cell r="G247">
            <v>0</v>
          </cell>
          <cell r="I247">
            <v>43787</v>
          </cell>
          <cell r="J247">
            <v>1787</v>
          </cell>
          <cell r="K247" t="str">
            <v>lv</v>
          </cell>
          <cell r="L247">
            <v>30.3</v>
          </cell>
          <cell r="M247">
            <v>0</v>
          </cell>
          <cell r="N247">
            <v>1.8</v>
          </cell>
          <cell r="O247">
            <v>7.2</v>
          </cell>
          <cell r="P247">
            <v>2</v>
          </cell>
          <cell r="Q247">
            <v>17.399999999999999</v>
          </cell>
          <cell r="R247">
            <v>2.2999999999999998</v>
          </cell>
          <cell r="S247">
            <v>17.5</v>
          </cell>
          <cell r="T247">
            <v>3.7</v>
          </cell>
          <cell r="AL247">
            <v>4.6276747663096707</v>
          </cell>
        </row>
        <row r="248">
          <cell r="D248" t="str">
            <v>Swayable</v>
          </cell>
          <cell r="F248" t="str">
            <v>US</v>
          </cell>
          <cell r="G248">
            <v>0</v>
          </cell>
          <cell r="I248">
            <v>43787</v>
          </cell>
          <cell r="J248">
            <v>3709</v>
          </cell>
          <cell r="K248" t="str">
            <v>a</v>
          </cell>
          <cell r="L248">
            <v>27.2</v>
          </cell>
          <cell r="M248">
            <v>0</v>
          </cell>
          <cell r="N248">
            <v>1.9</v>
          </cell>
          <cell r="O248">
            <v>6</v>
          </cell>
          <cell r="P248">
            <v>1.8</v>
          </cell>
          <cell r="Q248">
            <v>19.899999999999999</v>
          </cell>
          <cell r="R248">
            <v>2.1</v>
          </cell>
          <cell r="S248">
            <v>14.5</v>
          </cell>
          <cell r="T248">
            <v>4.5</v>
          </cell>
          <cell r="AL248">
            <v>0</v>
          </cell>
        </row>
        <row r="249">
          <cell r="D249" t="str">
            <v>SurveyUSA</v>
          </cell>
          <cell r="F249" t="str">
            <v>Georgia</v>
          </cell>
          <cell r="G249" t="str">
            <v>A</v>
          </cell>
          <cell r="I249">
            <v>43787</v>
          </cell>
          <cell r="J249">
            <v>536</v>
          </cell>
          <cell r="K249" t="str">
            <v>lv</v>
          </cell>
          <cell r="L249">
            <v>36</v>
          </cell>
          <cell r="M249">
            <v>6</v>
          </cell>
          <cell r="N249">
            <v>0</v>
          </cell>
          <cell r="O249">
            <v>7</v>
          </cell>
          <cell r="P249">
            <v>0</v>
          </cell>
          <cell r="Q249">
            <v>17</v>
          </cell>
          <cell r="R249">
            <v>0</v>
          </cell>
          <cell r="S249">
            <v>14</v>
          </cell>
          <cell r="T249">
            <v>0</v>
          </cell>
          <cell r="AL249">
            <v>8.9174950750273609</v>
          </cell>
        </row>
        <row r="250">
          <cell r="D250" t="str">
            <v>SurveyUSA</v>
          </cell>
          <cell r="F250" t="str">
            <v>Georgia</v>
          </cell>
          <cell r="G250" t="str">
            <v>A</v>
          </cell>
          <cell r="I250">
            <v>43787</v>
          </cell>
          <cell r="J250">
            <v>536</v>
          </cell>
          <cell r="K250" t="str">
            <v>lv</v>
          </cell>
          <cell r="L250">
            <v>39</v>
          </cell>
          <cell r="M250">
            <v>0</v>
          </cell>
          <cell r="N250">
            <v>0</v>
          </cell>
          <cell r="O250">
            <v>7</v>
          </cell>
          <cell r="P250">
            <v>0</v>
          </cell>
          <cell r="Q250">
            <v>18</v>
          </cell>
          <cell r="R250">
            <v>0</v>
          </cell>
          <cell r="S250">
            <v>14</v>
          </cell>
          <cell r="T250">
            <v>0</v>
          </cell>
          <cell r="AL250">
            <v>0</v>
          </cell>
        </row>
        <row r="251">
          <cell r="D251" t="str">
            <v>St. Anselm</v>
          </cell>
          <cell r="F251" t="str">
            <v>New Hampshire</v>
          </cell>
          <cell r="G251">
            <v>0</v>
          </cell>
          <cell r="I251">
            <v>43787</v>
          </cell>
          <cell r="J251">
            <v>255</v>
          </cell>
          <cell r="K251" t="str">
            <v>lv</v>
          </cell>
          <cell r="L251">
            <v>15</v>
          </cell>
          <cell r="M251">
            <v>0</v>
          </cell>
          <cell r="N251">
            <v>3</v>
          </cell>
          <cell r="O251">
            <v>25</v>
          </cell>
          <cell r="P251">
            <v>6</v>
          </cell>
          <cell r="Q251">
            <v>9</v>
          </cell>
          <cell r="R251">
            <v>5</v>
          </cell>
          <cell r="S251">
            <v>15</v>
          </cell>
          <cell r="T251">
            <v>2</v>
          </cell>
          <cell r="AL251">
            <v>0.28292699706008023</v>
          </cell>
        </row>
        <row r="252">
          <cell r="D252" t="str">
            <v>Marquette University Law School</v>
          </cell>
          <cell r="F252" t="str">
            <v>Wisconsin</v>
          </cell>
          <cell r="G252" t="str">
            <v>A/B</v>
          </cell>
          <cell r="I252">
            <v>43786</v>
          </cell>
          <cell r="J252">
            <v>340</v>
          </cell>
          <cell r="K252" t="str">
            <v>lv</v>
          </cell>
          <cell r="L252">
            <v>30</v>
          </cell>
          <cell r="M252">
            <v>0</v>
          </cell>
          <cell r="N252">
            <v>3</v>
          </cell>
          <cell r="O252">
            <v>13</v>
          </cell>
          <cell r="P252">
            <v>3</v>
          </cell>
          <cell r="Q252">
            <v>17</v>
          </cell>
          <cell r="R252">
            <v>1</v>
          </cell>
          <cell r="S252">
            <v>15</v>
          </cell>
          <cell r="T252">
            <v>2</v>
          </cell>
          <cell r="AL252">
            <v>0.22188598855098604</v>
          </cell>
        </row>
        <row r="253">
          <cell r="D253" t="str">
            <v>Morning Consult</v>
          </cell>
          <cell r="F253" t="str">
            <v>US</v>
          </cell>
          <cell r="G253" t="str">
            <v>B/C</v>
          </cell>
          <cell r="I253">
            <v>43786</v>
          </cell>
          <cell r="J253">
            <v>17050</v>
          </cell>
          <cell r="K253" t="str">
            <v>lv</v>
          </cell>
          <cell r="L253">
            <v>32</v>
          </cell>
          <cell r="M253">
            <v>3</v>
          </cell>
          <cell r="N253">
            <v>2</v>
          </cell>
          <cell r="O253">
            <v>8</v>
          </cell>
          <cell r="P253">
            <v>2</v>
          </cell>
          <cell r="Q253">
            <v>20</v>
          </cell>
          <cell r="R253">
            <v>1</v>
          </cell>
          <cell r="S253">
            <v>17</v>
          </cell>
          <cell r="T253">
            <v>3</v>
          </cell>
          <cell r="AL253">
            <v>6.3120568954270753E-3</v>
          </cell>
        </row>
        <row r="254">
          <cell r="D254" t="str">
            <v>Quinnipiac University</v>
          </cell>
          <cell r="F254" t="str">
            <v>South Carolina</v>
          </cell>
          <cell r="G254" t="str">
            <v>A</v>
          </cell>
          <cell r="I254">
            <v>43786</v>
          </cell>
          <cell r="J254">
            <v>768</v>
          </cell>
          <cell r="K254" t="str">
            <v>lv</v>
          </cell>
          <cell r="L254">
            <v>33</v>
          </cell>
          <cell r="M254">
            <v>0</v>
          </cell>
          <cell r="N254">
            <v>2</v>
          </cell>
          <cell r="O254">
            <v>6</v>
          </cell>
          <cell r="P254">
            <v>1</v>
          </cell>
          <cell r="Q254">
            <v>11</v>
          </cell>
          <cell r="R254">
            <v>5</v>
          </cell>
          <cell r="S254">
            <v>13</v>
          </cell>
          <cell r="T254">
            <v>4</v>
          </cell>
          <cell r="AL254">
            <v>12.652323474144028</v>
          </cell>
        </row>
        <row r="255">
          <cell r="D255" t="str">
            <v>Harris Insights &amp; Analytics</v>
          </cell>
          <cell r="F255" t="str">
            <v>US</v>
          </cell>
          <cell r="G255" t="str">
            <v>C+</v>
          </cell>
          <cell r="I255">
            <v>43786</v>
          </cell>
          <cell r="J255">
            <v>449</v>
          </cell>
          <cell r="K255" t="str">
            <v>rv</v>
          </cell>
          <cell r="L255">
            <v>30</v>
          </cell>
          <cell r="M255">
            <v>3</v>
          </cell>
          <cell r="N255">
            <v>1</v>
          </cell>
          <cell r="O255">
            <v>7</v>
          </cell>
          <cell r="P255">
            <v>1</v>
          </cell>
          <cell r="Q255">
            <v>18</v>
          </cell>
          <cell r="R255">
            <v>1</v>
          </cell>
          <cell r="S255">
            <v>15</v>
          </cell>
          <cell r="T255">
            <v>2</v>
          </cell>
          <cell r="AL255">
            <v>2.4570130091781032E-3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43783</v>
          </cell>
          <cell r="J256">
            <v>581</v>
          </cell>
          <cell r="K256" t="str">
            <v>rv</v>
          </cell>
          <cell r="L256">
            <v>26</v>
          </cell>
          <cell r="M256">
            <v>0</v>
          </cell>
          <cell r="N256">
            <v>0</v>
          </cell>
          <cell r="O256">
            <v>6</v>
          </cell>
          <cell r="P256">
            <v>1</v>
          </cell>
          <cell r="Q256">
            <v>18</v>
          </cell>
          <cell r="R256">
            <v>1</v>
          </cell>
          <cell r="S256">
            <v>12</v>
          </cell>
          <cell r="T256">
            <v>2</v>
          </cell>
          <cell r="AL256">
            <v>1.4663558420602027E-3</v>
          </cell>
        </row>
        <row r="257">
          <cell r="D257" t="str">
            <v>University of Texas at Tyler</v>
          </cell>
          <cell r="F257" t="str">
            <v>Texas</v>
          </cell>
          <cell r="G257" t="str">
            <v>B/C</v>
          </cell>
          <cell r="I257">
            <v>43783</v>
          </cell>
          <cell r="J257">
            <v>427</v>
          </cell>
          <cell r="K257" t="str">
            <v>rv</v>
          </cell>
          <cell r="L257">
            <v>28.1</v>
          </cell>
          <cell r="M257">
            <v>0</v>
          </cell>
          <cell r="N257">
            <v>0.5</v>
          </cell>
          <cell r="O257">
            <v>8.1</v>
          </cell>
          <cell r="P257">
            <v>1.8</v>
          </cell>
          <cell r="Q257">
            <v>18.399999999999999</v>
          </cell>
          <cell r="R257">
            <v>1.5</v>
          </cell>
          <cell r="S257">
            <v>18.600000000000001</v>
          </cell>
          <cell r="T257">
            <v>1.9</v>
          </cell>
          <cell r="AL257">
            <v>0.11760994425824635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43783</v>
          </cell>
          <cell r="J258">
            <v>685</v>
          </cell>
          <cell r="K258" t="str">
            <v>a</v>
          </cell>
          <cell r="L258">
            <v>19</v>
          </cell>
          <cell r="M258">
            <v>3</v>
          </cell>
          <cell r="N258">
            <v>1</v>
          </cell>
          <cell r="O258">
            <v>6</v>
          </cell>
          <cell r="P258">
            <v>1</v>
          </cell>
          <cell r="Q258">
            <v>19</v>
          </cell>
          <cell r="R258">
            <v>1</v>
          </cell>
          <cell r="S258">
            <v>13</v>
          </cell>
          <cell r="T258">
            <v>2</v>
          </cell>
          <cell r="AL258">
            <v>0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43783</v>
          </cell>
          <cell r="J259">
            <v>702</v>
          </cell>
          <cell r="K259" t="str">
            <v>a</v>
          </cell>
          <cell r="L259">
            <v>23</v>
          </cell>
          <cell r="M259">
            <v>0</v>
          </cell>
          <cell r="N259">
            <v>2</v>
          </cell>
          <cell r="O259">
            <v>6</v>
          </cell>
          <cell r="P259">
            <v>1</v>
          </cell>
          <cell r="Q259">
            <v>18</v>
          </cell>
          <cell r="R259">
            <v>1</v>
          </cell>
          <cell r="S259">
            <v>11</v>
          </cell>
          <cell r="T259">
            <v>2</v>
          </cell>
          <cell r="AL259">
            <v>0</v>
          </cell>
        </row>
        <row r="260">
          <cell r="D260" t="str">
            <v>University of North Florida</v>
          </cell>
          <cell r="F260" t="str">
            <v>South Carolina</v>
          </cell>
          <cell r="G260" t="str">
            <v>A/B</v>
          </cell>
          <cell r="I260">
            <v>43782</v>
          </cell>
          <cell r="J260">
            <v>436</v>
          </cell>
          <cell r="K260" t="str">
            <v>lv</v>
          </cell>
          <cell r="L260">
            <v>36</v>
          </cell>
          <cell r="M260">
            <v>1</v>
          </cell>
          <cell r="N260">
            <v>2</v>
          </cell>
          <cell r="O260">
            <v>3</v>
          </cell>
          <cell r="P260">
            <v>1</v>
          </cell>
          <cell r="Q260">
            <v>10</v>
          </cell>
          <cell r="R260">
            <v>8</v>
          </cell>
          <cell r="S260">
            <v>10</v>
          </cell>
          <cell r="T260">
            <v>1</v>
          </cell>
          <cell r="AL260">
            <v>6.7630288255358675</v>
          </cell>
        </row>
        <row r="261">
          <cell r="D261" t="str">
            <v>YouGov</v>
          </cell>
          <cell r="F261" t="str">
            <v>South Carolina</v>
          </cell>
          <cell r="G261" t="str">
            <v>B-</v>
          </cell>
          <cell r="I261">
            <v>43782</v>
          </cell>
          <cell r="J261">
            <v>877</v>
          </cell>
          <cell r="K261" t="str">
            <v>lv</v>
          </cell>
          <cell r="L261">
            <v>45</v>
          </cell>
          <cell r="M261">
            <v>0</v>
          </cell>
          <cell r="N261">
            <v>2</v>
          </cell>
          <cell r="O261">
            <v>8</v>
          </cell>
          <cell r="P261">
            <v>1</v>
          </cell>
          <cell r="Q261">
            <v>15</v>
          </cell>
          <cell r="R261">
            <v>2</v>
          </cell>
          <cell r="S261">
            <v>17</v>
          </cell>
          <cell r="T261">
            <v>0</v>
          </cell>
          <cell r="AL261">
            <v>0.1949940499487901</v>
          </cell>
        </row>
        <row r="262">
          <cell r="D262" t="str">
            <v>YouGov</v>
          </cell>
          <cell r="F262" t="str">
            <v>Nevada</v>
          </cell>
          <cell r="G262" t="str">
            <v>B-</v>
          </cell>
          <cell r="I262">
            <v>43782</v>
          </cell>
          <cell r="J262">
            <v>626</v>
          </cell>
          <cell r="K262" t="str">
            <v>lv</v>
          </cell>
          <cell r="L262">
            <v>33</v>
          </cell>
          <cell r="M262">
            <v>0</v>
          </cell>
          <cell r="N262">
            <v>2</v>
          </cell>
          <cell r="O262">
            <v>9</v>
          </cell>
          <cell r="P262">
            <v>2</v>
          </cell>
          <cell r="Q262">
            <v>23</v>
          </cell>
          <cell r="R262">
            <v>2</v>
          </cell>
          <cell r="S262">
            <v>21</v>
          </cell>
          <cell r="T262">
            <v>1</v>
          </cell>
          <cell r="AL262">
            <v>4.5589114195610794</v>
          </cell>
        </row>
        <row r="263">
          <cell r="D263" t="str">
            <v>YouGov</v>
          </cell>
          <cell r="F263" t="str">
            <v>New Hampshire</v>
          </cell>
          <cell r="G263" t="str">
            <v>B-</v>
          </cell>
          <cell r="I263">
            <v>43782</v>
          </cell>
          <cell r="J263">
            <v>510</v>
          </cell>
          <cell r="K263" t="str">
            <v>lv</v>
          </cell>
          <cell r="L263">
            <v>22</v>
          </cell>
          <cell r="M263">
            <v>0</v>
          </cell>
          <cell r="N263">
            <v>1</v>
          </cell>
          <cell r="O263">
            <v>16</v>
          </cell>
          <cell r="P263">
            <v>3</v>
          </cell>
          <cell r="Q263">
            <v>20</v>
          </cell>
          <cell r="R263">
            <v>1</v>
          </cell>
          <cell r="S263">
            <v>31</v>
          </cell>
          <cell r="T263">
            <v>1</v>
          </cell>
          <cell r="AL263">
            <v>6.526435061281792E-2</v>
          </cell>
        </row>
        <row r="264">
          <cell r="D264" t="str">
            <v>YouGov</v>
          </cell>
          <cell r="F264" t="str">
            <v>Iowa</v>
          </cell>
          <cell r="G264" t="str">
            <v>B-</v>
          </cell>
          <cell r="I264">
            <v>43782</v>
          </cell>
          <cell r="J264">
            <v>718</v>
          </cell>
          <cell r="K264" t="str">
            <v>lv</v>
          </cell>
          <cell r="L264">
            <v>22</v>
          </cell>
          <cell r="M264">
            <v>0</v>
          </cell>
          <cell r="N264">
            <v>1</v>
          </cell>
          <cell r="O264">
            <v>21</v>
          </cell>
          <cell r="P264">
            <v>5</v>
          </cell>
          <cell r="Q264">
            <v>22</v>
          </cell>
          <cell r="R264">
            <v>2</v>
          </cell>
          <cell r="S264">
            <v>18</v>
          </cell>
          <cell r="T264">
            <v>1</v>
          </cell>
          <cell r="AL264">
            <v>0.17902946741749204</v>
          </cell>
        </row>
        <row r="265">
          <cell r="D265" t="str">
            <v>Selzer &amp; Co.</v>
          </cell>
          <cell r="F265" t="str">
            <v>Iowa</v>
          </cell>
          <cell r="G265" t="str">
            <v>A+</v>
          </cell>
          <cell r="I265">
            <v>43782</v>
          </cell>
          <cell r="J265">
            <v>500</v>
          </cell>
          <cell r="K265" t="str">
            <v>lv</v>
          </cell>
          <cell r="L265">
            <v>15</v>
          </cell>
          <cell r="M265">
            <v>2</v>
          </cell>
          <cell r="N265">
            <v>3</v>
          </cell>
          <cell r="O265">
            <v>25</v>
          </cell>
          <cell r="P265">
            <v>6</v>
          </cell>
          <cell r="Q265">
            <v>15</v>
          </cell>
          <cell r="R265">
            <v>3</v>
          </cell>
          <cell r="S265">
            <v>16</v>
          </cell>
          <cell r="T265">
            <v>3</v>
          </cell>
          <cell r="AL265">
            <v>1.5387170585659902</v>
          </cell>
        </row>
        <row r="266">
          <cell r="D266" t="str">
            <v>Fox News/Beacon Research/Shaw &amp; Co. Research</v>
          </cell>
          <cell r="F266" t="str">
            <v>Nevada</v>
          </cell>
          <cell r="G266" t="str">
            <v>A-</v>
          </cell>
          <cell r="I266">
            <v>43782</v>
          </cell>
          <cell r="J266">
            <v>627</v>
          </cell>
          <cell r="K266" t="str">
            <v>lv</v>
          </cell>
          <cell r="L266">
            <v>24</v>
          </cell>
          <cell r="M266">
            <v>0</v>
          </cell>
          <cell r="N266">
            <v>1</v>
          </cell>
          <cell r="O266">
            <v>8</v>
          </cell>
          <cell r="P266">
            <v>2</v>
          </cell>
          <cell r="Q266">
            <v>18</v>
          </cell>
          <cell r="R266">
            <v>5</v>
          </cell>
          <cell r="S266">
            <v>18</v>
          </cell>
          <cell r="T266">
            <v>3</v>
          </cell>
          <cell r="AL266">
            <v>1.1053560760662748</v>
          </cell>
        </row>
        <row r="267">
          <cell r="D267" t="str">
            <v>Fox News/Beacon Research/Shaw &amp; Co. Research</v>
          </cell>
          <cell r="F267" t="str">
            <v>North Carolina</v>
          </cell>
          <cell r="G267" t="str">
            <v>A-</v>
          </cell>
          <cell r="I267">
            <v>43782</v>
          </cell>
          <cell r="J267">
            <v>669</v>
          </cell>
          <cell r="K267" t="str">
            <v>lv</v>
          </cell>
          <cell r="L267">
            <v>37</v>
          </cell>
          <cell r="M267">
            <v>0</v>
          </cell>
          <cell r="N267">
            <v>2</v>
          </cell>
          <cell r="O267">
            <v>6</v>
          </cell>
          <cell r="P267">
            <v>1</v>
          </cell>
          <cell r="Q267">
            <v>14</v>
          </cell>
          <cell r="R267">
            <v>2</v>
          </cell>
          <cell r="S267">
            <v>15</v>
          </cell>
          <cell r="T267">
            <v>2</v>
          </cell>
          <cell r="AL267">
            <v>9.1502164886680912</v>
          </cell>
        </row>
        <row r="268">
          <cell r="D268" t="str">
            <v>Public Policy Institute of California</v>
          </cell>
          <cell r="F268" t="str">
            <v>California</v>
          </cell>
          <cell r="G268" t="str">
            <v>A/B</v>
          </cell>
          <cell r="I268">
            <v>43781</v>
          </cell>
          <cell r="J268">
            <v>682</v>
          </cell>
          <cell r="K268" t="str">
            <v>lv</v>
          </cell>
          <cell r="L268">
            <v>24</v>
          </cell>
          <cell r="M268">
            <v>0</v>
          </cell>
          <cell r="N268">
            <v>1</v>
          </cell>
          <cell r="O268">
            <v>7</v>
          </cell>
          <cell r="P268">
            <v>1</v>
          </cell>
          <cell r="Q268">
            <v>17</v>
          </cell>
          <cell r="R268">
            <v>1</v>
          </cell>
          <cell r="S268">
            <v>23</v>
          </cell>
          <cell r="T268">
            <v>5</v>
          </cell>
          <cell r="AL268">
            <v>0.99834420943165436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43781</v>
          </cell>
          <cell r="J269">
            <v>695</v>
          </cell>
          <cell r="K269" t="str">
            <v>lv</v>
          </cell>
          <cell r="L269">
            <v>18</v>
          </cell>
          <cell r="M269">
            <v>0</v>
          </cell>
          <cell r="N269">
            <v>1</v>
          </cell>
          <cell r="O269">
            <v>14</v>
          </cell>
          <cell r="P269">
            <v>3</v>
          </cell>
          <cell r="Q269">
            <v>21</v>
          </cell>
          <cell r="R269">
            <v>1</v>
          </cell>
          <cell r="S269">
            <v>27</v>
          </cell>
          <cell r="T269">
            <v>4</v>
          </cell>
          <cell r="AL269">
            <v>2.3961902598793633E-2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43781</v>
          </cell>
          <cell r="J270">
            <v>600</v>
          </cell>
          <cell r="K270" t="str">
            <v>lv</v>
          </cell>
          <cell r="L270">
            <v>23</v>
          </cell>
          <cell r="M270">
            <v>0</v>
          </cell>
          <cell r="N270">
            <v>1</v>
          </cell>
          <cell r="O270">
            <v>9</v>
          </cell>
          <cell r="P270">
            <v>2</v>
          </cell>
          <cell r="Q270">
            <v>17</v>
          </cell>
          <cell r="R270">
            <v>1</v>
          </cell>
          <cell r="S270">
            <v>26</v>
          </cell>
          <cell r="T270">
            <v>4</v>
          </cell>
          <cell r="AL270">
            <v>1.3441936838146013E-3</v>
          </cell>
        </row>
        <row r="271">
          <cell r="D271" t="str">
            <v>Monmouth University</v>
          </cell>
          <cell r="F271" t="str">
            <v>Iowa</v>
          </cell>
          <cell r="G271" t="str">
            <v>A+</v>
          </cell>
          <cell r="I271">
            <v>43780</v>
          </cell>
          <cell r="J271">
            <v>451</v>
          </cell>
          <cell r="K271" t="str">
            <v>lv</v>
          </cell>
          <cell r="L271">
            <v>19</v>
          </cell>
          <cell r="M271">
            <v>0</v>
          </cell>
          <cell r="N271">
            <v>2</v>
          </cell>
          <cell r="O271">
            <v>22</v>
          </cell>
          <cell r="P271">
            <v>5</v>
          </cell>
          <cell r="Q271">
            <v>13</v>
          </cell>
          <cell r="R271">
            <v>3</v>
          </cell>
          <cell r="S271">
            <v>18</v>
          </cell>
          <cell r="T271">
            <v>3</v>
          </cell>
          <cell r="AL271">
            <v>5.2889457841603087E-2</v>
          </cell>
        </row>
        <row r="272">
          <cell r="D272" t="str">
            <v>Climate Nexus</v>
          </cell>
          <cell r="F272" t="str">
            <v>Georgia</v>
          </cell>
          <cell r="G272">
            <v>0</v>
          </cell>
          <cell r="I272">
            <v>43779</v>
          </cell>
          <cell r="J272">
            <v>457</v>
          </cell>
          <cell r="K272" t="str">
            <v>lv</v>
          </cell>
          <cell r="L272">
            <v>31</v>
          </cell>
          <cell r="M272">
            <v>0</v>
          </cell>
          <cell r="N272">
            <v>2</v>
          </cell>
          <cell r="O272">
            <v>4</v>
          </cell>
          <cell r="P272">
            <v>1</v>
          </cell>
          <cell r="Q272">
            <v>14</v>
          </cell>
          <cell r="R272">
            <v>1</v>
          </cell>
          <cell r="S272">
            <v>14</v>
          </cell>
          <cell r="T272">
            <v>2</v>
          </cell>
          <cell r="AL272">
            <v>2.5872066771223357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43776</v>
          </cell>
          <cell r="J273">
            <v>538</v>
          </cell>
          <cell r="K273" t="str">
            <v>rv</v>
          </cell>
          <cell r="L273">
            <v>20</v>
          </cell>
          <cell r="M273">
            <v>0</v>
          </cell>
          <cell r="N273">
            <v>0</v>
          </cell>
          <cell r="O273">
            <v>5</v>
          </cell>
          <cell r="P273">
            <v>1</v>
          </cell>
          <cell r="Q273">
            <v>16</v>
          </cell>
          <cell r="R273">
            <v>1</v>
          </cell>
          <cell r="S273">
            <v>13</v>
          </cell>
          <cell r="T273">
            <v>3</v>
          </cell>
          <cell r="AL273">
            <v>7.9580700980329397E-4</v>
          </cell>
        </row>
        <row r="274">
          <cell r="D274" t="str">
            <v>University of Iowa</v>
          </cell>
          <cell r="F274" t="str">
            <v>Iowa</v>
          </cell>
          <cell r="G274" t="str">
            <v>B/C</v>
          </cell>
          <cell r="I274">
            <v>43779</v>
          </cell>
          <cell r="J274">
            <v>465</v>
          </cell>
          <cell r="K274" t="str">
            <v>lv</v>
          </cell>
          <cell r="L274">
            <v>15.3</v>
          </cell>
          <cell r="M274">
            <v>0</v>
          </cell>
          <cell r="N274">
            <v>0.4</v>
          </cell>
          <cell r="O274">
            <v>15.5</v>
          </cell>
          <cell r="P274">
            <v>1.3</v>
          </cell>
          <cell r="Q274">
            <v>18.100000000000001</v>
          </cell>
          <cell r="R274">
            <v>2.7</v>
          </cell>
          <cell r="S274">
            <v>23.1</v>
          </cell>
          <cell r="T274">
            <v>3.4</v>
          </cell>
          <cell r="AL274">
            <v>3.434499996132713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43779</v>
          </cell>
          <cell r="J275">
            <v>16400</v>
          </cell>
          <cell r="K275" t="str">
            <v>lv</v>
          </cell>
          <cell r="L275">
            <v>32</v>
          </cell>
          <cell r="M275">
            <v>2</v>
          </cell>
          <cell r="N275">
            <v>3</v>
          </cell>
          <cell r="O275">
            <v>8</v>
          </cell>
          <cell r="P275">
            <v>2</v>
          </cell>
          <cell r="Q275">
            <v>20</v>
          </cell>
          <cell r="R275">
            <v>1</v>
          </cell>
          <cell r="S275">
            <v>19</v>
          </cell>
          <cell r="T275">
            <v>3</v>
          </cell>
          <cell r="AL275">
            <v>4.7440026311212627E-3</v>
          </cell>
        </row>
        <row r="276">
          <cell r="D276" t="str">
            <v>Quinnipiac University</v>
          </cell>
          <cell r="F276" t="str">
            <v>New Hampshire</v>
          </cell>
          <cell r="G276" t="str">
            <v>A</v>
          </cell>
          <cell r="I276">
            <v>43779</v>
          </cell>
          <cell r="J276">
            <v>1134</v>
          </cell>
          <cell r="K276" t="str">
            <v>lv</v>
          </cell>
          <cell r="L276">
            <v>20</v>
          </cell>
          <cell r="M276">
            <v>0</v>
          </cell>
          <cell r="N276">
            <v>1</v>
          </cell>
          <cell r="O276">
            <v>15</v>
          </cell>
          <cell r="P276">
            <v>3</v>
          </cell>
          <cell r="Q276">
            <v>14</v>
          </cell>
          <cell r="R276">
            <v>3</v>
          </cell>
          <cell r="S276">
            <v>16</v>
          </cell>
          <cell r="T276">
            <v>4</v>
          </cell>
          <cell r="AL276">
            <v>14.77355425215155</v>
          </cell>
        </row>
        <row r="277">
          <cell r="D277" t="str">
            <v>OH Predictive Insights/MBQF</v>
          </cell>
          <cell r="F277" t="str">
            <v>Arizona</v>
          </cell>
          <cell r="G277" t="str">
            <v>B/C</v>
          </cell>
          <cell r="I277">
            <v>43777</v>
          </cell>
          <cell r="J277">
            <v>260</v>
          </cell>
          <cell r="K277" t="str">
            <v>lv</v>
          </cell>
          <cell r="L277">
            <v>29</v>
          </cell>
          <cell r="M277">
            <v>0</v>
          </cell>
          <cell r="N277">
            <v>2</v>
          </cell>
          <cell r="O277">
            <v>9</v>
          </cell>
          <cell r="P277">
            <v>2</v>
          </cell>
          <cell r="Q277">
            <v>16</v>
          </cell>
          <cell r="R277">
            <v>1</v>
          </cell>
          <cell r="S277">
            <v>18</v>
          </cell>
          <cell r="T277">
            <v>4</v>
          </cell>
          <cell r="AL277">
            <v>2.718192639413989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43773</v>
          </cell>
          <cell r="J278">
            <v>549</v>
          </cell>
          <cell r="K278" t="str">
            <v>rv</v>
          </cell>
          <cell r="L278">
            <v>24</v>
          </cell>
          <cell r="M278">
            <v>0</v>
          </cell>
          <cell r="N278">
            <v>0</v>
          </cell>
          <cell r="O278">
            <v>8</v>
          </cell>
          <cell r="P278">
            <v>0</v>
          </cell>
          <cell r="Q278">
            <v>15</v>
          </cell>
          <cell r="R278">
            <v>1</v>
          </cell>
          <cell r="S278">
            <v>13</v>
          </cell>
          <cell r="T278">
            <v>3</v>
          </cell>
          <cell r="AL278">
            <v>6.6615554154154824E-4</v>
          </cell>
        </row>
        <row r="279">
          <cell r="D279" t="str">
            <v>High Point University</v>
          </cell>
          <cell r="F279" t="str">
            <v>North Carolina</v>
          </cell>
          <cell r="G279" t="str">
            <v>A/B</v>
          </cell>
          <cell r="I279">
            <v>43776</v>
          </cell>
          <cell r="J279">
            <v>347</v>
          </cell>
          <cell r="K279" t="str">
            <v>a</v>
          </cell>
          <cell r="L279">
            <v>33</v>
          </cell>
          <cell r="M279">
            <v>0</v>
          </cell>
          <cell r="N279">
            <v>2</v>
          </cell>
          <cell r="O279">
            <v>4</v>
          </cell>
          <cell r="P279">
            <v>3</v>
          </cell>
          <cell r="Q279">
            <v>18</v>
          </cell>
          <cell r="R279">
            <v>2</v>
          </cell>
          <cell r="S279">
            <v>13</v>
          </cell>
          <cell r="T279">
            <v>2</v>
          </cell>
          <cell r="AL279">
            <v>0.18488243788130915</v>
          </cell>
        </row>
        <row r="280">
          <cell r="D280" t="str">
            <v>Public Policy Polling</v>
          </cell>
          <cell r="F280" t="str">
            <v>Iowa</v>
          </cell>
          <cell r="G280" t="str">
            <v>B</v>
          </cell>
          <cell r="I280">
            <v>43775</v>
          </cell>
          <cell r="J280">
            <v>715</v>
          </cell>
          <cell r="K280" t="str">
            <v>lv</v>
          </cell>
          <cell r="L280">
            <v>13</v>
          </cell>
          <cell r="M280">
            <v>0</v>
          </cell>
          <cell r="N280">
            <v>1</v>
          </cell>
          <cell r="O280">
            <v>20</v>
          </cell>
          <cell r="P280">
            <v>9</v>
          </cell>
          <cell r="Q280">
            <v>14</v>
          </cell>
          <cell r="R280">
            <v>6</v>
          </cell>
          <cell r="S280">
            <v>21</v>
          </cell>
          <cell r="T280">
            <v>3</v>
          </cell>
          <cell r="AL280">
            <v>5.7888649494487607</v>
          </cell>
        </row>
        <row r="281">
          <cell r="D281" t="str">
            <v>Quinnipiac University</v>
          </cell>
          <cell r="F281" t="str">
            <v>Iowa</v>
          </cell>
          <cell r="G281" t="str">
            <v>A</v>
          </cell>
          <cell r="I281">
            <v>43774</v>
          </cell>
          <cell r="J281">
            <v>698</v>
          </cell>
          <cell r="K281" t="str">
            <v>lv</v>
          </cell>
          <cell r="L281">
            <v>15</v>
          </cell>
          <cell r="M281">
            <v>0</v>
          </cell>
          <cell r="N281">
            <v>1</v>
          </cell>
          <cell r="O281">
            <v>19</v>
          </cell>
          <cell r="P281">
            <v>5</v>
          </cell>
          <cell r="Q281">
            <v>17</v>
          </cell>
          <cell r="R281">
            <v>3</v>
          </cell>
          <cell r="S281">
            <v>20</v>
          </cell>
          <cell r="T281">
            <v>3</v>
          </cell>
          <cell r="AL281">
            <v>10.698101181766585</v>
          </cell>
        </row>
        <row r="282">
          <cell r="D282" t="str">
            <v>YouGov</v>
          </cell>
          <cell r="F282" t="str">
            <v>US</v>
          </cell>
          <cell r="G282" t="str">
            <v>B-</v>
          </cell>
          <cell r="I282">
            <v>43774</v>
          </cell>
          <cell r="J282">
            <v>579</v>
          </cell>
          <cell r="K282" t="str">
            <v>lv</v>
          </cell>
          <cell r="L282">
            <v>26</v>
          </cell>
          <cell r="M282">
            <v>0</v>
          </cell>
          <cell r="N282">
            <v>2</v>
          </cell>
          <cell r="O282">
            <v>8</v>
          </cell>
          <cell r="P282">
            <v>2</v>
          </cell>
          <cell r="Q282">
            <v>14</v>
          </cell>
          <cell r="R282">
            <v>1</v>
          </cell>
          <cell r="S282">
            <v>25</v>
          </cell>
          <cell r="T282">
            <v>1</v>
          </cell>
          <cell r="AL282">
            <v>1.0263055034450399E-3</v>
          </cell>
        </row>
        <row r="283">
          <cell r="D283" t="str">
            <v>Change Research</v>
          </cell>
          <cell r="F283" t="str">
            <v>US</v>
          </cell>
          <cell r="G283" t="str">
            <v>C</v>
          </cell>
          <cell r="I283">
            <v>43772</v>
          </cell>
          <cell r="J283">
            <v>456</v>
          </cell>
          <cell r="K283" t="str">
            <v>lv</v>
          </cell>
          <cell r="L283">
            <v>17</v>
          </cell>
          <cell r="M283">
            <v>0</v>
          </cell>
          <cell r="N283">
            <v>1.3</v>
          </cell>
          <cell r="O283">
            <v>14.2</v>
          </cell>
          <cell r="P283">
            <v>2</v>
          </cell>
          <cell r="Q283">
            <v>17.3</v>
          </cell>
          <cell r="R283">
            <v>0.7</v>
          </cell>
          <cell r="S283">
            <v>20.8</v>
          </cell>
          <cell r="T283">
            <v>4.0999999999999996</v>
          </cell>
          <cell r="AL283">
            <v>0.30874508084868107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43773</v>
          </cell>
          <cell r="J284">
            <v>686</v>
          </cell>
          <cell r="K284" t="str">
            <v>a</v>
          </cell>
          <cell r="L284">
            <v>22</v>
          </cell>
          <cell r="M284">
            <v>0</v>
          </cell>
          <cell r="N284">
            <v>1</v>
          </cell>
          <cell r="O284">
            <v>6</v>
          </cell>
          <cell r="P284">
            <v>0</v>
          </cell>
          <cell r="Q284">
            <v>15</v>
          </cell>
          <cell r="R284">
            <v>1</v>
          </cell>
          <cell r="S284">
            <v>11</v>
          </cell>
          <cell r="T284">
            <v>2</v>
          </cell>
          <cell r="AL284">
            <v>0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43772</v>
          </cell>
          <cell r="J285">
            <v>2599</v>
          </cell>
          <cell r="K285" t="str">
            <v>lv</v>
          </cell>
          <cell r="L285">
            <v>28</v>
          </cell>
          <cell r="M285">
            <v>0</v>
          </cell>
          <cell r="N285">
            <v>1</v>
          </cell>
          <cell r="O285">
            <v>6</v>
          </cell>
          <cell r="P285">
            <v>2</v>
          </cell>
          <cell r="Q285">
            <v>13</v>
          </cell>
          <cell r="R285">
            <v>1</v>
          </cell>
          <cell r="S285">
            <v>16</v>
          </cell>
          <cell r="T285">
            <v>2</v>
          </cell>
          <cell r="AL285">
            <v>0.82107312154475698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43772</v>
          </cell>
          <cell r="J286">
            <v>345</v>
          </cell>
          <cell r="K286" t="str">
            <v>rv</v>
          </cell>
          <cell r="L286">
            <v>23</v>
          </cell>
          <cell r="M286">
            <v>0</v>
          </cell>
          <cell r="N286">
            <v>3</v>
          </cell>
          <cell r="O286">
            <v>9</v>
          </cell>
          <cell r="P286">
            <v>2</v>
          </cell>
          <cell r="Q286">
            <v>20</v>
          </cell>
          <cell r="R286">
            <v>1</v>
          </cell>
          <cell r="S286">
            <v>23</v>
          </cell>
          <cell r="T286">
            <v>3</v>
          </cell>
          <cell r="AL286">
            <v>0.12317284720042909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43772</v>
          </cell>
          <cell r="J287">
            <v>16071</v>
          </cell>
          <cell r="K287" t="str">
            <v>lv</v>
          </cell>
          <cell r="L287">
            <v>32</v>
          </cell>
          <cell r="M287">
            <v>0</v>
          </cell>
          <cell r="N287">
            <v>2</v>
          </cell>
          <cell r="O287">
            <v>7</v>
          </cell>
          <cell r="P287">
            <v>2</v>
          </cell>
          <cell r="Q287">
            <v>20</v>
          </cell>
          <cell r="R287">
            <v>1</v>
          </cell>
          <cell r="S287">
            <v>20</v>
          </cell>
          <cell r="T287">
            <v>3</v>
          </cell>
          <cell r="AL287">
            <v>3.4808227497259104E-3</v>
          </cell>
        </row>
        <row r="288">
          <cell r="D288" t="str">
            <v>Emerson College</v>
          </cell>
          <cell r="F288" t="str">
            <v>Nevada</v>
          </cell>
          <cell r="G288" t="str">
            <v>B-</v>
          </cell>
          <cell r="I288">
            <v>43772</v>
          </cell>
          <cell r="J288">
            <v>451</v>
          </cell>
          <cell r="K288" t="str">
            <v>lv</v>
          </cell>
          <cell r="L288">
            <v>29.9</v>
          </cell>
          <cell r="M288">
            <v>0</v>
          </cell>
          <cell r="N288">
            <v>0.7</v>
          </cell>
          <cell r="O288">
            <v>4.9000000000000004</v>
          </cell>
          <cell r="P288">
            <v>0.7</v>
          </cell>
          <cell r="Q288">
            <v>18.8</v>
          </cell>
          <cell r="R288">
            <v>3.2</v>
          </cell>
          <cell r="S288">
            <v>22.2</v>
          </cell>
          <cell r="T288">
            <v>5.4</v>
          </cell>
          <cell r="AL288">
            <v>3.6999727870950117</v>
          </cell>
        </row>
        <row r="289">
          <cell r="D289" t="str">
            <v>Emerson College</v>
          </cell>
          <cell r="F289" t="str">
            <v>Michigan</v>
          </cell>
          <cell r="G289" t="str">
            <v>B-</v>
          </cell>
          <cell r="I289">
            <v>43772</v>
          </cell>
          <cell r="J289">
            <v>454</v>
          </cell>
          <cell r="K289" t="str">
            <v>lv</v>
          </cell>
          <cell r="L289">
            <v>33.5</v>
          </cell>
          <cell r="M289">
            <v>0</v>
          </cell>
          <cell r="N289">
            <v>2.5</v>
          </cell>
          <cell r="O289">
            <v>7.9</v>
          </cell>
          <cell r="P289">
            <v>0.3</v>
          </cell>
          <cell r="Q289">
            <v>27.6</v>
          </cell>
          <cell r="R289">
            <v>0</v>
          </cell>
          <cell r="S289">
            <v>19</v>
          </cell>
          <cell r="T289">
            <v>2.2999999999999998</v>
          </cell>
          <cell r="AL289">
            <v>3.7104590034589728</v>
          </cell>
        </row>
        <row r="290">
          <cell r="D290" t="str">
            <v>Harris Insights &amp; Analytics</v>
          </cell>
          <cell r="F290" t="str">
            <v>US</v>
          </cell>
          <cell r="G290" t="str">
            <v>C+</v>
          </cell>
          <cell r="I290">
            <v>43771</v>
          </cell>
          <cell r="J290">
            <v>429</v>
          </cell>
          <cell r="K290" t="str">
            <v>rv</v>
          </cell>
          <cell r="L290">
            <v>26</v>
          </cell>
          <cell r="M290">
            <v>0</v>
          </cell>
          <cell r="N290">
            <v>2</v>
          </cell>
          <cell r="O290">
            <v>6</v>
          </cell>
          <cell r="P290">
            <v>3</v>
          </cell>
          <cell r="Q290">
            <v>14</v>
          </cell>
          <cell r="R290">
            <v>1</v>
          </cell>
          <cell r="S290">
            <v>15</v>
          </cell>
          <cell r="T290">
            <v>1</v>
          </cell>
          <cell r="AL290">
            <v>1.5508714164692336E-3</v>
          </cell>
        </row>
        <row r="291">
          <cell r="D291" t="str">
            <v>Mellman Group</v>
          </cell>
          <cell r="F291" t="str">
            <v>Nevada</v>
          </cell>
          <cell r="G291" t="str">
            <v>B/C</v>
          </cell>
          <cell r="I291">
            <v>43771</v>
          </cell>
          <cell r="J291">
            <v>600</v>
          </cell>
          <cell r="K291" t="str">
            <v>lv</v>
          </cell>
          <cell r="L291">
            <v>29.1</v>
          </cell>
          <cell r="M291">
            <v>0</v>
          </cell>
          <cell r="N291">
            <v>0.7</v>
          </cell>
          <cell r="O291">
            <v>7.3</v>
          </cell>
          <cell r="P291">
            <v>2.5</v>
          </cell>
          <cell r="Q291">
            <v>19.100000000000001</v>
          </cell>
          <cell r="R291">
            <v>4.2</v>
          </cell>
          <cell r="S291">
            <v>19.2</v>
          </cell>
          <cell r="T291">
            <v>3.1</v>
          </cell>
          <cell r="AL291">
            <v>3.6883677642096626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43769</v>
          </cell>
          <cell r="J292">
            <v>541</v>
          </cell>
          <cell r="K292" t="str">
            <v>lv</v>
          </cell>
          <cell r="L292">
            <v>27.5</v>
          </cell>
          <cell r="M292">
            <v>0</v>
          </cell>
          <cell r="N292">
            <v>3.1</v>
          </cell>
          <cell r="O292">
            <v>8.1</v>
          </cell>
          <cell r="P292">
            <v>1.6</v>
          </cell>
          <cell r="Q292">
            <v>12.3</v>
          </cell>
          <cell r="R292">
            <v>0.5</v>
          </cell>
          <cell r="S292">
            <v>26.6</v>
          </cell>
          <cell r="T292">
            <v>1.8</v>
          </cell>
          <cell r="AL292">
            <v>6.6142131543865418E-4</v>
          </cell>
        </row>
        <row r="293">
          <cell r="D293" t="str">
            <v>IBD/TIPP</v>
          </cell>
          <cell r="F293" t="str">
            <v>US</v>
          </cell>
          <cell r="G293" t="str">
            <v>A/B</v>
          </cell>
          <cell r="I293">
            <v>43769</v>
          </cell>
          <cell r="J293">
            <v>361</v>
          </cell>
          <cell r="K293" t="str">
            <v>rv</v>
          </cell>
          <cell r="L293">
            <v>29</v>
          </cell>
          <cell r="M293">
            <v>0</v>
          </cell>
          <cell r="N293">
            <v>1</v>
          </cell>
          <cell r="O293">
            <v>7</v>
          </cell>
          <cell r="P293">
            <v>3</v>
          </cell>
          <cell r="Q293">
            <v>13</v>
          </cell>
          <cell r="R293">
            <v>1</v>
          </cell>
          <cell r="S293">
            <v>23</v>
          </cell>
          <cell r="T293">
            <v>3</v>
          </cell>
          <cell r="AL293">
            <v>7.4827802499045817E-2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43769</v>
          </cell>
          <cell r="J294">
            <v>640</v>
          </cell>
          <cell r="K294" t="str">
            <v>rv</v>
          </cell>
          <cell r="L294">
            <v>19</v>
          </cell>
          <cell r="M294">
            <v>6</v>
          </cell>
          <cell r="N294">
            <v>3</v>
          </cell>
          <cell r="O294">
            <v>2</v>
          </cell>
          <cell r="P294">
            <v>1</v>
          </cell>
          <cell r="Q294">
            <v>12</v>
          </cell>
          <cell r="R294">
            <v>1</v>
          </cell>
          <cell r="S294">
            <v>13</v>
          </cell>
          <cell r="T294">
            <v>2</v>
          </cell>
          <cell r="AL294">
            <v>1.4681971419723805E-3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43769</v>
          </cell>
          <cell r="J295">
            <v>640</v>
          </cell>
          <cell r="K295" t="str">
            <v>rv</v>
          </cell>
          <cell r="L295">
            <v>33</v>
          </cell>
          <cell r="M295">
            <v>0</v>
          </cell>
          <cell r="N295">
            <v>3</v>
          </cell>
          <cell r="O295">
            <v>4</v>
          </cell>
          <cell r="P295">
            <v>3</v>
          </cell>
          <cell r="Q295">
            <v>18</v>
          </cell>
          <cell r="R295">
            <v>1</v>
          </cell>
          <cell r="S295">
            <v>15</v>
          </cell>
          <cell r="T295">
            <v>2</v>
          </cell>
          <cell r="AL295">
            <v>0</v>
          </cell>
        </row>
        <row r="296">
          <cell r="D296" t="str">
            <v>NBC News/Wall Street Journal</v>
          </cell>
          <cell r="F296" t="str">
            <v>US</v>
          </cell>
          <cell r="G296" t="str">
            <v>A/B</v>
          </cell>
          <cell r="I296">
            <v>43768</v>
          </cell>
          <cell r="J296">
            <v>414</v>
          </cell>
          <cell r="K296" t="str">
            <v>lv</v>
          </cell>
          <cell r="L296">
            <v>27</v>
          </cell>
          <cell r="M296">
            <v>0</v>
          </cell>
          <cell r="N296">
            <v>2</v>
          </cell>
          <cell r="O296">
            <v>6</v>
          </cell>
          <cell r="P296">
            <v>5</v>
          </cell>
          <cell r="Q296">
            <v>19</v>
          </cell>
          <cell r="R296">
            <v>0</v>
          </cell>
          <cell r="S296">
            <v>23</v>
          </cell>
          <cell r="T296">
            <v>3</v>
          </cell>
          <cell r="AL296">
            <v>0.21089630382624003</v>
          </cell>
        </row>
        <row r="297">
          <cell r="D297" t="str">
            <v>Fox News/Beacon Research/Shaw &amp; Co. Research</v>
          </cell>
          <cell r="F297" t="str">
            <v>US</v>
          </cell>
          <cell r="G297" t="str">
            <v>A-</v>
          </cell>
          <cell r="I297">
            <v>43768</v>
          </cell>
          <cell r="J297">
            <v>471</v>
          </cell>
          <cell r="K297" t="str">
            <v>lv</v>
          </cell>
          <cell r="L297">
            <v>31</v>
          </cell>
          <cell r="M297">
            <v>0</v>
          </cell>
          <cell r="N297">
            <v>2</v>
          </cell>
          <cell r="O297">
            <v>7</v>
          </cell>
          <cell r="P297">
            <v>2</v>
          </cell>
          <cell r="Q297">
            <v>19</v>
          </cell>
          <cell r="R297">
            <v>1</v>
          </cell>
          <cell r="S297">
            <v>21</v>
          </cell>
          <cell r="T297">
            <v>3</v>
          </cell>
          <cell r="AL297">
            <v>0.25008086662503526</v>
          </cell>
        </row>
        <row r="298">
          <cell r="D298" t="str">
            <v>ABC News/Washington Post</v>
          </cell>
          <cell r="F298" t="str">
            <v>US</v>
          </cell>
          <cell r="G298" t="str">
            <v>A+</v>
          </cell>
          <cell r="I298">
            <v>43768</v>
          </cell>
          <cell r="J298">
            <v>402</v>
          </cell>
          <cell r="K298" t="str">
            <v>rv</v>
          </cell>
          <cell r="L298">
            <v>28</v>
          </cell>
          <cell r="M298">
            <v>0</v>
          </cell>
          <cell r="N298">
            <v>2</v>
          </cell>
          <cell r="O298">
            <v>9</v>
          </cell>
          <cell r="P298">
            <v>2</v>
          </cell>
          <cell r="Q298">
            <v>17</v>
          </cell>
          <cell r="R298">
            <v>1</v>
          </cell>
          <cell r="S298">
            <v>23</v>
          </cell>
          <cell r="T298">
            <v>2</v>
          </cell>
          <cell r="AL298">
            <v>0.13106694441778483</v>
          </cell>
        </row>
        <row r="299">
          <cell r="D299" t="str">
            <v>ABC News/Washington Post</v>
          </cell>
          <cell r="F299" t="str">
            <v>US</v>
          </cell>
          <cell r="G299" t="str">
            <v>A+</v>
          </cell>
          <cell r="I299">
            <v>43768</v>
          </cell>
          <cell r="J299">
            <v>452</v>
          </cell>
          <cell r="K299" t="str">
            <v>a</v>
          </cell>
          <cell r="L299">
            <v>27</v>
          </cell>
          <cell r="M299">
            <v>0</v>
          </cell>
          <cell r="N299">
            <v>2</v>
          </cell>
          <cell r="O299">
            <v>7</v>
          </cell>
          <cell r="P299">
            <v>1</v>
          </cell>
          <cell r="Q299">
            <v>19</v>
          </cell>
          <cell r="R299">
            <v>1</v>
          </cell>
          <cell r="S299">
            <v>21</v>
          </cell>
          <cell r="T299">
            <v>2</v>
          </cell>
          <cell r="AL299">
            <v>0</v>
          </cell>
        </row>
        <row r="300">
          <cell r="D300" t="str">
            <v>Siena College/New York Times Upshot</v>
          </cell>
          <cell r="F300" t="str">
            <v>Iowa</v>
          </cell>
          <cell r="G300" t="str">
            <v>A+</v>
          </cell>
          <cell r="I300">
            <v>43768</v>
          </cell>
          <cell r="J300">
            <v>439</v>
          </cell>
          <cell r="K300" t="str">
            <v>lv</v>
          </cell>
          <cell r="L300">
            <v>17</v>
          </cell>
          <cell r="M300">
            <v>0</v>
          </cell>
          <cell r="N300">
            <v>2</v>
          </cell>
          <cell r="O300">
            <v>18</v>
          </cell>
          <cell r="P300">
            <v>4</v>
          </cell>
          <cell r="Q300">
            <v>19</v>
          </cell>
          <cell r="R300">
            <v>2</v>
          </cell>
          <cell r="S300">
            <v>22</v>
          </cell>
          <cell r="T300">
            <v>3</v>
          </cell>
          <cell r="AL300">
            <v>0.3572052173354559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43767</v>
          </cell>
          <cell r="J301">
            <v>630</v>
          </cell>
          <cell r="K301" t="str">
            <v>lv</v>
          </cell>
          <cell r="L301">
            <v>27</v>
          </cell>
          <cell r="M301">
            <v>0</v>
          </cell>
          <cell r="N301">
            <v>1</v>
          </cell>
          <cell r="O301">
            <v>8</v>
          </cell>
          <cell r="P301">
            <v>2</v>
          </cell>
          <cell r="Q301">
            <v>14</v>
          </cell>
          <cell r="R301">
            <v>1</v>
          </cell>
          <cell r="S301">
            <v>23</v>
          </cell>
          <cell r="T301">
            <v>3</v>
          </cell>
          <cell r="AL301">
            <v>8.37452114478301E-4</v>
          </cell>
        </row>
        <row r="302">
          <cell r="D302" t="str">
            <v>Emerson College</v>
          </cell>
          <cell r="F302" t="str">
            <v>Arizona</v>
          </cell>
          <cell r="G302" t="str">
            <v>B-</v>
          </cell>
          <cell r="I302">
            <v>43766</v>
          </cell>
          <cell r="J302">
            <v>339</v>
          </cell>
          <cell r="K302" t="str">
            <v>lv</v>
          </cell>
          <cell r="L302">
            <v>27.9</v>
          </cell>
          <cell r="M302">
            <v>0</v>
          </cell>
          <cell r="N302">
            <v>0</v>
          </cell>
          <cell r="O302">
            <v>11.9</v>
          </cell>
          <cell r="P302">
            <v>1.8</v>
          </cell>
          <cell r="Q302">
            <v>20.9</v>
          </cell>
          <cell r="R302">
            <v>0.1</v>
          </cell>
          <cell r="S302">
            <v>21.3</v>
          </cell>
          <cell r="T302">
            <v>5.0999999999999996</v>
          </cell>
          <cell r="AL302">
            <v>3.1204700760588047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43765</v>
          </cell>
          <cell r="J303">
            <v>2172</v>
          </cell>
          <cell r="K303" t="str">
            <v>lv</v>
          </cell>
          <cell r="L303">
            <v>29.3</v>
          </cell>
          <cell r="M303">
            <v>0</v>
          </cell>
          <cell r="N303">
            <v>2.8</v>
          </cell>
          <cell r="O303">
            <v>5.8</v>
          </cell>
          <cell r="P303">
            <v>1.6</v>
          </cell>
          <cell r="Q303">
            <v>16.5</v>
          </cell>
          <cell r="R303">
            <v>1.4</v>
          </cell>
          <cell r="S303">
            <v>19.399999999999999</v>
          </cell>
          <cell r="T303">
            <v>2.6</v>
          </cell>
          <cell r="AL303">
            <v>0.15277926295698549</v>
          </cell>
        </row>
        <row r="304">
          <cell r="D304" t="str">
            <v>Evan Falchuk and Lou DiNatale</v>
          </cell>
          <cell r="F304" t="str">
            <v>Massachusetts</v>
          </cell>
          <cell r="G304">
            <v>0</v>
          </cell>
          <cell r="I304">
            <v>43763</v>
          </cell>
          <cell r="J304">
            <v>443</v>
          </cell>
          <cell r="K304" t="str">
            <v>lv</v>
          </cell>
          <cell r="L304">
            <v>35.200000000000003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12.6</v>
          </cell>
          <cell r="R304">
            <v>0</v>
          </cell>
          <cell r="S304">
            <v>40.799999999999997</v>
          </cell>
          <cell r="T304">
            <v>0</v>
          </cell>
          <cell r="AL304">
            <v>0</v>
          </cell>
        </row>
        <row r="305">
          <cell r="D305" t="str">
            <v>Swayable</v>
          </cell>
          <cell r="F305" t="str">
            <v>US</v>
          </cell>
          <cell r="G305">
            <v>0</v>
          </cell>
          <cell r="I305">
            <v>43765</v>
          </cell>
          <cell r="J305">
            <v>4358</v>
          </cell>
          <cell r="K305" t="str">
            <v>a</v>
          </cell>
          <cell r="L305">
            <v>27.3</v>
          </cell>
          <cell r="M305">
            <v>0</v>
          </cell>
          <cell r="N305">
            <v>2.8</v>
          </cell>
          <cell r="O305">
            <v>5.4</v>
          </cell>
          <cell r="P305">
            <v>2.4</v>
          </cell>
          <cell r="Q305">
            <v>19</v>
          </cell>
          <cell r="R305">
            <v>1.9</v>
          </cell>
          <cell r="S305">
            <v>15.1</v>
          </cell>
          <cell r="T305">
            <v>3.7</v>
          </cell>
          <cell r="AL305">
            <v>0</v>
          </cell>
        </row>
        <row r="306">
          <cell r="D306" t="str">
            <v>YouGov</v>
          </cell>
          <cell r="F306" t="str">
            <v>Texas</v>
          </cell>
          <cell r="G306" t="str">
            <v>B-</v>
          </cell>
          <cell r="I306">
            <v>43765</v>
          </cell>
          <cell r="J306">
            <v>541</v>
          </cell>
          <cell r="K306" t="str">
            <v>lv</v>
          </cell>
          <cell r="L306">
            <v>23</v>
          </cell>
          <cell r="M306">
            <v>0</v>
          </cell>
          <cell r="N306">
            <v>1</v>
          </cell>
          <cell r="O306">
            <v>6</v>
          </cell>
          <cell r="P306">
            <v>2</v>
          </cell>
          <cell r="Q306">
            <v>12</v>
          </cell>
          <cell r="R306">
            <v>1</v>
          </cell>
          <cell r="S306">
            <v>18</v>
          </cell>
          <cell r="T306">
            <v>4</v>
          </cell>
          <cell r="AL306">
            <v>3.6942301047828541</v>
          </cell>
        </row>
        <row r="307">
          <cell r="D307" t="str">
            <v>Franklin &amp; Marshall College</v>
          </cell>
          <cell r="F307" t="str">
            <v>Pennsylvania</v>
          </cell>
          <cell r="G307" t="str">
            <v>B/C</v>
          </cell>
          <cell r="I307">
            <v>43765</v>
          </cell>
          <cell r="J307">
            <v>226</v>
          </cell>
          <cell r="K307" t="str">
            <v>rv</v>
          </cell>
          <cell r="L307">
            <v>30</v>
          </cell>
          <cell r="M307">
            <v>0</v>
          </cell>
          <cell r="N307">
            <v>1</v>
          </cell>
          <cell r="O307">
            <v>8</v>
          </cell>
          <cell r="P307">
            <v>2</v>
          </cell>
          <cell r="Q307">
            <v>12</v>
          </cell>
          <cell r="R307">
            <v>0</v>
          </cell>
          <cell r="S307">
            <v>18</v>
          </cell>
          <cell r="T307">
            <v>1</v>
          </cell>
          <cell r="AL307">
            <v>0.25342104510091595</v>
          </cell>
        </row>
        <row r="308">
          <cell r="D308" t="str">
            <v>University of New Hampshire</v>
          </cell>
          <cell r="F308" t="str">
            <v>New Hampshire</v>
          </cell>
          <cell r="G308" t="str">
            <v>B</v>
          </cell>
          <cell r="I308">
            <v>43765</v>
          </cell>
          <cell r="J308">
            <v>574</v>
          </cell>
          <cell r="K308" t="str">
            <v>lv</v>
          </cell>
          <cell r="L308">
            <v>15</v>
          </cell>
          <cell r="M308">
            <v>0</v>
          </cell>
          <cell r="N308">
            <v>2</v>
          </cell>
          <cell r="O308">
            <v>10</v>
          </cell>
          <cell r="P308">
            <v>5</v>
          </cell>
          <cell r="Q308">
            <v>21</v>
          </cell>
          <cell r="R308">
            <v>3</v>
          </cell>
          <cell r="S308">
            <v>18</v>
          </cell>
          <cell r="T308">
            <v>5</v>
          </cell>
          <cell r="AL308">
            <v>3.7806421569642604E-2</v>
          </cell>
        </row>
        <row r="309">
          <cell r="D309" t="str">
            <v>Morning Consult</v>
          </cell>
          <cell r="F309" t="str">
            <v>US</v>
          </cell>
          <cell r="G309" t="str">
            <v>B/C</v>
          </cell>
          <cell r="I309">
            <v>43765</v>
          </cell>
          <cell r="J309">
            <v>15431</v>
          </cell>
          <cell r="K309" t="str">
            <v>lv</v>
          </cell>
          <cell r="L309">
            <v>32</v>
          </cell>
          <cell r="M309">
            <v>0</v>
          </cell>
          <cell r="N309">
            <v>2</v>
          </cell>
          <cell r="O309">
            <v>7</v>
          </cell>
          <cell r="P309">
            <v>2</v>
          </cell>
          <cell r="Q309">
            <v>20</v>
          </cell>
          <cell r="R309">
            <v>1</v>
          </cell>
          <cell r="S309">
            <v>20</v>
          </cell>
          <cell r="T309">
            <v>3</v>
          </cell>
          <cell r="AL309">
            <v>2.6993583646012422E-3</v>
          </cell>
        </row>
        <row r="310">
          <cell r="D310" t="str">
            <v>Siena College/New York Times Upshot</v>
          </cell>
          <cell r="F310" t="str">
            <v>Wisconsin</v>
          </cell>
          <cell r="G310" t="str">
            <v>A+</v>
          </cell>
          <cell r="I310">
            <v>43764</v>
          </cell>
          <cell r="J310">
            <v>292</v>
          </cell>
          <cell r="K310" t="str">
            <v>lv</v>
          </cell>
          <cell r="L310">
            <v>23</v>
          </cell>
          <cell r="M310">
            <v>0</v>
          </cell>
          <cell r="N310">
            <v>1</v>
          </cell>
          <cell r="O310">
            <v>5</v>
          </cell>
          <cell r="P310">
            <v>0</v>
          </cell>
          <cell r="Q310">
            <v>20</v>
          </cell>
          <cell r="R310">
            <v>0</v>
          </cell>
          <cell r="S310">
            <v>25</v>
          </cell>
          <cell r="T310">
            <v>2</v>
          </cell>
          <cell r="AL310">
            <v>7.1233922024703809</v>
          </cell>
        </row>
        <row r="311">
          <cell r="D311" t="str">
            <v>Siena College/New York Times Upshot</v>
          </cell>
          <cell r="F311" t="str">
            <v>North Carolina</v>
          </cell>
          <cell r="G311" t="str">
            <v>A+</v>
          </cell>
          <cell r="I311">
            <v>43764</v>
          </cell>
          <cell r="J311">
            <v>324</v>
          </cell>
          <cell r="K311" t="str">
            <v>rv</v>
          </cell>
          <cell r="L311">
            <v>29</v>
          </cell>
          <cell r="M311">
            <v>0</v>
          </cell>
          <cell r="N311">
            <v>1</v>
          </cell>
          <cell r="O311">
            <v>1</v>
          </cell>
          <cell r="P311">
            <v>0</v>
          </cell>
          <cell r="Q311">
            <v>13</v>
          </cell>
          <cell r="R311">
            <v>0</v>
          </cell>
          <cell r="S311">
            <v>15</v>
          </cell>
          <cell r="T311">
            <v>0</v>
          </cell>
          <cell r="AL311">
            <v>6.8877073208746999</v>
          </cell>
        </row>
        <row r="312">
          <cell r="D312" t="str">
            <v>Siena College/New York Times Upshot</v>
          </cell>
          <cell r="F312" t="str">
            <v>Florida</v>
          </cell>
          <cell r="G312" t="str">
            <v>A+</v>
          </cell>
          <cell r="I312">
            <v>43764</v>
          </cell>
          <cell r="J312">
            <v>236</v>
          </cell>
          <cell r="K312" t="str">
            <v>rv</v>
          </cell>
          <cell r="L312">
            <v>27</v>
          </cell>
          <cell r="M312">
            <v>0</v>
          </cell>
          <cell r="N312">
            <v>0</v>
          </cell>
          <cell r="O312">
            <v>5</v>
          </cell>
          <cell r="P312">
            <v>2</v>
          </cell>
          <cell r="Q312">
            <v>13</v>
          </cell>
          <cell r="R312">
            <v>0</v>
          </cell>
          <cell r="S312">
            <v>19</v>
          </cell>
          <cell r="T312">
            <v>0</v>
          </cell>
          <cell r="AL312">
            <v>5.707654338618271</v>
          </cell>
        </row>
        <row r="313">
          <cell r="D313" t="str">
            <v>Suffolk University</v>
          </cell>
          <cell r="F313" t="str">
            <v>US</v>
          </cell>
          <cell r="G313" t="str">
            <v>A-</v>
          </cell>
          <cell r="I313">
            <v>43764</v>
          </cell>
          <cell r="J313">
            <v>399</v>
          </cell>
          <cell r="K313" t="str">
            <v>lv</v>
          </cell>
          <cell r="L313">
            <v>26.07</v>
          </cell>
          <cell r="M313">
            <v>0</v>
          </cell>
          <cell r="N313">
            <v>2.2599999999999998</v>
          </cell>
          <cell r="O313">
            <v>9.77</v>
          </cell>
          <cell r="P313">
            <v>1.75</v>
          </cell>
          <cell r="Q313">
            <v>12.53</v>
          </cell>
          <cell r="R313">
            <v>1</v>
          </cell>
          <cell r="S313">
            <v>16.79</v>
          </cell>
          <cell r="T313">
            <v>2.5099999999999998</v>
          </cell>
          <cell r="AL313">
            <v>0.74940258969731377</v>
          </cell>
        </row>
        <row r="314">
          <cell r="D314" t="str">
            <v>Siena College/New York Times Upshot</v>
          </cell>
          <cell r="F314" t="str">
            <v>Pennsylvania</v>
          </cell>
          <cell r="G314" t="str">
            <v>A+</v>
          </cell>
          <cell r="I314">
            <v>43763</v>
          </cell>
          <cell r="J314">
            <v>304</v>
          </cell>
          <cell r="K314" t="str">
            <v>rv</v>
          </cell>
          <cell r="L314">
            <v>28</v>
          </cell>
          <cell r="M314">
            <v>0</v>
          </cell>
          <cell r="N314">
            <v>0</v>
          </cell>
          <cell r="O314">
            <v>4</v>
          </cell>
          <cell r="P314">
            <v>1</v>
          </cell>
          <cell r="Q314">
            <v>14</v>
          </cell>
          <cell r="R314">
            <v>0</v>
          </cell>
          <cell r="S314">
            <v>16</v>
          </cell>
          <cell r="T314">
            <v>2</v>
          </cell>
          <cell r="AL314">
            <v>6.6077095724413262</v>
          </cell>
        </row>
        <row r="315">
          <cell r="D315" t="str">
            <v>Siena College/New York Times Upshot</v>
          </cell>
          <cell r="F315" t="str">
            <v>Michigan</v>
          </cell>
          <cell r="G315" t="str">
            <v>A+</v>
          </cell>
          <cell r="I315">
            <v>43763</v>
          </cell>
          <cell r="J315">
            <v>203</v>
          </cell>
          <cell r="K315" t="str">
            <v>lv</v>
          </cell>
          <cell r="L315">
            <v>30</v>
          </cell>
          <cell r="M315">
            <v>0</v>
          </cell>
          <cell r="N315">
            <v>0</v>
          </cell>
          <cell r="O315">
            <v>3</v>
          </cell>
          <cell r="P315">
            <v>1</v>
          </cell>
          <cell r="Q315">
            <v>17</v>
          </cell>
          <cell r="R315">
            <v>0</v>
          </cell>
          <cell r="S315">
            <v>21</v>
          </cell>
          <cell r="T315">
            <v>1</v>
          </cell>
          <cell r="AL315">
            <v>5.7206331977549691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43763</v>
          </cell>
          <cell r="J316">
            <v>449</v>
          </cell>
          <cell r="K316" t="str">
            <v>lv</v>
          </cell>
          <cell r="L316">
            <v>62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AL316">
            <v>0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43763</v>
          </cell>
          <cell r="J317">
            <v>449</v>
          </cell>
          <cell r="K317" t="str">
            <v>lv</v>
          </cell>
          <cell r="L317">
            <v>60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28</v>
          </cell>
          <cell r="R317">
            <v>0</v>
          </cell>
          <cell r="S317">
            <v>0</v>
          </cell>
          <cell r="T317">
            <v>0</v>
          </cell>
          <cell r="AL317">
            <v>0</v>
          </cell>
        </row>
        <row r="318">
          <cell r="D318" t="str">
            <v>Echelon Insights</v>
          </cell>
          <cell r="F318" t="str">
            <v>US</v>
          </cell>
          <cell r="G318">
            <v>0</v>
          </cell>
          <cell r="I318">
            <v>43763</v>
          </cell>
          <cell r="J318">
            <v>449</v>
          </cell>
          <cell r="K318" t="str">
            <v>lv</v>
          </cell>
          <cell r="L318">
            <v>49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38</v>
          </cell>
          <cell r="T318">
            <v>0</v>
          </cell>
          <cell r="AL318">
            <v>0</v>
          </cell>
        </row>
        <row r="319">
          <cell r="D319" t="str">
            <v>Echelon Insights</v>
          </cell>
          <cell r="F319" t="str">
            <v>US</v>
          </cell>
          <cell r="G319">
            <v>0</v>
          </cell>
          <cell r="I319">
            <v>43763</v>
          </cell>
          <cell r="J319">
            <v>449</v>
          </cell>
          <cell r="K319" t="str">
            <v>lv</v>
          </cell>
          <cell r="L319">
            <v>32</v>
          </cell>
          <cell r="M319">
            <v>0</v>
          </cell>
          <cell r="N319">
            <v>2</v>
          </cell>
          <cell r="O319">
            <v>6</v>
          </cell>
          <cell r="P319">
            <v>2</v>
          </cell>
          <cell r="Q319">
            <v>15</v>
          </cell>
          <cell r="R319">
            <v>1</v>
          </cell>
          <cell r="S319">
            <v>22</v>
          </cell>
          <cell r="T319">
            <v>1</v>
          </cell>
          <cell r="AL319">
            <v>3.1204018839751449E-3</v>
          </cell>
        </row>
        <row r="320">
          <cell r="D320" t="str">
            <v>Siena College/New York Times Upshot</v>
          </cell>
          <cell r="F320" t="str">
            <v>Arizona</v>
          </cell>
          <cell r="G320" t="str">
            <v>A+</v>
          </cell>
          <cell r="I320">
            <v>43761</v>
          </cell>
          <cell r="J320">
            <v>209</v>
          </cell>
          <cell r="K320" t="str">
            <v>rv</v>
          </cell>
          <cell r="L320">
            <v>24</v>
          </cell>
          <cell r="M320">
            <v>0</v>
          </cell>
          <cell r="N320">
            <v>0</v>
          </cell>
          <cell r="O320">
            <v>5</v>
          </cell>
          <cell r="P320">
            <v>1</v>
          </cell>
          <cell r="Q320">
            <v>16</v>
          </cell>
          <cell r="R320">
            <v>0</v>
          </cell>
          <cell r="S320">
            <v>15</v>
          </cell>
          <cell r="T320">
            <v>1</v>
          </cell>
          <cell r="AL320">
            <v>5.2521905186626903</v>
          </cell>
        </row>
        <row r="321">
          <cell r="D321" t="str">
            <v>McLaughlin &amp; Associates</v>
          </cell>
          <cell r="F321" t="str">
            <v>US</v>
          </cell>
          <cell r="G321" t="str">
            <v>C/D</v>
          </cell>
          <cell r="I321">
            <v>43760</v>
          </cell>
          <cell r="J321">
            <v>468</v>
          </cell>
          <cell r="K321" t="str">
            <v>lv</v>
          </cell>
          <cell r="L321">
            <v>0</v>
          </cell>
          <cell r="M321">
            <v>1</v>
          </cell>
          <cell r="N321">
            <v>4</v>
          </cell>
          <cell r="O321">
            <v>5</v>
          </cell>
          <cell r="P321">
            <v>2</v>
          </cell>
          <cell r="Q321">
            <v>23</v>
          </cell>
          <cell r="R321">
            <v>2</v>
          </cell>
          <cell r="S321">
            <v>20</v>
          </cell>
          <cell r="T321">
            <v>6</v>
          </cell>
          <cell r="AL321">
            <v>0</v>
          </cell>
        </row>
        <row r="322">
          <cell r="D322" t="str">
            <v>McLaughlin &amp; Associates</v>
          </cell>
          <cell r="F322" t="str">
            <v>US</v>
          </cell>
          <cell r="G322" t="str">
            <v>C/D</v>
          </cell>
          <cell r="I322">
            <v>43760</v>
          </cell>
          <cell r="J322">
            <v>468</v>
          </cell>
          <cell r="K322" t="str">
            <v>lv</v>
          </cell>
          <cell r="L322">
            <v>28</v>
          </cell>
          <cell r="M322">
            <v>0</v>
          </cell>
          <cell r="N322">
            <v>3</v>
          </cell>
          <cell r="O322">
            <v>3</v>
          </cell>
          <cell r="P322">
            <v>2</v>
          </cell>
          <cell r="Q322">
            <v>18</v>
          </cell>
          <cell r="R322">
            <v>0.2</v>
          </cell>
          <cell r="S322">
            <v>16</v>
          </cell>
          <cell r="T322">
            <v>6</v>
          </cell>
          <cell r="AL322">
            <v>6.1207747947459805E-2</v>
          </cell>
        </row>
        <row r="323">
          <cell r="D323" t="str">
            <v>Maine People's Resource Center</v>
          </cell>
          <cell r="F323" t="str">
            <v>Maine</v>
          </cell>
          <cell r="G323" t="str">
            <v>B/C</v>
          </cell>
          <cell r="I323">
            <v>43759</v>
          </cell>
          <cell r="J323">
            <v>728</v>
          </cell>
          <cell r="K323" t="str">
            <v>lv</v>
          </cell>
          <cell r="L323">
            <v>26.8</v>
          </cell>
          <cell r="M323">
            <v>0</v>
          </cell>
          <cell r="N323">
            <v>2.7</v>
          </cell>
          <cell r="O323">
            <v>9.1</v>
          </cell>
          <cell r="P323">
            <v>0</v>
          </cell>
          <cell r="Q323">
            <v>15.4</v>
          </cell>
          <cell r="R323">
            <v>0</v>
          </cell>
          <cell r="S323">
            <v>22.1</v>
          </cell>
          <cell r="T323">
            <v>1.7</v>
          </cell>
          <cell r="AL323">
            <v>3.2509084731924047</v>
          </cell>
        </row>
        <row r="324">
          <cell r="D324" t="str">
            <v>Civiqs</v>
          </cell>
          <cell r="F324" t="str">
            <v>Iowa</v>
          </cell>
          <cell r="G324">
            <v>0</v>
          </cell>
          <cell r="I324">
            <v>43760</v>
          </cell>
          <cell r="J324">
            <v>598</v>
          </cell>
          <cell r="K324" t="str">
            <v>lv</v>
          </cell>
          <cell r="L324">
            <v>12</v>
          </cell>
          <cell r="M324">
            <v>0</v>
          </cell>
          <cell r="N324">
            <v>1</v>
          </cell>
          <cell r="O324">
            <v>20</v>
          </cell>
          <cell r="P324">
            <v>4</v>
          </cell>
          <cell r="Q324">
            <v>18</v>
          </cell>
          <cell r="R324">
            <v>3</v>
          </cell>
          <cell r="S324">
            <v>28</v>
          </cell>
          <cell r="T324">
            <v>2</v>
          </cell>
          <cell r="AL324">
            <v>1.1406205830712128E-2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43760</v>
          </cell>
          <cell r="J325">
            <v>628</v>
          </cell>
          <cell r="K325" t="str">
            <v>lv</v>
          </cell>
          <cell r="L325">
            <v>24</v>
          </cell>
          <cell r="M325">
            <v>0</v>
          </cell>
          <cell r="N325">
            <v>2</v>
          </cell>
          <cell r="O325">
            <v>8</v>
          </cell>
          <cell r="P325">
            <v>1</v>
          </cell>
          <cell r="Q325">
            <v>15</v>
          </cell>
          <cell r="R325">
            <v>1</v>
          </cell>
          <cell r="S325">
            <v>21</v>
          </cell>
          <cell r="T325">
            <v>3</v>
          </cell>
          <cell r="AL325">
            <v>5.6692535491891449E-4</v>
          </cell>
        </row>
        <row r="326">
          <cell r="D326" t="str">
            <v>Harris Insights &amp; Analytics</v>
          </cell>
          <cell r="F326" t="str">
            <v>US</v>
          </cell>
          <cell r="G326" t="str">
            <v>C+</v>
          </cell>
          <cell r="I326">
            <v>43760</v>
          </cell>
          <cell r="J326">
            <v>440</v>
          </cell>
          <cell r="K326" t="str">
            <v>rv</v>
          </cell>
          <cell r="L326">
            <v>27</v>
          </cell>
          <cell r="M326">
            <v>0</v>
          </cell>
          <cell r="N326">
            <v>1</v>
          </cell>
          <cell r="O326">
            <v>6</v>
          </cell>
          <cell r="P326">
            <v>1</v>
          </cell>
          <cell r="Q326">
            <v>14</v>
          </cell>
          <cell r="R326">
            <v>1</v>
          </cell>
          <cell r="S326">
            <v>19</v>
          </cell>
          <cell r="T326">
            <v>2</v>
          </cell>
          <cell r="AL326">
            <v>7.3431763710619913E-4</v>
          </cell>
        </row>
        <row r="327">
          <cell r="D327" t="str">
            <v>Change Research</v>
          </cell>
          <cell r="F327" t="str">
            <v>South Carolina</v>
          </cell>
          <cell r="G327" t="str">
            <v>C</v>
          </cell>
          <cell r="I327">
            <v>43759</v>
          </cell>
          <cell r="J327">
            <v>731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9</v>
          </cell>
          <cell r="P327">
            <v>3</v>
          </cell>
          <cell r="Q327">
            <v>13</v>
          </cell>
          <cell r="R327">
            <v>5</v>
          </cell>
          <cell r="S327">
            <v>19</v>
          </cell>
          <cell r="T327">
            <v>4</v>
          </cell>
          <cell r="AL327">
            <v>9.6650134105511765E-2</v>
          </cell>
        </row>
        <row r="328">
          <cell r="D328" t="str">
            <v>Quinnipiac University</v>
          </cell>
          <cell r="F328" t="str">
            <v>US</v>
          </cell>
          <cell r="G328" t="str">
            <v>A</v>
          </cell>
          <cell r="I328">
            <v>43759</v>
          </cell>
          <cell r="J328">
            <v>713</v>
          </cell>
          <cell r="K328" t="str">
            <v>rv</v>
          </cell>
          <cell r="L328">
            <v>21</v>
          </cell>
          <cell r="M328">
            <v>0</v>
          </cell>
          <cell r="N328">
            <v>1</v>
          </cell>
          <cell r="O328">
            <v>10</v>
          </cell>
          <cell r="P328">
            <v>3</v>
          </cell>
          <cell r="Q328">
            <v>15</v>
          </cell>
          <cell r="R328">
            <v>1</v>
          </cell>
          <cell r="S328">
            <v>28</v>
          </cell>
          <cell r="T328">
            <v>1</v>
          </cell>
          <cell r="AL328">
            <v>2.5691897691752886E-2</v>
          </cell>
        </row>
        <row r="329">
          <cell r="D329" t="str">
            <v>Monmouth University</v>
          </cell>
          <cell r="F329" t="str">
            <v>South Carolina</v>
          </cell>
          <cell r="G329" t="str">
            <v>A+</v>
          </cell>
          <cell r="I329">
            <v>43759</v>
          </cell>
          <cell r="J329">
            <v>402</v>
          </cell>
          <cell r="K329" t="str">
            <v>lv</v>
          </cell>
          <cell r="L329">
            <v>33</v>
          </cell>
          <cell r="M329">
            <v>0</v>
          </cell>
          <cell r="N329">
            <v>2</v>
          </cell>
          <cell r="O329">
            <v>3</v>
          </cell>
          <cell r="P329">
            <v>2</v>
          </cell>
          <cell r="Q329">
            <v>12</v>
          </cell>
          <cell r="R329">
            <v>4</v>
          </cell>
          <cell r="S329">
            <v>16</v>
          </cell>
          <cell r="T329">
            <v>2</v>
          </cell>
          <cell r="AL329">
            <v>8.5363059208075178</v>
          </cell>
        </row>
        <row r="330">
          <cell r="D330" t="str">
            <v>Emerson College</v>
          </cell>
          <cell r="F330" t="str">
            <v>US</v>
          </cell>
          <cell r="G330" t="str">
            <v>B-</v>
          </cell>
          <cell r="I330">
            <v>43759</v>
          </cell>
          <cell r="J330">
            <v>430</v>
          </cell>
          <cell r="K330" t="str">
            <v>lv</v>
          </cell>
          <cell r="L330">
            <v>27.4</v>
          </cell>
          <cell r="M330">
            <v>0</v>
          </cell>
          <cell r="N330">
            <v>2.5</v>
          </cell>
          <cell r="O330">
            <v>6.4</v>
          </cell>
          <cell r="P330">
            <v>1</v>
          </cell>
          <cell r="Q330">
            <v>24.5</v>
          </cell>
          <cell r="R330">
            <v>0.5</v>
          </cell>
          <cell r="S330">
            <v>21.2</v>
          </cell>
          <cell r="T330">
            <v>4.4000000000000004</v>
          </cell>
          <cell r="AL330">
            <v>5.1105929585215794E-2</v>
          </cell>
        </row>
        <row r="331">
          <cell r="D331" t="str">
            <v>MassINC Polling Group</v>
          </cell>
          <cell r="F331" t="str">
            <v>Massachusetts</v>
          </cell>
          <cell r="G331" t="str">
            <v>A/B</v>
          </cell>
          <cell r="I331">
            <v>43758</v>
          </cell>
          <cell r="J331">
            <v>456</v>
          </cell>
          <cell r="K331" t="str">
            <v>lv</v>
          </cell>
          <cell r="L331">
            <v>18</v>
          </cell>
          <cell r="M331">
            <v>0</v>
          </cell>
          <cell r="N331">
            <v>0</v>
          </cell>
          <cell r="O331">
            <v>7</v>
          </cell>
          <cell r="P331">
            <v>1</v>
          </cell>
          <cell r="Q331">
            <v>13</v>
          </cell>
          <cell r="R331">
            <v>1</v>
          </cell>
          <cell r="S331">
            <v>33</v>
          </cell>
          <cell r="T331">
            <v>1</v>
          </cell>
          <cell r="AL331">
            <v>5.5135392607249338</v>
          </cell>
        </row>
        <row r="332">
          <cell r="D332" t="str">
            <v>SSRS</v>
          </cell>
          <cell r="F332" t="str">
            <v>US</v>
          </cell>
          <cell r="G332" t="str">
            <v>A/B</v>
          </cell>
          <cell r="I332">
            <v>43758</v>
          </cell>
          <cell r="J332">
            <v>424</v>
          </cell>
          <cell r="K332" t="str">
            <v>rv</v>
          </cell>
          <cell r="L332">
            <v>34</v>
          </cell>
          <cell r="M332">
            <v>0</v>
          </cell>
          <cell r="N332">
            <v>1</v>
          </cell>
          <cell r="O332">
            <v>6</v>
          </cell>
          <cell r="P332">
            <v>3</v>
          </cell>
          <cell r="Q332">
            <v>16</v>
          </cell>
          <cell r="R332">
            <v>1</v>
          </cell>
          <cell r="S332">
            <v>19</v>
          </cell>
          <cell r="T332">
            <v>2</v>
          </cell>
          <cell r="AL332">
            <v>3.878034915010501E-2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43758</v>
          </cell>
          <cell r="J333">
            <v>11521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6</v>
          </cell>
          <cell r="P333">
            <v>2</v>
          </cell>
          <cell r="Q333">
            <v>18</v>
          </cell>
          <cell r="R333">
            <v>1</v>
          </cell>
          <cell r="S333">
            <v>21</v>
          </cell>
          <cell r="T333">
            <v>3</v>
          </cell>
          <cell r="AL333">
            <v>1.9262566263712564E-3</v>
          </cell>
        </row>
        <row r="334">
          <cell r="D334" t="str">
            <v>Change Research</v>
          </cell>
          <cell r="F334" t="str">
            <v>California</v>
          </cell>
          <cell r="G334" t="str">
            <v>C</v>
          </cell>
          <cell r="I334">
            <v>43756</v>
          </cell>
          <cell r="J334">
            <v>1631</v>
          </cell>
          <cell r="K334" t="str">
            <v>lv</v>
          </cell>
          <cell r="L334">
            <v>19</v>
          </cell>
          <cell r="M334">
            <v>0</v>
          </cell>
          <cell r="N334">
            <v>1</v>
          </cell>
          <cell r="O334">
            <v>9</v>
          </cell>
          <cell r="P334">
            <v>2</v>
          </cell>
          <cell r="Q334">
            <v>24</v>
          </cell>
          <cell r="R334">
            <v>1</v>
          </cell>
          <cell r="S334">
            <v>28</v>
          </cell>
          <cell r="T334">
            <v>3</v>
          </cell>
          <cell r="AL334">
            <v>0.12761164854169635</v>
          </cell>
        </row>
        <row r="335">
          <cell r="D335" t="str">
            <v>Ipsos</v>
          </cell>
          <cell r="F335" t="str">
            <v>US</v>
          </cell>
          <cell r="G335" t="str">
            <v>B+</v>
          </cell>
          <cell r="I335">
            <v>43756</v>
          </cell>
          <cell r="J335">
            <v>566</v>
          </cell>
          <cell r="K335" t="str">
            <v>rv</v>
          </cell>
          <cell r="L335">
            <v>24</v>
          </cell>
          <cell r="M335">
            <v>0</v>
          </cell>
          <cell r="N335">
            <v>1</v>
          </cell>
          <cell r="O335">
            <v>5</v>
          </cell>
          <cell r="P335">
            <v>1</v>
          </cell>
          <cell r="Q335">
            <v>15</v>
          </cell>
          <cell r="R335">
            <v>0</v>
          </cell>
          <cell r="S335">
            <v>17</v>
          </cell>
          <cell r="T335">
            <v>2</v>
          </cell>
          <cell r="AL335">
            <v>4.466089022531771E-4</v>
          </cell>
        </row>
        <row r="336">
          <cell r="D336" t="str">
            <v>Marquette University Law School</v>
          </cell>
          <cell r="F336" t="str">
            <v>Wisconsin</v>
          </cell>
          <cell r="G336" t="str">
            <v>A/B</v>
          </cell>
          <cell r="I336">
            <v>43755</v>
          </cell>
          <cell r="J336">
            <v>379</v>
          </cell>
          <cell r="K336" t="str">
            <v>lv</v>
          </cell>
          <cell r="L336">
            <v>31</v>
          </cell>
          <cell r="M336">
            <v>0</v>
          </cell>
          <cell r="N336">
            <v>1</v>
          </cell>
          <cell r="O336">
            <v>7</v>
          </cell>
          <cell r="P336">
            <v>3</v>
          </cell>
          <cell r="Q336">
            <v>17</v>
          </cell>
          <cell r="R336">
            <v>0</v>
          </cell>
          <cell r="S336">
            <v>24</v>
          </cell>
          <cell r="T336">
            <v>3</v>
          </cell>
          <cell r="AL336">
            <v>7.6729648498582478E-2</v>
          </cell>
        </row>
        <row r="337">
          <cell r="D337" t="str">
            <v>Kaiser Family Foundation</v>
          </cell>
          <cell r="F337" t="str">
            <v>Wisconsin</v>
          </cell>
          <cell r="G337">
            <v>0</v>
          </cell>
          <cell r="I337">
            <v>43753</v>
          </cell>
          <cell r="J337">
            <v>274</v>
          </cell>
          <cell r="K337" t="str">
            <v>lv</v>
          </cell>
          <cell r="L337">
            <v>17</v>
          </cell>
          <cell r="M337">
            <v>0</v>
          </cell>
          <cell r="N337">
            <v>2</v>
          </cell>
          <cell r="O337">
            <v>6</v>
          </cell>
          <cell r="P337">
            <v>3</v>
          </cell>
          <cell r="Q337">
            <v>10</v>
          </cell>
          <cell r="R337">
            <v>0</v>
          </cell>
          <cell r="S337">
            <v>22</v>
          </cell>
          <cell r="T337">
            <v>2</v>
          </cell>
          <cell r="AL337">
            <v>1.662788787705441</v>
          </cell>
        </row>
        <row r="338">
          <cell r="D338" t="str">
            <v>Kaiser Family Foundation</v>
          </cell>
          <cell r="F338" t="str">
            <v>Pennsylvania</v>
          </cell>
          <cell r="G338">
            <v>0</v>
          </cell>
          <cell r="I338">
            <v>43753</v>
          </cell>
          <cell r="J338">
            <v>246</v>
          </cell>
          <cell r="K338" t="str">
            <v>lv</v>
          </cell>
          <cell r="L338">
            <v>27</v>
          </cell>
          <cell r="M338">
            <v>0</v>
          </cell>
          <cell r="N338">
            <v>1</v>
          </cell>
          <cell r="O338">
            <v>3</v>
          </cell>
          <cell r="P338">
            <v>1</v>
          </cell>
          <cell r="Q338">
            <v>14</v>
          </cell>
          <cell r="R338">
            <v>1</v>
          </cell>
          <cell r="S338">
            <v>18</v>
          </cell>
          <cell r="T338">
            <v>2</v>
          </cell>
          <cell r="AL338">
            <v>1.5994962758065105</v>
          </cell>
        </row>
        <row r="339">
          <cell r="D339" t="str">
            <v>Kaiser Family Foundation</v>
          </cell>
          <cell r="F339" t="str">
            <v>Minnesota</v>
          </cell>
          <cell r="G339">
            <v>0</v>
          </cell>
          <cell r="I339">
            <v>43753</v>
          </cell>
          <cell r="J339">
            <v>249</v>
          </cell>
          <cell r="K339" t="str">
            <v>lv</v>
          </cell>
          <cell r="L339">
            <v>14</v>
          </cell>
          <cell r="M339">
            <v>0</v>
          </cell>
          <cell r="N339">
            <v>1</v>
          </cell>
          <cell r="O339">
            <v>7</v>
          </cell>
          <cell r="P339">
            <v>15</v>
          </cell>
          <cell r="Q339">
            <v>13</v>
          </cell>
          <cell r="R339">
            <v>0</v>
          </cell>
          <cell r="S339">
            <v>25</v>
          </cell>
          <cell r="T339">
            <v>4</v>
          </cell>
          <cell r="AL339">
            <v>1.6064901591600358</v>
          </cell>
        </row>
        <row r="340">
          <cell r="D340" t="str">
            <v>Kaiser Family Foundation</v>
          </cell>
          <cell r="F340" t="str">
            <v>Michigan</v>
          </cell>
          <cell r="G340">
            <v>0</v>
          </cell>
          <cell r="I340">
            <v>43753</v>
          </cell>
          <cell r="J340">
            <v>208</v>
          </cell>
          <cell r="K340" t="str">
            <v>lv</v>
          </cell>
          <cell r="L340">
            <v>19</v>
          </cell>
          <cell r="M340">
            <v>0</v>
          </cell>
          <cell r="N340">
            <v>1</v>
          </cell>
          <cell r="O340">
            <v>7</v>
          </cell>
          <cell r="P340">
            <v>1</v>
          </cell>
          <cell r="Q340">
            <v>15</v>
          </cell>
          <cell r="R340">
            <v>0</v>
          </cell>
          <cell r="S340">
            <v>25</v>
          </cell>
          <cell r="T340">
            <v>1</v>
          </cell>
          <cell r="AL340">
            <v>1.5057359348654065</v>
          </cell>
        </row>
        <row r="341">
          <cell r="D341" t="str">
            <v>Montana State University Billings</v>
          </cell>
          <cell r="F341" t="str">
            <v>Wyoming</v>
          </cell>
          <cell r="G341" t="str">
            <v>B/C</v>
          </cell>
          <cell r="I341">
            <v>43754</v>
          </cell>
          <cell r="J341">
            <v>14</v>
          </cell>
          <cell r="K341" t="str">
            <v>lv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</v>
          </cell>
          <cell r="Q341">
            <v>0</v>
          </cell>
          <cell r="R341">
            <v>0</v>
          </cell>
          <cell r="S341">
            <v>82</v>
          </cell>
          <cell r="T341">
            <v>2</v>
          </cell>
          <cell r="AL341" t="str">
            <v/>
          </cell>
        </row>
        <row r="342">
          <cell r="D342" t="str">
            <v>Montana State University Billings</v>
          </cell>
          <cell r="F342" t="str">
            <v>Montana</v>
          </cell>
          <cell r="G342" t="str">
            <v>B/C</v>
          </cell>
          <cell r="I342">
            <v>43754</v>
          </cell>
          <cell r="J342">
            <v>40</v>
          </cell>
          <cell r="K342" t="str">
            <v>lv</v>
          </cell>
          <cell r="L342">
            <v>15</v>
          </cell>
          <cell r="M342">
            <v>0</v>
          </cell>
          <cell r="N342">
            <v>0</v>
          </cell>
          <cell r="O342">
            <v>2</v>
          </cell>
          <cell r="P342">
            <v>2</v>
          </cell>
          <cell r="Q342">
            <v>2</v>
          </cell>
          <cell r="R342">
            <v>0</v>
          </cell>
          <cell r="S342">
            <v>40</v>
          </cell>
          <cell r="T342">
            <v>0</v>
          </cell>
          <cell r="AL342" t="str">
            <v/>
          </cell>
        </row>
        <row r="343">
          <cell r="D343" t="str">
            <v>Suffolk University</v>
          </cell>
          <cell r="F343" t="str">
            <v>Iowa</v>
          </cell>
          <cell r="G343" t="str">
            <v>A-</v>
          </cell>
          <cell r="I343">
            <v>43756</v>
          </cell>
          <cell r="J343">
            <v>500</v>
          </cell>
          <cell r="K343" t="str">
            <v>lv</v>
          </cell>
          <cell r="L343">
            <v>17.600000000000001</v>
          </cell>
          <cell r="M343">
            <v>0</v>
          </cell>
          <cell r="N343">
            <v>0.8</v>
          </cell>
          <cell r="O343">
            <v>13.2</v>
          </cell>
          <cell r="P343">
            <v>2.6</v>
          </cell>
          <cell r="Q343">
            <v>9</v>
          </cell>
          <cell r="R343">
            <v>3</v>
          </cell>
          <cell r="S343">
            <v>16.8</v>
          </cell>
          <cell r="T343">
            <v>1.2</v>
          </cell>
          <cell r="AL343">
            <v>0.79587944275802625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43756</v>
          </cell>
          <cell r="J344">
            <v>1839</v>
          </cell>
          <cell r="K344" t="str">
            <v>lv</v>
          </cell>
          <cell r="L344">
            <v>34</v>
          </cell>
          <cell r="M344">
            <v>0</v>
          </cell>
          <cell r="N344">
            <v>2</v>
          </cell>
          <cell r="O344">
            <v>4</v>
          </cell>
          <cell r="P344">
            <v>2</v>
          </cell>
          <cell r="Q344">
            <v>16</v>
          </cell>
          <cell r="R344">
            <v>1</v>
          </cell>
          <cell r="S344">
            <v>18</v>
          </cell>
          <cell r="T344">
            <v>2</v>
          </cell>
          <cell r="AL344">
            <v>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43756</v>
          </cell>
          <cell r="J345">
            <v>703</v>
          </cell>
          <cell r="K345" t="str">
            <v>a</v>
          </cell>
          <cell r="L345">
            <v>21</v>
          </cell>
          <cell r="M345">
            <v>0</v>
          </cell>
          <cell r="N345">
            <v>0.9</v>
          </cell>
          <cell r="O345">
            <v>4.5999999999999996</v>
          </cell>
          <cell r="P345">
            <v>1.1000000000000001</v>
          </cell>
          <cell r="Q345">
            <v>16.100000000000001</v>
          </cell>
          <cell r="R345">
            <v>0.2</v>
          </cell>
          <cell r="S345">
            <v>14.7</v>
          </cell>
          <cell r="T345">
            <v>2.2000000000000002</v>
          </cell>
          <cell r="AL345">
            <v>0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43756</v>
          </cell>
          <cell r="J346">
            <v>763</v>
          </cell>
          <cell r="K346" t="str">
            <v>lv</v>
          </cell>
          <cell r="L346">
            <v>33</v>
          </cell>
          <cell r="M346">
            <v>0</v>
          </cell>
          <cell r="N346">
            <v>1</v>
          </cell>
          <cell r="O346">
            <v>4</v>
          </cell>
          <cell r="P346">
            <v>2</v>
          </cell>
          <cell r="Q346">
            <v>17</v>
          </cell>
          <cell r="R346">
            <v>2</v>
          </cell>
          <cell r="S346">
            <v>18</v>
          </cell>
          <cell r="T346">
            <v>2</v>
          </cell>
          <cell r="AL346">
            <v>0</v>
          </cell>
        </row>
        <row r="347">
          <cell r="D347" t="str">
            <v>SurveyUSA</v>
          </cell>
          <cell r="F347" t="str">
            <v>California</v>
          </cell>
          <cell r="G347" t="str">
            <v>A</v>
          </cell>
          <cell r="I347">
            <v>43754</v>
          </cell>
          <cell r="J347">
            <v>553</v>
          </cell>
          <cell r="K347" t="str">
            <v>lv</v>
          </cell>
          <cell r="L347">
            <v>33</v>
          </cell>
          <cell r="M347">
            <v>0</v>
          </cell>
          <cell r="N347">
            <v>2</v>
          </cell>
          <cell r="O347">
            <v>4</v>
          </cell>
          <cell r="P347">
            <v>1</v>
          </cell>
          <cell r="Q347">
            <v>17</v>
          </cell>
          <cell r="R347">
            <v>1</v>
          </cell>
          <cell r="S347">
            <v>18</v>
          </cell>
          <cell r="T347">
            <v>4</v>
          </cell>
          <cell r="AL347">
            <v>0.12798500682612343</v>
          </cell>
        </row>
        <row r="348">
          <cell r="D348" t="str">
            <v>SurveyUSA</v>
          </cell>
          <cell r="F348" t="str">
            <v>US</v>
          </cell>
          <cell r="G348" t="str">
            <v>A</v>
          </cell>
          <cell r="I348">
            <v>43754</v>
          </cell>
          <cell r="J348">
            <v>1071</v>
          </cell>
          <cell r="K348" t="str">
            <v>lv</v>
          </cell>
          <cell r="L348">
            <v>32</v>
          </cell>
          <cell r="M348">
            <v>0</v>
          </cell>
          <cell r="N348">
            <v>2</v>
          </cell>
          <cell r="O348">
            <v>5</v>
          </cell>
          <cell r="P348">
            <v>2</v>
          </cell>
          <cell r="Q348">
            <v>17</v>
          </cell>
          <cell r="R348">
            <v>1</v>
          </cell>
          <cell r="S348">
            <v>22</v>
          </cell>
          <cell r="T348">
            <v>2</v>
          </cell>
          <cell r="AL348">
            <v>0.18531118445237066</v>
          </cell>
        </row>
        <row r="349">
          <cell r="D349" t="str">
            <v>Public Religion Research Institute</v>
          </cell>
          <cell r="F349" t="str">
            <v>US</v>
          </cell>
          <cell r="G349" t="str">
            <v>A/B</v>
          </cell>
          <cell r="I349">
            <v>43751</v>
          </cell>
          <cell r="J349">
            <v>436</v>
          </cell>
          <cell r="K349" t="str">
            <v>rv</v>
          </cell>
          <cell r="L349">
            <v>25</v>
          </cell>
          <cell r="M349">
            <v>0</v>
          </cell>
          <cell r="N349">
            <v>3</v>
          </cell>
          <cell r="O349">
            <v>4</v>
          </cell>
          <cell r="P349">
            <v>1</v>
          </cell>
          <cell r="Q349">
            <v>17</v>
          </cell>
          <cell r="R349">
            <v>0</v>
          </cell>
          <cell r="S349">
            <v>16</v>
          </cell>
          <cell r="T349">
            <v>3</v>
          </cell>
          <cell r="AL349">
            <v>4.6749090292781803</v>
          </cell>
        </row>
        <row r="350">
          <cell r="D350" t="str">
            <v>Public Religion Research Institute</v>
          </cell>
          <cell r="F350" t="str">
            <v>US</v>
          </cell>
          <cell r="G350" t="str">
            <v>A/B</v>
          </cell>
          <cell r="I350">
            <v>43751</v>
          </cell>
          <cell r="J350">
            <v>487</v>
          </cell>
          <cell r="K350" t="str">
            <v>a</v>
          </cell>
          <cell r="L350">
            <v>24</v>
          </cell>
          <cell r="M350">
            <v>0</v>
          </cell>
          <cell r="N350">
            <v>3</v>
          </cell>
          <cell r="O350">
            <v>4</v>
          </cell>
          <cell r="P350">
            <v>1</v>
          </cell>
          <cell r="Q350">
            <v>16</v>
          </cell>
          <cell r="R350">
            <v>0</v>
          </cell>
          <cell r="S350">
            <v>16</v>
          </cell>
          <cell r="T350">
            <v>3</v>
          </cell>
          <cell r="AL350">
            <v>0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43755</v>
          </cell>
          <cell r="J351">
            <v>815</v>
          </cell>
          <cell r="K351" t="str">
            <v>lv</v>
          </cell>
          <cell r="L351">
            <v>34</v>
          </cell>
          <cell r="M351">
            <v>0</v>
          </cell>
          <cell r="N351">
            <v>2</v>
          </cell>
          <cell r="O351">
            <v>3</v>
          </cell>
          <cell r="P351">
            <v>2</v>
          </cell>
          <cell r="Q351">
            <v>15</v>
          </cell>
          <cell r="R351">
            <v>2</v>
          </cell>
          <cell r="S351">
            <v>16</v>
          </cell>
          <cell r="T351">
            <v>2</v>
          </cell>
          <cell r="AL351">
            <v>6.7348597841158215E-4</v>
          </cell>
        </row>
        <row r="352">
          <cell r="D352" t="str">
            <v>Swayable</v>
          </cell>
          <cell r="F352" t="str">
            <v>US</v>
          </cell>
          <cell r="G352">
            <v>0</v>
          </cell>
          <cell r="I352">
            <v>43746</v>
          </cell>
          <cell r="J352">
            <v>2077</v>
          </cell>
          <cell r="K352" t="str">
            <v>lv</v>
          </cell>
          <cell r="L352">
            <v>32.6</v>
          </cell>
          <cell r="M352">
            <v>0</v>
          </cell>
          <cell r="N352">
            <v>3</v>
          </cell>
          <cell r="O352">
            <v>3.8</v>
          </cell>
          <cell r="P352">
            <v>1.5</v>
          </cell>
          <cell r="Q352">
            <v>15.6</v>
          </cell>
          <cell r="R352">
            <v>0</v>
          </cell>
          <cell r="S352">
            <v>20.8</v>
          </cell>
          <cell r="T352">
            <v>3</v>
          </cell>
          <cell r="AL352">
            <v>2.6839330578697605E-2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43746</v>
          </cell>
          <cell r="J353">
            <v>4216</v>
          </cell>
          <cell r="K353" t="str">
            <v>a</v>
          </cell>
          <cell r="L353">
            <v>28.1</v>
          </cell>
          <cell r="M353">
            <v>0</v>
          </cell>
          <cell r="N353">
            <v>2.7</v>
          </cell>
          <cell r="O353">
            <v>4.2</v>
          </cell>
          <cell r="P353">
            <v>1.7</v>
          </cell>
          <cell r="Q353">
            <v>19.5</v>
          </cell>
          <cell r="R353">
            <v>1</v>
          </cell>
          <cell r="S353">
            <v>16.5</v>
          </cell>
          <cell r="T353">
            <v>3.8</v>
          </cell>
          <cell r="AL353">
            <v>0</v>
          </cell>
        </row>
        <row r="354">
          <cell r="D354" t="str">
            <v>Emerson College</v>
          </cell>
          <cell r="F354" t="str">
            <v>Iowa</v>
          </cell>
          <cell r="G354" t="str">
            <v>B-</v>
          </cell>
          <cell r="I354">
            <v>43754</v>
          </cell>
          <cell r="J354">
            <v>317</v>
          </cell>
          <cell r="K354" t="str">
            <v>lv</v>
          </cell>
          <cell r="L354">
            <v>22.8</v>
          </cell>
          <cell r="M354">
            <v>0</v>
          </cell>
          <cell r="N354">
            <v>2.5</v>
          </cell>
          <cell r="O354">
            <v>16.100000000000001</v>
          </cell>
          <cell r="P354">
            <v>1.2</v>
          </cell>
          <cell r="Q354">
            <v>12.5</v>
          </cell>
          <cell r="R354">
            <v>2.4</v>
          </cell>
          <cell r="S354">
            <v>22.6</v>
          </cell>
          <cell r="T354">
            <v>4.5999999999999996</v>
          </cell>
          <cell r="AL354">
            <v>4.3057524251236226E-2</v>
          </cell>
        </row>
        <row r="355">
          <cell r="D355" t="str">
            <v>Harris Insights &amp; Analytics</v>
          </cell>
          <cell r="F355" t="str">
            <v>US</v>
          </cell>
          <cell r="G355" t="str">
            <v>C+</v>
          </cell>
          <cell r="I355">
            <v>43754</v>
          </cell>
          <cell r="J355">
            <v>828</v>
          </cell>
          <cell r="K355" t="str">
            <v>lv</v>
          </cell>
          <cell r="L355">
            <v>34</v>
          </cell>
          <cell r="M355">
            <v>0</v>
          </cell>
          <cell r="N355">
            <v>2</v>
          </cell>
          <cell r="O355">
            <v>3</v>
          </cell>
          <cell r="P355">
            <v>1</v>
          </cell>
          <cell r="Q355">
            <v>15</v>
          </cell>
          <cell r="R355">
            <v>1</v>
          </cell>
          <cell r="S355">
            <v>18</v>
          </cell>
          <cell r="T355">
            <v>2</v>
          </cell>
          <cell r="AL355">
            <v>5.6655655693831606E-4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43753</v>
          </cell>
          <cell r="J356">
            <v>623</v>
          </cell>
          <cell r="K356" t="str">
            <v>lv</v>
          </cell>
          <cell r="L356">
            <v>25</v>
          </cell>
          <cell r="M356">
            <v>0</v>
          </cell>
          <cell r="N356">
            <v>2</v>
          </cell>
          <cell r="O356">
            <v>6</v>
          </cell>
          <cell r="P356">
            <v>2</v>
          </cell>
          <cell r="Q356">
            <v>13</v>
          </cell>
          <cell r="R356">
            <v>1</v>
          </cell>
          <cell r="S356">
            <v>28</v>
          </cell>
          <cell r="T356">
            <v>2</v>
          </cell>
          <cell r="AL356">
            <v>4.579892222426646E-4</v>
          </cell>
        </row>
        <row r="357">
          <cell r="D357" t="str">
            <v>Harris Insights &amp; Analytics</v>
          </cell>
          <cell r="F357" t="str">
            <v>US</v>
          </cell>
          <cell r="G357" t="str">
            <v>C+</v>
          </cell>
          <cell r="I357">
            <v>43753</v>
          </cell>
          <cell r="J357">
            <v>828</v>
          </cell>
          <cell r="K357" t="str">
            <v>lv</v>
          </cell>
          <cell r="L357">
            <v>35</v>
          </cell>
          <cell r="M357">
            <v>0</v>
          </cell>
          <cell r="N357">
            <v>2</v>
          </cell>
          <cell r="O357">
            <v>4</v>
          </cell>
          <cell r="P357">
            <v>1</v>
          </cell>
          <cell r="Q357">
            <v>14</v>
          </cell>
          <cell r="R357">
            <v>1</v>
          </cell>
          <cell r="S357">
            <v>17</v>
          </cell>
          <cell r="T357">
            <v>2</v>
          </cell>
          <cell r="AL357">
            <v>4.782746486899815E-4</v>
          </cell>
        </row>
        <row r="358">
          <cell r="D358" t="str">
            <v>Capitol Weekly</v>
          </cell>
          <cell r="F358" t="str">
            <v>California</v>
          </cell>
          <cell r="G358">
            <v>0</v>
          </cell>
          <cell r="I358">
            <v>43752</v>
          </cell>
          <cell r="J358">
            <v>590</v>
          </cell>
          <cell r="K358" t="str">
            <v>lv</v>
          </cell>
          <cell r="L358">
            <v>21</v>
          </cell>
          <cell r="M358">
            <v>0</v>
          </cell>
          <cell r="N358">
            <v>2</v>
          </cell>
          <cell r="O358">
            <v>6</v>
          </cell>
          <cell r="P358">
            <v>1</v>
          </cell>
          <cell r="Q358">
            <v>15</v>
          </cell>
          <cell r="R358">
            <v>1</v>
          </cell>
          <cell r="S358">
            <v>35</v>
          </cell>
          <cell r="T358">
            <v>3</v>
          </cell>
          <cell r="AL358">
            <v>1.0330283042036734E-2</v>
          </cell>
        </row>
        <row r="359">
          <cell r="D359" t="str">
            <v>Harris Insights &amp; Analytics</v>
          </cell>
          <cell r="F359" t="str">
            <v>US</v>
          </cell>
          <cell r="G359" t="str">
            <v>C+</v>
          </cell>
          <cell r="I359">
            <v>43752</v>
          </cell>
          <cell r="J359">
            <v>789</v>
          </cell>
          <cell r="K359" t="str">
            <v>lv</v>
          </cell>
          <cell r="L359">
            <v>34</v>
          </cell>
          <cell r="M359">
            <v>0</v>
          </cell>
          <cell r="N359">
            <v>2</v>
          </cell>
          <cell r="O359">
            <v>4</v>
          </cell>
          <cell r="P359">
            <v>1</v>
          </cell>
          <cell r="Q359">
            <v>15</v>
          </cell>
          <cell r="R359">
            <v>0</v>
          </cell>
          <cell r="S359">
            <v>20</v>
          </cell>
          <cell r="T359">
            <v>3</v>
          </cell>
          <cell r="AL359">
            <v>3.9948319390863726E-4</v>
          </cell>
        </row>
        <row r="360">
          <cell r="D360" t="str">
            <v>Public Policy Polling</v>
          </cell>
          <cell r="F360" t="str">
            <v>Maine</v>
          </cell>
          <cell r="G360" t="str">
            <v>B</v>
          </cell>
          <cell r="I360">
            <v>43751</v>
          </cell>
          <cell r="J360">
            <v>366</v>
          </cell>
          <cell r="K360" t="str">
            <v>v</v>
          </cell>
          <cell r="L360">
            <v>19</v>
          </cell>
          <cell r="M360">
            <v>0</v>
          </cell>
          <cell r="N360">
            <v>2</v>
          </cell>
          <cell r="O360">
            <v>9</v>
          </cell>
          <cell r="P360">
            <v>0</v>
          </cell>
          <cell r="Q360">
            <v>12</v>
          </cell>
          <cell r="R360">
            <v>0</v>
          </cell>
          <cell r="S360">
            <v>31</v>
          </cell>
          <cell r="T360">
            <v>3</v>
          </cell>
          <cell r="AL360">
            <v>2.8614707530595167</v>
          </cell>
        </row>
        <row r="361">
          <cell r="D361" t="str">
            <v>Morning Consult</v>
          </cell>
          <cell r="F361" t="str">
            <v>US</v>
          </cell>
          <cell r="G361" t="str">
            <v>B/C</v>
          </cell>
          <cell r="I361">
            <v>43751</v>
          </cell>
          <cell r="J361">
            <v>15683</v>
          </cell>
          <cell r="K361" t="str">
            <v>lv</v>
          </cell>
          <cell r="L361">
            <v>32</v>
          </cell>
          <cell r="M361">
            <v>0</v>
          </cell>
          <cell r="N361">
            <v>2</v>
          </cell>
          <cell r="O361">
            <v>5</v>
          </cell>
          <cell r="P361">
            <v>1</v>
          </cell>
          <cell r="Q361">
            <v>19</v>
          </cell>
          <cell r="R361">
            <v>1</v>
          </cell>
          <cell r="S361">
            <v>21</v>
          </cell>
          <cell r="T361">
            <v>3</v>
          </cell>
          <cell r="AL361">
            <v>1.7471349017838347E-3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43751</v>
          </cell>
          <cell r="J362">
            <v>505</v>
          </cell>
          <cell r="K362" t="str">
            <v>rv</v>
          </cell>
          <cell r="L362">
            <v>27</v>
          </cell>
          <cell r="M362">
            <v>0</v>
          </cell>
          <cell r="N362">
            <v>2</v>
          </cell>
          <cell r="O362">
            <v>8</v>
          </cell>
          <cell r="P362">
            <v>2</v>
          </cell>
          <cell r="Q362">
            <v>11</v>
          </cell>
          <cell r="R362">
            <v>2</v>
          </cell>
          <cell r="S362">
            <v>30</v>
          </cell>
          <cell r="T362">
            <v>2</v>
          </cell>
          <cell r="AL362">
            <v>1.3417844842401232E-2</v>
          </cell>
        </row>
        <row r="363">
          <cell r="D363" t="str">
            <v>RKM Research and Communications Inc.</v>
          </cell>
          <cell r="F363" t="str">
            <v>New Hampshire</v>
          </cell>
          <cell r="G363" t="str">
            <v>A/B</v>
          </cell>
          <cell r="I363">
            <v>43751</v>
          </cell>
          <cell r="J363">
            <v>422</v>
          </cell>
          <cell r="K363" t="str">
            <v>lv</v>
          </cell>
          <cell r="L363">
            <v>19.7</v>
          </cell>
          <cell r="M363">
            <v>0</v>
          </cell>
          <cell r="N363">
            <v>1.9</v>
          </cell>
          <cell r="O363">
            <v>4.5</v>
          </cell>
          <cell r="P363">
            <v>2.4</v>
          </cell>
          <cell r="Q363">
            <v>14.7</v>
          </cell>
          <cell r="R363">
            <v>0.5</v>
          </cell>
          <cell r="S363">
            <v>20.100000000000001</v>
          </cell>
          <cell r="T363">
            <v>0.9</v>
          </cell>
          <cell r="AL363">
            <v>0</v>
          </cell>
        </row>
        <row r="364">
          <cell r="D364" t="str">
            <v>RKM Research and Communications Inc.</v>
          </cell>
          <cell r="F364" t="str">
            <v>New Hampshire</v>
          </cell>
          <cell r="G364" t="str">
            <v>A/B</v>
          </cell>
          <cell r="I364">
            <v>43751</v>
          </cell>
          <cell r="J364">
            <v>422</v>
          </cell>
          <cell r="K364" t="str">
            <v>lv</v>
          </cell>
          <cell r="L364">
            <v>23.9</v>
          </cell>
          <cell r="M364">
            <v>0</v>
          </cell>
          <cell r="N364">
            <v>1.9</v>
          </cell>
          <cell r="O364">
            <v>9</v>
          </cell>
          <cell r="P364">
            <v>2.4</v>
          </cell>
          <cell r="Q364">
            <v>21.6</v>
          </cell>
          <cell r="R364">
            <v>1.2</v>
          </cell>
          <cell r="S364">
            <v>24.6</v>
          </cell>
          <cell r="T364">
            <v>0.9</v>
          </cell>
          <cell r="AL364">
            <v>4.0129616008250352E-2</v>
          </cell>
        </row>
        <row r="365">
          <cell r="D365" t="str">
            <v>YouGov</v>
          </cell>
          <cell r="F365" t="str">
            <v>South Carolina</v>
          </cell>
          <cell r="G365" t="str">
            <v>B-</v>
          </cell>
          <cell r="I365">
            <v>43749</v>
          </cell>
          <cell r="J365">
            <v>846</v>
          </cell>
          <cell r="K365" t="str">
            <v>lv</v>
          </cell>
          <cell r="L365">
            <v>43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16</v>
          </cell>
          <cell r="R365">
            <v>2</v>
          </cell>
          <cell r="S365">
            <v>18</v>
          </cell>
          <cell r="T365">
            <v>1</v>
          </cell>
          <cell r="AL365">
            <v>6.2133859496632297E-2</v>
          </cell>
        </row>
        <row r="366">
          <cell r="D366" t="str">
            <v>YouGov</v>
          </cell>
          <cell r="F366" t="str">
            <v>New Hampshire</v>
          </cell>
          <cell r="G366" t="str">
            <v>B-</v>
          </cell>
          <cell r="I366">
            <v>43749</v>
          </cell>
          <cell r="J366">
            <v>488</v>
          </cell>
          <cell r="K366" t="str">
            <v>lv</v>
          </cell>
          <cell r="L366">
            <v>24</v>
          </cell>
          <cell r="M366">
            <v>0</v>
          </cell>
          <cell r="N366">
            <v>1</v>
          </cell>
          <cell r="O366">
            <v>7</v>
          </cell>
          <cell r="P366">
            <v>2</v>
          </cell>
          <cell r="Q366">
            <v>17</v>
          </cell>
          <cell r="R366">
            <v>4</v>
          </cell>
          <cell r="S366">
            <v>32</v>
          </cell>
          <cell r="T366">
            <v>5</v>
          </cell>
          <cell r="AL366">
            <v>2.5151628903752311E-2</v>
          </cell>
        </row>
        <row r="367">
          <cell r="D367" t="str">
            <v>YouGov</v>
          </cell>
          <cell r="F367" t="str">
            <v>Iowa</v>
          </cell>
          <cell r="G367" t="str">
            <v>B-</v>
          </cell>
          <cell r="I367">
            <v>43749</v>
          </cell>
          <cell r="J367">
            <v>597</v>
          </cell>
          <cell r="K367" t="str">
            <v>lv</v>
          </cell>
          <cell r="L367">
            <v>22</v>
          </cell>
          <cell r="M367">
            <v>0</v>
          </cell>
          <cell r="N367">
            <v>2</v>
          </cell>
          <cell r="O367">
            <v>14</v>
          </cell>
          <cell r="P367">
            <v>2</v>
          </cell>
          <cell r="Q367">
            <v>21</v>
          </cell>
          <cell r="R367">
            <v>3</v>
          </cell>
          <cell r="S367">
            <v>22</v>
          </cell>
          <cell r="T367">
            <v>0</v>
          </cell>
          <cell r="AL367">
            <v>5.3540403120825725E-2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43749</v>
          </cell>
          <cell r="J368">
            <v>1841</v>
          </cell>
          <cell r="K368" t="str">
            <v>lv</v>
          </cell>
          <cell r="L368">
            <v>35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15</v>
          </cell>
          <cell r="R368">
            <v>1</v>
          </cell>
          <cell r="S368">
            <v>18</v>
          </cell>
          <cell r="T368">
            <v>2</v>
          </cell>
          <cell r="AL368">
            <v>2.1880949829878416E-4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43749</v>
          </cell>
          <cell r="J369">
            <v>812</v>
          </cell>
          <cell r="K369" t="str">
            <v>lv</v>
          </cell>
          <cell r="L369">
            <v>36</v>
          </cell>
          <cell r="M369">
            <v>0</v>
          </cell>
          <cell r="N369">
            <v>2</v>
          </cell>
          <cell r="O369">
            <v>6</v>
          </cell>
          <cell r="P369">
            <v>1</v>
          </cell>
          <cell r="Q369">
            <v>14</v>
          </cell>
          <cell r="R369">
            <v>1</v>
          </cell>
          <cell r="S369">
            <v>16</v>
          </cell>
          <cell r="T369">
            <v>2</v>
          </cell>
          <cell r="AL369">
            <v>0</v>
          </cell>
        </row>
        <row r="370">
          <cell r="D370" t="str">
            <v>Siena College</v>
          </cell>
          <cell r="F370" t="str">
            <v>New York</v>
          </cell>
          <cell r="G370" t="str">
            <v>A-</v>
          </cell>
          <cell r="I370">
            <v>43748</v>
          </cell>
          <cell r="J370">
            <v>340</v>
          </cell>
          <cell r="K370" t="str">
            <v>rv</v>
          </cell>
          <cell r="L370">
            <v>21</v>
          </cell>
          <cell r="M370">
            <v>0</v>
          </cell>
          <cell r="N370">
            <v>1</v>
          </cell>
          <cell r="O370">
            <v>4</v>
          </cell>
          <cell r="P370">
            <v>1</v>
          </cell>
          <cell r="Q370">
            <v>16</v>
          </cell>
          <cell r="R370">
            <v>0</v>
          </cell>
          <cell r="S370">
            <v>21</v>
          </cell>
          <cell r="T370">
            <v>3</v>
          </cell>
          <cell r="AL370">
            <v>0.52461852552761168</v>
          </cell>
        </row>
        <row r="371">
          <cell r="D371" t="str">
            <v>Optimus</v>
          </cell>
          <cell r="F371" t="str">
            <v>South Carolina</v>
          </cell>
          <cell r="G371" t="str">
            <v>C/D</v>
          </cell>
          <cell r="I371">
            <v>43748</v>
          </cell>
          <cell r="J371">
            <v>607</v>
          </cell>
          <cell r="K371" t="str">
            <v>lv</v>
          </cell>
          <cell r="L371">
            <v>32.1</v>
          </cell>
          <cell r="M371">
            <v>0</v>
          </cell>
          <cell r="N371">
            <v>2.2000000000000002</v>
          </cell>
          <cell r="O371">
            <v>4</v>
          </cell>
          <cell r="P371">
            <v>0</v>
          </cell>
          <cell r="Q371">
            <v>8.1</v>
          </cell>
          <cell r="R371">
            <v>0</v>
          </cell>
          <cell r="S371">
            <v>16</v>
          </cell>
          <cell r="T371">
            <v>1.9</v>
          </cell>
          <cell r="AL371">
            <v>1.4875816704624294</v>
          </cell>
        </row>
        <row r="372">
          <cell r="D372" t="str">
            <v>Optimus</v>
          </cell>
          <cell r="F372" t="str">
            <v>New Hampshire</v>
          </cell>
          <cell r="G372" t="str">
            <v>C/D</v>
          </cell>
          <cell r="I372">
            <v>43748</v>
          </cell>
          <cell r="J372">
            <v>610</v>
          </cell>
          <cell r="K372" t="str">
            <v>lv</v>
          </cell>
          <cell r="L372">
            <v>18.2</v>
          </cell>
          <cell r="M372">
            <v>0</v>
          </cell>
          <cell r="N372">
            <v>2.4</v>
          </cell>
          <cell r="O372">
            <v>7.4</v>
          </cell>
          <cell r="P372">
            <v>0</v>
          </cell>
          <cell r="Q372">
            <v>9.3000000000000007</v>
          </cell>
          <cell r="R372">
            <v>0</v>
          </cell>
          <cell r="S372">
            <v>25.4</v>
          </cell>
          <cell r="T372">
            <v>2.4</v>
          </cell>
          <cell r="AL372">
            <v>1.489855932923694</v>
          </cell>
        </row>
        <row r="373">
          <cell r="D373" t="str">
            <v>Optimus</v>
          </cell>
          <cell r="F373" t="str">
            <v>Iowa</v>
          </cell>
          <cell r="G373" t="str">
            <v>C/D</v>
          </cell>
          <cell r="I373">
            <v>43748</v>
          </cell>
          <cell r="J373">
            <v>548</v>
          </cell>
          <cell r="K373" t="str">
            <v>lv</v>
          </cell>
          <cell r="L373">
            <v>21.5</v>
          </cell>
          <cell r="M373">
            <v>0</v>
          </cell>
          <cell r="N373">
            <v>1.9</v>
          </cell>
          <cell r="O373">
            <v>16.600000000000001</v>
          </cell>
          <cell r="P373">
            <v>0</v>
          </cell>
          <cell r="Q373">
            <v>5</v>
          </cell>
          <cell r="R373">
            <v>0</v>
          </cell>
          <cell r="S373">
            <v>24.6</v>
          </cell>
          <cell r="T373">
            <v>0.9</v>
          </cell>
          <cell r="AL373">
            <v>1.4411649812018192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43748</v>
          </cell>
          <cell r="J374">
            <v>813</v>
          </cell>
          <cell r="K374" t="str">
            <v>lv</v>
          </cell>
          <cell r="L374">
            <v>35</v>
          </cell>
          <cell r="M374">
            <v>0</v>
          </cell>
          <cell r="N374">
            <v>2</v>
          </cell>
          <cell r="O374">
            <v>6</v>
          </cell>
          <cell r="P374">
            <v>0</v>
          </cell>
          <cell r="Q374">
            <v>14</v>
          </cell>
          <cell r="R374">
            <v>1</v>
          </cell>
          <cell r="S374">
            <v>17</v>
          </cell>
          <cell r="T374">
            <v>2</v>
          </cell>
          <cell r="AL374">
            <v>2.5847629262195813E-4</v>
          </cell>
        </row>
        <row r="375">
          <cell r="D375" t="str">
            <v>East Carolina University</v>
          </cell>
          <cell r="F375" t="str">
            <v>North Carolina</v>
          </cell>
          <cell r="G375">
            <v>0</v>
          </cell>
          <cell r="I375">
            <v>43747</v>
          </cell>
          <cell r="J375">
            <v>291</v>
          </cell>
          <cell r="K375" t="str">
            <v>lv</v>
          </cell>
          <cell r="L375">
            <v>29</v>
          </cell>
          <cell r="M375">
            <v>0</v>
          </cell>
          <cell r="N375">
            <v>1</v>
          </cell>
          <cell r="O375">
            <v>4</v>
          </cell>
          <cell r="P375">
            <v>3</v>
          </cell>
          <cell r="Q375">
            <v>19</v>
          </cell>
          <cell r="R375">
            <v>0</v>
          </cell>
          <cell r="S375">
            <v>17</v>
          </cell>
          <cell r="T375">
            <v>9</v>
          </cell>
          <cell r="AL375">
            <v>1.6212976532682537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43747</v>
          </cell>
          <cell r="J376">
            <v>784</v>
          </cell>
          <cell r="K376" t="str">
            <v>lv</v>
          </cell>
          <cell r="L376">
            <v>36</v>
          </cell>
          <cell r="M376">
            <v>0</v>
          </cell>
          <cell r="N376">
            <v>2</v>
          </cell>
          <cell r="O376">
            <v>5</v>
          </cell>
          <cell r="P376">
            <v>1</v>
          </cell>
          <cell r="Q376">
            <v>15</v>
          </cell>
          <cell r="R376">
            <v>2</v>
          </cell>
          <cell r="S376">
            <v>17</v>
          </cell>
          <cell r="T376">
            <v>2</v>
          </cell>
          <cell r="AL376">
            <v>2.2272495986309487E-4</v>
          </cell>
        </row>
        <row r="377">
          <cell r="D377" t="str">
            <v>Fox News/Beacon Research/Shaw &amp; Co. Research</v>
          </cell>
          <cell r="F377" t="str">
            <v>US</v>
          </cell>
          <cell r="G377" t="str">
            <v>A-</v>
          </cell>
          <cell r="I377">
            <v>43746</v>
          </cell>
          <cell r="J377">
            <v>484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4</v>
          </cell>
          <cell r="P377">
            <v>2</v>
          </cell>
          <cell r="Q377">
            <v>17</v>
          </cell>
          <cell r="R377">
            <v>1</v>
          </cell>
          <cell r="S377">
            <v>22</v>
          </cell>
          <cell r="T377">
            <v>2</v>
          </cell>
          <cell r="AL377">
            <v>9.0831306794640507E-2</v>
          </cell>
        </row>
        <row r="378">
          <cell r="D378" t="str">
            <v>YouGov</v>
          </cell>
          <cell r="F378" t="str">
            <v>US</v>
          </cell>
          <cell r="G378" t="str">
            <v>B-</v>
          </cell>
          <cell r="I378">
            <v>43746</v>
          </cell>
          <cell r="J378">
            <v>598</v>
          </cell>
          <cell r="K378" t="str">
            <v>lv</v>
          </cell>
          <cell r="L378">
            <v>25</v>
          </cell>
          <cell r="M378">
            <v>0</v>
          </cell>
          <cell r="N378">
            <v>1</v>
          </cell>
          <cell r="O378">
            <v>5</v>
          </cell>
          <cell r="P378">
            <v>2</v>
          </cell>
          <cell r="Q378">
            <v>13</v>
          </cell>
          <cell r="R378">
            <v>1</v>
          </cell>
          <cell r="S378">
            <v>28</v>
          </cell>
          <cell r="T378">
            <v>3</v>
          </cell>
          <cell r="AL378">
            <v>3.7018393953361486E-4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43746</v>
          </cell>
          <cell r="J379">
            <v>759</v>
          </cell>
          <cell r="K379" t="str">
            <v>lv</v>
          </cell>
          <cell r="L379">
            <v>36</v>
          </cell>
          <cell r="M379">
            <v>0</v>
          </cell>
          <cell r="N379">
            <v>2</v>
          </cell>
          <cell r="O379">
            <v>5</v>
          </cell>
          <cell r="P379">
            <v>0</v>
          </cell>
          <cell r="Q379">
            <v>15</v>
          </cell>
          <cell r="R379">
            <v>2</v>
          </cell>
          <cell r="S379">
            <v>18</v>
          </cell>
          <cell r="T379">
            <v>2</v>
          </cell>
          <cell r="AL379">
            <v>1.717762056731093E-4</v>
          </cell>
        </row>
        <row r="380">
          <cell r="D380" t="str">
            <v>Gravis Marketing</v>
          </cell>
          <cell r="F380" t="str">
            <v>South Carolina</v>
          </cell>
          <cell r="G380" t="str">
            <v>C+</v>
          </cell>
          <cell r="I380">
            <v>43745</v>
          </cell>
          <cell r="J380">
            <v>516</v>
          </cell>
          <cell r="K380" t="str">
            <v>lv</v>
          </cell>
          <cell r="L380">
            <v>34</v>
          </cell>
          <cell r="M380">
            <v>0</v>
          </cell>
          <cell r="N380">
            <v>6</v>
          </cell>
          <cell r="O380">
            <v>0</v>
          </cell>
          <cell r="P380">
            <v>2</v>
          </cell>
          <cell r="Q380">
            <v>10</v>
          </cell>
          <cell r="R380">
            <v>7</v>
          </cell>
          <cell r="S380">
            <v>9</v>
          </cell>
          <cell r="T380">
            <v>2</v>
          </cell>
          <cell r="AL380">
            <v>2.5692244698192415</v>
          </cell>
        </row>
        <row r="381">
          <cell r="D381" t="str">
            <v>Climate Nexus</v>
          </cell>
          <cell r="F381" t="str">
            <v>Ohio</v>
          </cell>
          <cell r="G381">
            <v>0</v>
          </cell>
          <cell r="I381">
            <v>43745</v>
          </cell>
          <cell r="J381">
            <v>443</v>
          </cell>
          <cell r="K381" t="str">
            <v>lv</v>
          </cell>
          <cell r="L381">
            <v>32</v>
          </cell>
          <cell r="M381">
            <v>0</v>
          </cell>
          <cell r="N381">
            <v>3</v>
          </cell>
          <cell r="O381">
            <v>5</v>
          </cell>
          <cell r="P381">
            <v>0</v>
          </cell>
          <cell r="Q381">
            <v>13</v>
          </cell>
          <cell r="R381">
            <v>1</v>
          </cell>
          <cell r="S381">
            <v>21</v>
          </cell>
          <cell r="T381">
            <v>3</v>
          </cell>
          <cell r="AL381">
            <v>1.9656148553964405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43745</v>
          </cell>
          <cell r="J382">
            <v>446</v>
          </cell>
          <cell r="K382" t="str">
            <v>rv</v>
          </cell>
          <cell r="L382">
            <v>31</v>
          </cell>
          <cell r="M382">
            <v>0</v>
          </cell>
          <cell r="N382">
            <v>1</v>
          </cell>
          <cell r="O382">
            <v>4</v>
          </cell>
          <cell r="P382">
            <v>2</v>
          </cell>
          <cell r="Q382">
            <v>17</v>
          </cell>
          <cell r="R382">
            <v>2</v>
          </cell>
          <cell r="S382">
            <v>15</v>
          </cell>
          <cell r="T382">
            <v>2</v>
          </cell>
          <cell r="AL382">
            <v>0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43745</v>
          </cell>
          <cell r="J383">
            <v>646</v>
          </cell>
          <cell r="K383" t="str">
            <v>rv</v>
          </cell>
          <cell r="L383">
            <v>26</v>
          </cell>
          <cell r="M383">
            <v>0</v>
          </cell>
          <cell r="N383">
            <v>2</v>
          </cell>
          <cell r="O383">
            <v>4</v>
          </cell>
          <cell r="P383">
            <v>2</v>
          </cell>
          <cell r="Q383">
            <v>16</v>
          </cell>
          <cell r="R383">
            <v>0</v>
          </cell>
          <cell r="S383">
            <v>29</v>
          </cell>
          <cell r="T383">
            <v>3</v>
          </cell>
          <cell r="AL383">
            <v>1.0342668456479151E-2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43745</v>
          </cell>
          <cell r="J384">
            <v>774</v>
          </cell>
          <cell r="K384" t="str">
            <v>lv</v>
          </cell>
          <cell r="L384">
            <v>33</v>
          </cell>
          <cell r="M384">
            <v>0</v>
          </cell>
          <cell r="N384">
            <v>3</v>
          </cell>
          <cell r="O384">
            <v>4</v>
          </cell>
          <cell r="P384">
            <v>1</v>
          </cell>
          <cell r="Q384">
            <v>16</v>
          </cell>
          <cell r="R384">
            <v>1</v>
          </cell>
          <cell r="S384">
            <v>19</v>
          </cell>
          <cell r="T384">
            <v>2</v>
          </cell>
          <cell r="AL384">
            <v>1.5352974586195487E-4</v>
          </cell>
        </row>
        <row r="385">
          <cell r="D385" t="str">
            <v>Public Policy Polling</v>
          </cell>
          <cell r="F385" t="str">
            <v>North Carolina</v>
          </cell>
          <cell r="G385" t="str">
            <v>B</v>
          </cell>
          <cell r="I385">
            <v>43744</v>
          </cell>
          <cell r="J385">
            <v>410</v>
          </cell>
          <cell r="K385" t="str">
            <v>v</v>
          </cell>
          <cell r="L385">
            <v>39</v>
          </cell>
          <cell r="M385">
            <v>0</v>
          </cell>
          <cell r="N385">
            <v>2</v>
          </cell>
          <cell r="O385">
            <v>9</v>
          </cell>
          <cell r="P385">
            <v>0</v>
          </cell>
          <cell r="Q385">
            <v>6</v>
          </cell>
          <cell r="R385">
            <v>0</v>
          </cell>
          <cell r="S385">
            <v>22</v>
          </cell>
          <cell r="T385">
            <v>3</v>
          </cell>
          <cell r="AL385">
            <v>0.10640706481782997</v>
          </cell>
        </row>
        <row r="386">
          <cell r="D386" t="str">
            <v>Susquehanna Polling &amp; Research Inc.</v>
          </cell>
          <cell r="F386" t="str">
            <v>Pennsylvania</v>
          </cell>
          <cell r="G386" t="str">
            <v>C</v>
          </cell>
          <cell r="I386">
            <v>43744</v>
          </cell>
          <cell r="J386">
            <v>307</v>
          </cell>
          <cell r="K386" t="str">
            <v>rv</v>
          </cell>
          <cell r="L386">
            <v>17</v>
          </cell>
          <cell r="M386">
            <v>0</v>
          </cell>
          <cell r="N386">
            <v>0</v>
          </cell>
          <cell r="O386">
            <v>8</v>
          </cell>
          <cell r="P386">
            <v>1</v>
          </cell>
          <cell r="Q386">
            <v>6</v>
          </cell>
          <cell r="R386">
            <v>0</v>
          </cell>
          <cell r="S386">
            <v>9</v>
          </cell>
          <cell r="T386">
            <v>0</v>
          </cell>
          <cell r="AL386">
            <v>1.5551647338181691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526</v>
          </cell>
          <cell r="K387" t="str">
            <v>lv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39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888</v>
          </cell>
          <cell r="K388" t="str">
            <v>rv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36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526</v>
          </cell>
          <cell r="K389" t="str">
            <v>lv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44</v>
          </cell>
          <cell r="R389">
            <v>0</v>
          </cell>
          <cell r="S389">
            <v>42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888</v>
          </cell>
          <cell r="K390" t="str">
            <v>rv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41</v>
          </cell>
          <cell r="R390">
            <v>0</v>
          </cell>
          <cell r="S390">
            <v>39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526</v>
          </cell>
          <cell r="K391" t="str">
            <v>lv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43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888</v>
          </cell>
          <cell r="K392" t="str">
            <v>rv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42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526</v>
          </cell>
          <cell r="K393" t="str">
            <v>lv</v>
          </cell>
          <cell r="L393">
            <v>43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41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888</v>
          </cell>
          <cell r="K394" t="str">
            <v>rv</v>
          </cell>
          <cell r="L394">
            <v>41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38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526</v>
          </cell>
          <cell r="K395" t="str">
            <v>lv</v>
          </cell>
          <cell r="L395">
            <v>39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AL395">
            <v>0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43744</v>
          </cell>
          <cell r="J396">
            <v>888</v>
          </cell>
          <cell r="K396" t="str">
            <v>rv</v>
          </cell>
          <cell r="L396">
            <v>39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43744</v>
          </cell>
          <cell r="J397">
            <v>526</v>
          </cell>
          <cell r="K397" t="str">
            <v>lv</v>
          </cell>
          <cell r="L397">
            <v>42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42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43744</v>
          </cell>
          <cell r="J398">
            <v>888</v>
          </cell>
          <cell r="K398" t="str">
            <v>rv</v>
          </cell>
          <cell r="L398">
            <v>41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38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Morning Consult</v>
          </cell>
          <cell r="F399" t="str">
            <v>US</v>
          </cell>
          <cell r="G399" t="str">
            <v>B/C</v>
          </cell>
          <cell r="I399">
            <v>43744</v>
          </cell>
          <cell r="J399">
            <v>16529</v>
          </cell>
          <cell r="K399" t="str">
            <v>lv</v>
          </cell>
          <cell r="L399">
            <v>33</v>
          </cell>
          <cell r="M399">
            <v>0</v>
          </cell>
          <cell r="N399">
            <v>2</v>
          </cell>
          <cell r="O399">
            <v>5</v>
          </cell>
          <cell r="P399">
            <v>1</v>
          </cell>
          <cell r="Q399">
            <v>19</v>
          </cell>
          <cell r="R399">
            <v>1</v>
          </cell>
          <cell r="S399">
            <v>21</v>
          </cell>
          <cell r="T399">
            <v>3</v>
          </cell>
          <cell r="AL399">
            <v>1.4594153894107965E-3</v>
          </cell>
        </row>
        <row r="400">
          <cell r="D400" t="str">
            <v>Swayable</v>
          </cell>
          <cell r="F400" t="str">
            <v>US</v>
          </cell>
          <cell r="G400">
            <v>0</v>
          </cell>
          <cell r="I400">
            <v>43734</v>
          </cell>
          <cell r="J400">
            <v>3491</v>
          </cell>
          <cell r="K400" t="str">
            <v>lv</v>
          </cell>
          <cell r="L400">
            <v>33.200000000000003</v>
          </cell>
          <cell r="M400">
            <v>0</v>
          </cell>
          <cell r="N400">
            <v>2.1</v>
          </cell>
          <cell r="O400">
            <v>5</v>
          </cell>
          <cell r="P400">
            <v>1.4</v>
          </cell>
          <cell r="Q400">
            <v>16.399999999999999</v>
          </cell>
          <cell r="R400">
            <v>1.3</v>
          </cell>
          <cell r="S400">
            <v>19.600000000000001</v>
          </cell>
          <cell r="T400">
            <v>2.2999999999999998</v>
          </cell>
          <cell r="AL400">
            <v>1.1470456854038155E-2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43734</v>
          </cell>
          <cell r="J401">
            <v>7120</v>
          </cell>
          <cell r="K401" t="str">
            <v>a</v>
          </cell>
          <cell r="L401">
            <v>28</v>
          </cell>
          <cell r="M401">
            <v>0</v>
          </cell>
          <cell r="N401">
            <v>1.9</v>
          </cell>
          <cell r="O401">
            <v>4</v>
          </cell>
          <cell r="P401">
            <v>1.7</v>
          </cell>
          <cell r="Q401">
            <v>19.2</v>
          </cell>
          <cell r="R401">
            <v>1.7</v>
          </cell>
          <cell r="S401">
            <v>15.3</v>
          </cell>
          <cell r="T401">
            <v>3.1</v>
          </cell>
          <cell r="AL401">
            <v>0</v>
          </cell>
        </row>
        <row r="402">
          <cell r="D402" t="str">
            <v>Avalanche Strategy</v>
          </cell>
          <cell r="F402" t="str">
            <v>US</v>
          </cell>
          <cell r="G402">
            <v>0</v>
          </cell>
          <cell r="I402">
            <v>43742</v>
          </cell>
          <cell r="J402">
            <v>1043</v>
          </cell>
          <cell r="K402" t="str">
            <v>lv</v>
          </cell>
          <cell r="L402">
            <v>27</v>
          </cell>
          <cell r="M402">
            <v>0</v>
          </cell>
          <cell r="N402">
            <v>0</v>
          </cell>
          <cell r="O402">
            <v>7</v>
          </cell>
          <cell r="P402">
            <v>0</v>
          </cell>
          <cell r="Q402">
            <v>12</v>
          </cell>
          <cell r="R402">
            <v>0</v>
          </cell>
          <cell r="S402">
            <v>29</v>
          </cell>
          <cell r="T402">
            <v>0</v>
          </cell>
          <cell r="AL402">
            <v>2.1192846150912721</v>
          </cell>
        </row>
        <row r="403">
          <cell r="D403" t="str">
            <v>YouGov Blue/Data for Progress</v>
          </cell>
          <cell r="F403" t="str">
            <v>US</v>
          </cell>
          <cell r="G403">
            <v>0</v>
          </cell>
          <cell r="I403">
            <v>43742</v>
          </cell>
          <cell r="J403">
            <v>1276</v>
          </cell>
          <cell r="K403" t="str">
            <v>lv</v>
          </cell>
          <cell r="L403">
            <v>23</v>
          </cell>
          <cell r="M403">
            <v>0</v>
          </cell>
          <cell r="N403">
            <v>2</v>
          </cell>
          <cell r="O403">
            <v>6</v>
          </cell>
          <cell r="P403">
            <v>1</v>
          </cell>
          <cell r="Q403">
            <v>15</v>
          </cell>
          <cell r="R403">
            <v>0</v>
          </cell>
          <cell r="S403">
            <v>36</v>
          </cell>
          <cell r="T403">
            <v>3</v>
          </cell>
          <cell r="AL403">
            <v>2.2201987425743062E-2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43742</v>
          </cell>
          <cell r="J404">
            <v>1840</v>
          </cell>
          <cell r="K404" t="str">
            <v>lv</v>
          </cell>
          <cell r="L404">
            <v>35</v>
          </cell>
          <cell r="M404">
            <v>0</v>
          </cell>
          <cell r="N404">
            <v>2</v>
          </cell>
          <cell r="O404">
            <v>4</v>
          </cell>
          <cell r="P404">
            <v>1</v>
          </cell>
          <cell r="Q404">
            <v>13</v>
          </cell>
          <cell r="R404">
            <v>1</v>
          </cell>
          <cell r="S404">
            <v>19</v>
          </cell>
          <cell r="T404">
            <v>2</v>
          </cell>
          <cell r="AL404">
            <v>4.5092413762497702E-5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43742</v>
          </cell>
          <cell r="J405">
            <v>782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3</v>
          </cell>
          <cell r="P405">
            <v>1</v>
          </cell>
          <cell r="Q405">
            <v>12</v>
          </cell>
          <cell r="R405">
            <v>1</v>
          </cell>
          <cell r="S405">
            <v>17</v>
          </cell>
          <cell r="T405">
            <v>2</v>
          </cell>
          <cell r="AL405">
            <v>0</v>
          </cell>
        </row>
        <row r="406">
          <cell r="D406" t="str">
            <v>IBD/TIPP</v>
          </cell>
          <cell r="F406" t="str">
            <v>US</v>
          </cell>
          <cell r="G406" t="str">
            <v>A/B</v>
          </cell>
          <cell r="I406">
            <v>43741</v>
          </cell>
          <cell r="J406">
            <v>341</v>
          </cell>
          <cell r="K406" t="str">
            <v>rv</v>
          </cell>
          <cell r="L406">
            <v>26</v>
          </cell>
          <cell r="M406">
            <v>0</v>
          </cell>
          <cell r="N406">
            <v>0</v>
          </cell>
          <cell r="O406">
            <v>7</v>
          </cell>
          <cell r="P406">
            <v>1</v>
          </cell>
          <cell r="Q406">
            <v>10</v>
          </cell>
          <cell r="R406">
            <v>0</v>
          </cell>
          <cell r="S406">
            <v>27</v>
          </cell>
          <cell r="T406">
            <v>3</v>
          </cell>
          <cell r="AL406">
            <v>3.0287490975662665E-2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43741</v>
          </cell>
          <cell r="J407">
            <v>783</v>
          </cell>
          <cell r="K407" t="str">
            <v>lv</v>
          </cell>
          <cell r="L407">
            <v>33</v>
          </cell>
          <cell r="M407">
            <v>0</v>
          </cell>
          <cell r="N407">
            <v>2</v>
          </cell>
          <cell r="O407">
            <v>3</v>
          </cell>
          <cell r="P407">
            <v>2</v>
          </cell>
          <cell r="Q407">
            <v>12</v>
          </cell>
          <cell r="R407">
            <v>1</v>
          </cell>
          <cell r="S407">
            <v>22</v>
          </cell>
          <cell r="T407">
            <v>3</v>
          </cell>
          <cell r="AL407">
            <v>3.9900806118170331E-5</v>
          </cell>
        </row>
        <row r="408">
          <cell r="D408" t="str">
            <v>Change Research</v>
          </cell>
          <cell r="F408" t="str">
            <v>Wisconsin</v>
          </cell>
          <cell r="G408" t="str">
            <v>C</v>
          </cell>
          <cell r="I408">
            <v>43740</v>
          </cell>
          <cell r="J408">
            <v>663</v>
          </cell>
          <cell r="K408" t="str">
            <v>lv</v>
          </cell>
          <cell r="L408">
            <v>11</v>
          </cell>
          <cell r="M408">
            <v>0</v>
          </cell>
          <cell r="N408">
            <v>1</v>
          </cell>
          <cell r="O408">
            <v>6</v>
          </cell>
          <cell r="P408">
            <v>1</v>
          </cell>
          <cell r="Q408">
            <v>25</v>
          </cell>
          <cell r="R408">
            <v>0</v>
          </cell>
          <cell r="S408">
            <v>34</v>
          </cell>
          <cell r="T408">
            <v>3</v>
          </cell>
          <cell r="AL408">
            <v>2.2204195113240259</v>
          </cell>
        </row>
        <row r="409">
          <cell r="D409" t="str">
            <v>Fox News/Beacon Research/Shaw &amp; Co. Research</v>
          </cell>
          <cell r="F409" t="str">
            <v>Wisconsin</v>
          </cell>
          <cell r="G409" t="str">
            <v>A-</v>
          </cell>
          <cell r="I409">
            <v>43740</v>
          </cell>
          <cell r="J409">
            <v>663</v>
          </cell>
          <cell r="K409" t="str">
            <v>lv</v>
          </cell>
          <cell r="L409">
            <v>28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17</v>
          </cell>
          <cell r="R409">
            <v>0</v>
          </cell>
          <cell r="S409">
            <v>22</v>
          </cell>
          <cell r="T409">
            <v>2</v>
          </cell>
          <cell r="AL409">
            <v>0.82132754851134859</v>
          </cell>
        </row>
        <row r="410">
          <cell r="D410" t="str">
            <v>Fox News/Beacon Research/Shaw &amp; Co. Research</v>
          </cell>
          <cell r="F410" t="str">
            <v>South Carolina</v>
          </cell>
          <cell r="G410" t="str">
            <v>A-</v>
          </cell>
          <cell r="I410">
            <v>43740</v>
          </cell>
          <cell r="J410">
            <v>803</v>
          </cell>
          <cell r="K410" t="str">
            <v>lv</v>
          </cell>
          <cell r="L410">
            <v>41</v>
          </cell>
          <cell r="M410">
            <v>0</v>
          </cell>
          <cell r="N410">
            <v>3</v>
          </cell>
          <cell r="O410">
            <v>2</v>
          </cell>
          <cell r="P410">
            <v>0</v>
          </cell>
          <cell r="Q410">
            <v>10</v>
          </cell>
          <cell r="R410">
            <v>4</v>
          </cell>
          <cell r="S410">
            <v>12</v>
          </cell>
          <cell r="T410">
            <v>1</v>
          </cell>
          <cell r="AL410">
            <v>0.90858083326984718</v>
          </cell>
        </row>
        <row r="411">
          <cell r="D411" t="str">
            <v>Emerson College</v>
          </cell>
          <cell r="F411" t="str">
            <v>Ohio</v>
          </cell>
          <cell r="G411" t="str">
            <v>B-</v>
          </cell>
          <cell r="I411">
            <v>43740</v>
          </cell>
          <cell r="J411">
            <v>353</v>
          </cell>
          <cell r="K411" t="str">
            <v>lv</v>
          </cell>
          <cell r="L411">
            <v>29.2</v>
          </cell>
          <cell r="M411">
            <v>0</v>
          </cell>
          <cell r="N411">
            <v>0.3</v>
          </cell>
          <cell r="O411">
            <v>5</v>
          </cell>
          <cell r="P411">
            <v>0.2</v>
          </cell>
          <cell r="Q411">
            <v>26.6</v>
          </cell>
          <cell r="R411">
            <v>0.2</v>
          </cell>
          <cell r="S411">
            <v>20.6</v>
          </cell>
          <cell r="T411">
            <v>3.3</v>
          </cell>
          <cell r="AL411">
            <v>2.6215056236453251</v>
          </cell>
        </row>
        <row r="412">
          <cell r="D412" t="str">
            <v>Denno Research</v>
          </cell>
          <cell r="F412" t="str">
            <v>Michigan</v>
          </cell>
          <cell r="G412">
            <v>0</v>
          </cell>
          <cell r="I412">
            <v>43732</v>
          </cell>
          <cell r="J412">
            <v>217</v>
          </cell>
          <cell r="K412" t="str">
            <v>lv</v>
          </cell>
          <cell r="L412">
            <v>27</v>
          </cell>
          <cell r="M412">
            <v>0</v>
          </cell>
          <cell r="N412">
            <v>1</v>
          </cell>
          <cell r="O412">
            <v>4</v>
          </cell>
          <cell r="P412">
            <v>1</v>
          </cell>
          <cell r="Q412">
            <v>12</v>
          </cell>
          <cell r="R412">
            <v>0</v>
          </cell>
          <cell r="S412">
            <v>23</v>
          </cell>
          <cell r="T412">
            <v>1</v>
          </cell>
          <cell r="AL412">
            <v>1.4188629956762551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43740</v>
          </cell>
          <cell r="J413">
            <v>783</v>
          </cell>
          <cell r="K413" t="str">
            <v>lv</v>
          </cell>
          <cell r="L413">
            <v>32</v>
          </cell>
          <cell r="M413">
            <v>0</v>
          </cell>
          <cell r="N413">
            <v>2</v>
          </cell>
          <cell r="O413">
            <v>4</v>
          </cell>
          <cell r="P413">
            <v>2</v>
          </cell>
          <cell r="Q413">
            <v>14</v>
          </cell>
          <cell r="R413">
            <v>1</v>
          </cell>
          <cell r="S413">
            <v>22</v>
          </cell>
          <cell r="T413">
            <v>2</v>
          </cell>
          <cell r="AL413">
            <v>3.6937597121411929E-5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43739</v>
          </cell>
          <cell r="J414">
            <v>602</v>
          </cell>
          <cell r="K414" t="str">
            <v>lv</v>
          </cell>
          <cell r="L414">
            <v>22</v>
          </cell>
          <cell r="M414">
            <v>0</v>
          </cell>
          <cell r="N414">
            <v>2</v>
          </cell>
          <cell r="O414">
            <v>7</v>
          </cell>
          <cell r="P414">
            <v>1</v>
          </cell>
          <cell r="Q414">
            <v>14</v>
          </cell>
          <cell r="R414">
            <v>1</v>
          </cell>
          <cell r="S414">
            <v>26</v>
          </cell>
          <cell r="T414">
            <v>3</v>
          </cell>
          <cell r="AL414">
            <v>3.0719134274400251E-4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43739</v>
          </cell>
          <cell r="J415">
            <v>766</v>
          </cell>
          <cell r="K415" t="str">
            <v>lv</v>
          </cell>
          <cell r="L415">
            <v>35</v>
          </cell>
          <cell r="M415">
            <v>0</v>
          </cell>
          <cell r="N415">
            <v>2</v>
          </cell>
          <cell r="O415">
            <v>4</v>
          </cell>
          <cell r="P415">
            <v>2</v>
          </cell>
          <cell r="Q415">
            <v>13</v>
          </cell>
          <cell r="R415">
            <v>1</v>
          </cell>
          <cell r="S415">
            <v>21</v>
          </cell>
          <cell r="T415">
            <v>3</v>
          </cell>
          <cell r="AL415">
            <v>3.3955508277345555E-5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43738</v>
          </cell>
          <cell r="J416">
            <v>600</v>
          </cell>
          <cell r="K416" t="str">
            <v>rv</v>
          </cell>
          <cell r="L416">
            <v>18.399999999999999</v>
          </cell>
          <cell r="M416">
            <v>0</v>
          </cell>
          <cell r="N416">
            <v>1</v>
          </cell>
          <cell r="O416">
            <v>5</v>
          </cell>
          <cell r="P416">
            <v>1.9</v>
          </cell>
          <cell r="Q416">
            <v>21</v>
          </cell>
          <cell r="R416">
            <v>0.7</v>
          </cell>
          <cell r="S416">
            <v>27.8</v>
          </cell>
          <cell r="T416">
            <v>2.8</v>
          </cell>
          <cell r="AL416">
            <v>2.4185062477513812E-4</v>
          </cell>
        </row>
        <row r="417">
          <cell r="D417" t="str">
            <v>Winthrop University</v>
          </cell>
          <cell r="F417" t="str">
            <v>South Carolina</v>
          </cell>
          <cell r="G417" t="str">
            <v>A/B</v>
          </cell>
          <cell r="I417">
            <v>43738</v>
          </cell>
          <cell r="J417">
            <v>462</v>
          </cell>
          <cell r="K417" t="str">
            <v>rv</v>
          </cell>
          <cell r="L417">
            <v>37</v>
          </cell>
          <cell r="M417">
            <v>0</v>
          </cell>
          <cell r="N417">
            <v>3</v>
          </cell>
          <cell r="O417">
            <v>4</v>
          </cell>
          <cell r="P417">
            <v>1</v>
          </cell>
          <cell r="Q417">
            <v>8</v>
          </cell>
          <cell r="R417">
            <v>2</v>
          </cell>
          <cell r="S417">
            <v>17</v>
          </cell>
          <cell r="T417">
            <v>2</v>
          </cell>
          <cell r="AL417">
            <v>4.3080979284993326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43738</v>
          </cell>
          <cell r="J418">
            <v>1136</v>
          </cell>
          <cell r="K418" t="str">
            <v>rv</v>
          </cell>
          <cell r="L418">
            <v>21</v>
          </cell>
          <cell r="M418">
            <v>0</v>
          </cell>
          <cell r="N418">
            <v>1</v>
          </cell>
          <cell r="O418">
            <v>4</v>
          </cell>
          <cell r="P418">
            <v>1</v>
          </cell>
          <cell r="Q418">
            <v>16</v>
          </cell>
          <cell r="R418">
            <v>0</v>
          </cell>
          <cell r="S418">
            <v>15</v>
          </cell>
          <cell r="T418">
            <v>3</v>
          </cell>
          <cell r="AL418">
            <v>4.4447891339724276E-4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43738</v>
          </cell>
          <cell r="J419">
            <v>1379</v>
          </cell>
          <cell r="K419" t="str">
            <v>a</v>
          </cell>
          <cell r="L419">
            <v>17.7</v>
          </cell>
          <cell r="M419">
            <v>0</v>
          </cell>
          <cell r="N419">
            <v>1.1000000000000001</v>
          </cell>
          <cell r="O419">
            <v>3.1</v>
          </cell>
          <cell r="P419">
            <v>1.1000000000000001</v>
          </cell>
          <cell r="Q419">
            <v>15.1</v>
          </cell>
          <cell r="R419">
            <v>0.4</v>
          </cell>
          <cell r="S419">
            <v>13.8</v>
          </cell>
          <cell r="T419">
            <v>3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43738</v>
          </cell>
          <cell r="J420">
            <v>769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0</v>
          </cell>
          <cell r="Q420">
            <v>15</v>
          </cell>
          <cell r="R420">
            <v>1</v>
          </cell>
          <cell r="S420">
            <v>19</v>
          </cell>
          <cell r="T420">
            <v>2</v>
          </cell>
          <cell r="AL420">
            <v>3.1586015175493341E-5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43738</v>
          </cell>
          <cell r="J421">
            <v>1322</v>
          </cell>
          <cell r="K421" t="str">
            <v>rv</v>
          </cell>
          <cell r="L421">
            <v>30</v>
          </cell>
          <cell r="M421">
            <v>0</v>
          </cell>
          <cell r="N421">
            <v>2</v>
          </cell>
          <cell r="O421">
            <v>4</v>
          </cell>
          <cell r="P421">
            <v>0</v>
          </cell>
          <cell r="Q421">
            <v>16</v>
          </cell>
          <cell r="R421">
            <v>1</v>
          </cell>
          <cell r="S421">
            <v>15</v>
          </cell>
          <cell r="T421">
            <v>2</v>
          </cell>
          <cell r="AL421">
            <v>0</v>
          </cell>
        </row>
        <row r="422">
          <cell r="D422" t="str">
            <v>Monmouth University</v>
          </cell>
          <cell r="F422" t="str">
            <v>US</v>
          </cell>
          <cell r="G422" t="str">
            <v>A+</v>
          </cell>
          <cell r="I422">
            <v>43737</v>
          </cell>
          <cell r="J422">
            <v>434</v>
          </cell>
          <cell r="K422" t="str">
            <v>rv</v>
          </cell>
          <cell r="L422">
            <v>25</v>
          </cell>
          <cell r="M422">
            <v>0</v>
          </cell>
          <cell r="N422">
            <v>1</v>
          </cell>
          <cell r="O422">
            <v>5</v>
          </cell>
          <cell r="P422">
            <v>1</v>
          </cell>
          <cell r="Q422">
            <v>15</v>
          </cell>
          <cell r="R422">
            <v>1</v>
          </cell>
          <cell r="S422">
            <v>28</v>
          </cell>
          <cell r="T422">
            <v>2</v>
          </cell>
          <cell r="AL422">
            <v>5.5443759738782433E-2</v>
          </cell>
        </row>
        <row r="423">
          <cell r="D423" t="str">
            <v>St. Anselm</v>
          </cell>
          <cell r="F423" t="str">
            <v>New Hampshire</v>
          </cell>
          <cell r="G423">
            <v>0</v>
          </cell>
          <cell r="I423">
            <v>43737</v>
          </cell>
          <cell r="J423">
            <v>423</v>
          </cell>
          <cell r="K423" t="str">
            <v>lv</v>
          </cell>
          <cell r="L423">
            <v>24</v>
          </cell>
          <cell r="M423">
            <v>0</v>
          </cell>
          <cell r="N423">
            <v>1</v>
          </cell>
          <cell r="O423">
            <v>10</v>
          </cell>
          <cell r="P423">
            <v>3</v>
          </cell>
          <cell r="Q423">
            <v>11</v>
          </cell>
          <cell r="R423">
            <v>2</v>
          </cell>
          <cell r="S423">
            <v>25</v>
          </cell>
          <cell r="T423">
            <v>2</v>
          </cell>
          <cell r="AL423">
            <v>6.838221129551772E-2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43737</v>
          </cell>
          <cell r="J424">
            <v>16274</v>
          </cell>
          <cell r="K424" t="str">
            <v>lv</v>
          </cell>
          <cell r="L424">
            <v>32</v>
          </cell>
          <cell r="M424">
            <v>0</v>
          </cell>
          <cell r="N424">
            <v>3</v>
          </cell>
          <cell r="O424">
            <v>5</v>
          </cell>
          <cell r="P424">
            <v>1</v>
          </cell>
          <cell r="Q424">
            <v>19</v>
          </cell>
          <cell r="R424">
            <v>1</v>
          </cell>
          <cell r="S424">
            <v>21</v>
          </cell>
          <cell r="T424">
            <v>3</v>
          </cell>
          <cell r="AL424">
            <v>1.1970754651450747E-3</v>
          </cell>
        </row>
        <row r="425">
          <cell r="D425" t="str">
            <v>Change Research</v>
          </cell>
          <cell r="F425" t="str">
            <v>Arizona</v>
          </cell>
          <cell r="G425" t="str">
            <v>C</v>
          </cell>
          <cell r="I425">
            <v>43736</v>
          </cell>
          <cell r="J425">
            <v>396</v>
          </cell>
          <cell r="K425" t="str">
            <v>lv</v>
          </cell>
          <cell r="L425">
            <v>15</v>
          </cell>
          <cell r="M425">
            <v>0</v>
          </cell>
          <cell r="N425">
            <v>1</v>
          </cell>
          <cell r="O425">
            <v>13</v>
          </cell>
          <cell r="P425">
            <v>1</v>
          </cell>
          <cell r="Q425">
            <v>19</v>
          </cell>
          <cell r="R425">
            <v>0</v>
          </cell>
          <cell r="S425">
            <v>35</v>
          </cell>
          <cell r="T425">
            <v>8</v>
          </cell>
          <cell r="AL425">
            <v>1.8089611597109478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43726</v>
          </cell>
          <cell r="J426">
            <v>3140</v>
          </cell>
          <cell r="K426" t="str">
            <v>lv</v>
          </cell>
          <cell r="L426">
            <v>32.9</v>
          </cell>
          <cell r="M426">
            <v>0</v>
          </cell>
          <cell r="N426">
            <v>2.2999999999999998</v>
          </cell>
          <cell r="O426">
            <v>5.7</v>
          </cell>
          <cell r="P426">
            <v>1.1000000000000001</v>
          </cell>
          <cell r="Q426">
            <v>18.399999999999999</v>
          </cell>
          <cell r="R426">
            <v>1</v>
          </cell>
          <cell r="S426">
            <v>16.399999999999999</v>
          </cell>
          <cell r="T426">
            <v>2.1</v>
          </cell>
          <cell r="AL426">
            <v>4.929981362072385E-3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43726</v>
          </cell>
          <cell r="J427">
            <v>6341</v>
          </cell>
          <cell r="K427" t="str">
            <v>a</v>
          </cell>
          <cell r="L427">
            <v>28.5</v>
          </cell>
          <cell r="M427">
            <v>0</v>
          </cell>
          <cell r="N427">
            <v>2.2000000000000002</v>
          </cell>
          <cell r="O427">
            <v>5.2</v>
          </cell>
          <cell r="P427">
            <v>1.3</v>
          </cell>
          <cell r="Q427">
            <v>21.4</v>
          </cell>
          <cell r="R427">
            <v>1.5</v>
          </cell>
          <cell r="S427">
            <v>13.4</v>
          </cell>
          <cell r="T427">
            <v>2.7</v>
          </cell>
          <cell r="AL427">
            <v>0</v>
          </cell>
        </row>
        <row r="428">
          <cell r="D428" t="str">
            <v>Pew Research Center</v>
          </cell>
          <cell r="F428" t="str">
            <v>US</v>
          </cell>
          <cell r="G428" t="str">
            <v>B/C</v>
          </cell>
          <cell r="I428">
            <v>43723</v>
          </cell>
          <cell r="J428">
            <v>4655</v>
          </cell>
          <cell r="K428" t="str">
            <v>rv</v>
          </cell>
          <cell r="L428">
            <v>27</v>
          </cell>
          <cell r="M428">
            <v>0</v>
          </cell>
          <cell r="N428">
            <v>1</v>
          </cell>
          <cell r="O428">
            <v>5</v>
          </cell>
          <cell r="P428">
            <v>1</v>
          </cell>
          <cell r="Q428">
            <v>15</v>
          </cell>
          <cell r="R428">
            <v>0</v>
          </cell>
          <cell r="S428">
            <v>22</v>
          </cell>
          <cell r="T428">
            <v>2</v>
          </cell>
          <cell r="AL428">
            <v>0.68615780227459799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43728</v>
          </cell>
          <cell r="J429">
            <v>2692</v>
          </cell>
          <cell r="K429" t="str">
            <v>a</v>
          </cell>
          <cell r="L429">
            <v>19</v>
          </cell>
          <cell r="M429">
            <v>0</v>
          </cell>
          <cell r="N429">
            <v>2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12</v>
          </cell>
          <cell r="T429">
            <v>3</v>
          </cell>
          <cell r="AL429">
            <v>4.0443303795223071E-4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43735</v>
          </cell>
          <cell r="J430">
            <v>1840</v>
          </cell>
          <cell r="K430" t="str">
            <v>lv</v>
          </cell>
          <cell r="L430">
            <v>33</v>
          </cell>
          <cell r="M430">
            <v>0</v>
          </cell>
          <cell r="N430">
            <v>2</v>
          </cell>
          <cell r="O430">
            <v>5</v>
          </cell>
          <cell r="P430">
            <v>1</v>
          </cell>
          <cell r="Q430">
            <v>15</v>
          </cell>
          <cell r="R430">
            <v>0</v>
          </cell>
          <cell r="S430">
            <v>19</v>
          </cell>
          <cell r="T430">
            <v>2</v>
          </cell>
          <cell r="AL430">
            <v>0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43735</v>
          </cell>
          <cell r="J431">
            <v>3100</v>
          </cell>
          <cell r="K431" t="str">
            <v>rv</v>
          </cell>
          <cell r="L431">
            <v>28</v>
          </cell>
          <cell r="M431">
            <v>0</v>
          </cell>
          <cell r="N431">
            <v>2</v>
          </cell>
          <cell r="O431">
            <v>4</v>
          </cell>
          <cell r="P431">
            <v>1</v>
          </cell>
          <cell r="Q431">
            <v>15</v>
          </cell>
          <cell r="R431">
            <v>1</v>
          </cell>
          <cell r="S431">
            <v>15</v>
          </cell>
          <cell r="T431">
            <v>2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43735</v>
          </cell>
          <cell r="J432">
            <v>772</v>
          </cell>
          <cell r="K432" t="str">
            <v>lv</v>
          </cell>
          <cell r="L432">
            <v>33</v>
          </cell>
          <cell r="M432">
            <v>0</v>
          </cell>
          <cell r="N432">
            <v>3</v>
          </cell>
          <cell r="O432">
            <v>5</v>
          </cell>
          <cell r="P432">
            <v>2</v>
          </cell>
          <cell r="Q432">
            <v>13</v>
          </cell>
          <cell r="R432">
            <v>1</v>
          </cell>
          <cell r="S432">
            <v>19</v>
          </cell>
          <cell r="T432">
            <v>1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43735</v>
          </cell>
          <cell r="J433">
            <v>1309</v>
          </cell>
          <cell r="K433" t="str">
            <v>rv</v>
          </cell>
          <cell r="L433">
            <v>28</v>
          </cell>
          <cell r="M433">
            <v>0</v>
          </cell>
          <cell r="N433">
            <v>3</v>
          </cell>
          <cell r="O433">
            <v>4</v>
          </cell>
          <cell r="P433">
            <v>2</v>
          </cell>
          <cell r="Q433">
            <v>13</v>
          </cell>
          <cell r="R433">
            <v>1</v>
          </cell>
          <cell r="S433">
            <v>15</v>
          </cell>
          <cell r="T433">
            <v>2</v>
          </cell>
          <cell r="AL433">
            <v>0</v>
          </cell>
        </row>
        <row r="434">
          <cell r="D434" t="str">
            <v>SSRS</v>
          </cell>
          <cell r="F434" t="str">
            <v>Nevada</v>
          </cell>
          <cell r="G434" t="str">
            <v>A/B</v>
          </cell>
          <cell r="I434">
            <v>43734</v>
          </cell>
          <cell r="J434">
            <v>324</v>
          </cell>
          <cell r="K434" t="str">
            <v>lv</v>
          </cell>
          <cell r="L434">
            <v>22</v>
          </cell>
          <cell r="M434">
            <v>0</v>
          </cell>
          <cell r="N434">
            <v>2</v>
          </cell>
          <cell r="O434">
            <v>4</v>
          </cell>
          <cell r="P434">
            <v>1</v>
          </cell>
          <cell r="Q434">
            <v>22</v>
          </cell>
          <cell r="R434">
            <v>4</v>
          </cell>
          <cell r="S434">
            <v>18</v>
          </cell>
          <cell r="T434">
            <v>3</v>
          </cell>
          <cell r="AL434">
            <v>3.9173780541664724</v>
          </cell>
        </row>
        <row r="435">
          <cell r="D435" t="str">
            <v>SSRS</v>
          </cell>
          <cell r="F435" t="str">
            <v>South Carolina</v>
          </cell>
          <cell r="G435" t="str">
            <v>A/B</v>
          </cell>
          <cell r="I435">
            <v>43734</v>
          </cell>
          <cell r="J435">
            <v>406</v>
          </cell>
          <cell r="K435" t="str">
            <v>lv</v>
          </cell>
          <cell r="L435">
            <v>37</v>
          </cell>
          <cell r="M435">
            <v>0</v>
          </cell>
          <cell r="N435">
            <v>2</v>
          </cell>
          <cell r="O435">
            <v>4</v>
          </cell>
          <cell r="P435">
            <v>1</v>
          </cell>
          <cell r="Q435">
            <v>11</v>
          </cell>
          <cell r="R435">
            <v>3</v>
          </cell>
          <cell r="S435">
            <v>16</v>
          </cell>
          <cell r="T435">
            <v>0</v>
          </cell>
          <cell r="AL435">
            <v>4.3950673804254956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43734</v>
          </cell>
          <cell r="J436">
            <v>801</v>
          </cell>
          <cell r="K436" t="str">
            <v>lv</v>
          </cell>
          <cell r="L436">
            <v>31</v>
          </cell>
          <cell r="M436">
            <v>0</v>
          </cell>
          <cell r="N436">
            <v>3</v>
          </cell>
          <cell r="O436">
            <v>5</v>
          </cell>
          <cell r="P436">
            <v>2</v>
          </cell>
          <cell r="Q436">
            <v>13</v>
          </cell>
          <cell r="R436">
            <v>0</v>
          </cell>
          <cell r="S436">
            <v>20</v>
          </cell>
          <cell r="T436">
            <v>2</v>
          </cell>
          <cell r="AL436">
            <v>2.28128964069035E-5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43734</v>
          </cell>
          <cell r="J437">
            <v>1335</v>
          </cell>
          <cell r="K437" t="str">
            <v>rv</v>
          </cell>
          <cell r="L437">
            <v>28</v>
          </cell>
          <cell r="M437">
            <v>0</v>
          </cell>
          <cell r="N437">
            <v>3</v>
          </cell>
          <cell r="O437">
            <v>3</v>
          </cell>
          <cell r="P437">
            <v>1</v>
          </cell>
          <cell r="Q437">
            <v>14</v>
          </cell>
          <cell r="R437">
            <v>0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Public Policy Institute of California</v>
          </cell>
          <cell r="F438" t="str">
            <v>California</v>
          </cell>
          <cell r="G438" t="str">
            <v>A/B</v>
          </cell>
          <cell r="I438">
            <v>43733</v>
          </cell>
          <cell r="J438">
            <v>692</v>
          </cell>
          <cell r="K438" t="str">
            <v>lv</v>
          </cell>
          <cell r="L438">
            <v>22</v>
          </cell>
          <cell r="M438">
            <v>0</v>
          </cell>
          <cell r="N438">
            <v>2</v>
          </cell>
          <cell r="O438">
            <v>6</v>
          </cell>
          <cell r="P438">
            <v>1</v>
          </cell>
          <cell r="Q438">
            <v>21</v>
          </cell>
          <cell r="R438">
            <v>1</v>
          </cell>
          <cell r="S438">
            <v>23</v>
          </cell>
          <cell r="T438">
            <v>3</v>
          </cell>
          <cell r="AL438">
            <v>0.20913139049451387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43733</v>
          </cell>
          <cell r="J439">
            <v>816</v>
          </cell>
          <cell r="K439" t="str">
            <v>lv</v>
          </cell>
          <cell r="L439">
            <v>32</v>
          </cell>
          <cell r="M439">
            <v>0</v>
          </cell>
          <cell r="N439">
            <v>3</v>
          </cell>
          <cell r="O439">
            <v>4</v>
          </cell>
          <cell r="P439">
            <v>2</v>
          </cell>
          <cell r="Q439">
            <v>13</v>
          </cell>
          <cell r="R439">
            <v>0</v>
          </cell>
          <cell r="S439">
            <v>21</v>
          </cell>
          <cell r="T439">
            <v>2</v>
          </cell>
          <cell r="AL439">
            <v>2.0301907301783245E-5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43733</v>
          </cell>
          <cell r="J440">
            <v>1332</v>
          </cell>
          <cell r="K440" t="str">
            <v>rv</v>
          </cell>
          <cell r="L440">
            <v>29</v>
          </cell>
          <cell r="M440">
            <v>0</v>
          </cell>
          <cell r="N440">
            <v>2</v>
          </cell>
          <cell r="O440">
            <v>3</v>
          </cell>
          <cell r="P440">
            <v>1</v>
          </cell>
          <cell r="Q440">
            <v>15</v>
          </cell>
          <cell r="R440">
            <v>0</v>
          </cell>
          <cell r="S440">
            <v>16</v>
          </cell>
          <cell r="T440">
            <v>2</v>
          </cell>
          <cell r="AL440">
            <v>0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43732</v>
          </cell>
          <cell r="J441">
            <v>693</v>
          </cell>
          <cell r="K441" t="str">
            <v>rv</v>
          </cell>
          <cell r="L441">
            <v>28</v>
          </cell>
          <cell r="M441">
            <v>0</v>
          </cell>
          <cell r="N441">
            <v>2</v>
          </cell>
          <cell r="O441">
            <v>3</v>
          </cell>
          <cell r="P441">
            <v>1</v>
          </cell>
          <cell r="Q441">
            <v>16</v>
          </cell>
          <cell r="R441">
            <v>2</v>
          </cell>
          <cell r="S441">
            <v>17</v>
          </cell>
          <cell r="T441">
            <v>3</v>
          </cell>
          <cell r="AL441">
            <v>0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43732</v>
          </cell>
          <cell r="J442">
            <v>608</v>
          </cell>
          <cell r="K442" t="str">
            <v>lv</v>
          </cell>
          <cell r="L442">
            <v>25</v>
          </cell>
          <cell r="M442">
            <v>0</v>
          </cell>
          <cell r="N442">
            <v>0</v>
          </cell>
          <cell r="O442">
            <v>7</v>
          </cell>
          <cell r="P442">
            <v>1</v>
          </cell>
          <cell r="Q442">
            <v>16</v>
          </cell>
          <cell r="R442">
            <v>0</v>
          </cell>
          <cell r="S442">
            <v>25</v>
          </cell>
          <cell r="T442">
            <v>2</v>
          </cell>
          <cell r="AL442">
            <v>2.2802061495443896E-4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43732</v>
          </cell>
          <cell r="J443">
            <v>495</v>
          </cell>
          <cell r="K443" t="str">
            <v>rv</v>
          </cell>
          <cell r="L443">
            <v>22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14</v>
          </cell>
          <cell r="R443">
            <v>2</v>
          </cell>
          <cell r="S443">
            <v>17</v>
          </cell>
          <cell r="T443">
            <v>1</v>
          </cell>
          <cell r="AL443">
            <v>2.2559129594016726E-4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43732</v>
          </cell>
          <cell r="J444">
            <v>589</v>
          </cell>
          <cell r="K444" t="str">
            <v>a</v>
          </cell>
          <cell r="L444">
            <v>20</v>
          </cell>
          <cell r="M444">
            <v>0</v>
          </cell>
          <cell r="N444">
            <v>1</v>
          </cell>
          <cell r="O444">
            <v>4</v>
          </cell>
          <cell r="P444">
            <v>1</v>
          </cell>
          <cell r="Q444">
            <v>13</v>
          </cell>
          <cell r="R444">
            <v>2</v>
          </cell>
          <cell r="S444">
            <v>14</v>
          </cell>
          <cell r="T444">
            <v>1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43732</v>
          </cell>
          <cell r="J445">
            <v>812</v>
          </cell>
          <cell r="K445" t="str">
            <v>lv</v>
          </cell>
          <cell r="L445">
            <v>34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15</v>
          </cell>
          <cell r="R445">
            <v>0</v>
          </cell>
          <cell r="S445">
            <v>19</v>
          </cell>
          <cell r="T445">
            <v>2</v>
          </cell>
          <cell r="AL445">
            <v>1.7016686198698118E-5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43732</v>
          </cell>
          <cell r="J446">
            <v>1352</v>
          </cell>
          <cell r="K446" t="str">
            <v>rv</v>
          </cell>
          <cell r="L446">
            <v>29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16</v>
          </cell>
          <cell r="R446">
            <v>1</v>
          </cell>
          <cell r="S446">
            <v>16</v>
          </cell>
          <cell r="T446">
            <v>2</v>
          </cell>
          <cell r="AL446">
            <v>0</v>
          </cell>
        </row>
        <row r="447">
          <cell r="D447" t="str">
            <v>Quinnipiac University</v>
          </cell>
          <cell r="F447" t="str">
            <v>US</v>
          </cell>
          <cell r="G447" t="str">
            <v>A</v>
          </cell>
          <cell r="I447">
            <v>43731</v>
          </cell>
          <cell r="J447">
            <v>561</v>
          </cell>
          <cell r="K447" t="str">
            <v>rv</v>
          </cell>
          <cell r="L447">
            <v>25</v>
          </cell>
          <cell r="M447">
            <v>0</v>
          </cell>
          <cell r="N447">
            <v>0</v>
          </cell>
          <cell r="O447">
            <v>7</v>
          </cell>
          <cell r="P447">
            <v>2</v>
          </cell>
          <cell r="Q447">
            <v>16</v>
          </cell>
          <cell r="R447">
            <v>0</v>
          </cell>
          <cell r="S447">
            <v>27</v>
          </cell>
          <cell r="T447">
            <v>2</v>
          </cell>
          <cell r="AL447">
            <v>6.3466465094364731E-3</v>
          </cell>
        </row>
        <row r="448">
          <cell r="D448" t="str">
            <v>Emerson College</v>
          </cell>
          <cell r="F448" t="str">
            <v>US</v>
          </cell>
          <cell r="G448" t="str">
            <v>B-</v>
          </cell>
          <cell r="I448">
            <v>43731</v>
          </cell>
          <cell r="J448">
            <v>462</v>
          </cell>
          <cell r="K448" t="str">
            <v>lv</v>
          </cell>
          <cell r="L448">
            <v>25</v>
          </cell>
          <cell r="M448">
            <v>0</v>
          </cell>
          <cell r="N448">
            <v>2.2999999999999998</v>
          </cell>
          <cell r="O448">
            <v>6.4</v>
          </cell>
          <cell r="P448">
            <v>0.4</v>
          </cell>
          <cell r="Q448">
            <v>21.7</v>
          </cell>
          <cell r="R448">
            <v>0</v>
          </cell>
          <cell r="S448">
            <v>22.9</v>
          </cell>
          <cell r="T448">
            <v>8.1</v>
          </cell>
          <cell r="AL448">
            <v>2.2286533463065784E-2</v>
          </cell>
        </row>
        <row r="449">
          <cell r="D449" t="str">
            <v>Suffolk University</v>
          </cell>
          <cell r="F449" t="str">
            <v>Nevada</v>
          </cell>
          <cell r="G449" t="str">
            <v>A-</v>
          </cell>
          <cell r="I449">
            <v>43731</v>
          </cell>
          <cell r="J449">
            <v>500</v>
          </cell>
          <cell r="K449" t="str">
            <v>lv</v>
          </cell>
          <cell r="L449">
            <v>23.2</v>
          </cell>
          <cell r="M449">
            <v>0</v>
          </cell>
          <cell r="N449">
            <v>2.4</v>
          </cell>
          <cell r="O449">
            <v>3.4</v>
          </cell>
          <cell r="P449">
            <v>0.4</v>
          </cell>
          <cell r="Q449">
            <v>14.2</v>
          </cell>
          <cell r="R449">
            <v>2.8</v>
          </cell>
          <cell r="S449">
            <v>19.399999999999999</v>
          </cell>
          <cell r="T449">
            <v>3</v>
          </cell>
          <cell r="AL449">
            <v>0.66643114020862992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43731</v>
          </cell>
          <cell r="J450">
            <v>789</v>
          </cell>
          <cell r="K450" t="str">
            <v>lv</v>
          </cell>
          <cell r="L450">
            <v>33</v>
          </cell>
          <cell r="M450">
            <v>0</v>
          </cell>
          <cell r="N450">
            <v>2</v>
          </cell>
          <cell r="O450">
            <v>5</v>
          </cell>
          <cell r="P450">
            <v>1</v>
          </cell>
          <cell r="Q450">
            <v>17</v>
          </cell>
          <cell r="R450">
            <v>0</v>
          </cell>
          <cell r="S450">
            <v>19</v>
          </cell>
          <cell r="T450">
            <v>2</v>
          </cell>
          <cell r="AL450">
            <v>1.5022300587329783E-5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43731</v>
          </cell>
          <cell r="J451">
            <v>1331</v>
          </cell>
          <cell r="K451" t="str">
            <v>rv</v>
          </cell>
          <cell r="L451">
            <v>28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17</v>
          </cell>
          <cell r="R451">
            <v>1</v>
          </cell>
          <cell r="S451">
            <v>16</v>
          </cell>
          <cell r="T451">
            <v>2</v>
          </cell>
          <cell r="AL451">
            <v>0</v>
          </cell>
        </row>
        <row r="452">
          <cell r="D452" t="str">
            <v>David Binder Research</v>
          </cell>
          <cell r="F452" t="str">
            <v>US</v>
          </cell>
          <cell r="G452">
            <v>0</v>
          </cell>
          <cell r="I452">
            <v>43730</v>
          </cell>
          <cell r="J452">
            <v>1200</v>
          </cell>
          <cell r="K452" t="str">
            <v>lv</v>
          </cell>
          <cell r="L452">
            <v>34</v>
          </cell>
          <cell r="M452">
            <v>0</v>
          </cell>
          <cell r="N452">
            <v>3</v>
          </cell>
          <cell r="O452">
            <v>5</v>
          </cell>
          <cell r="P452">
            <v>1</v>
          </cell>
          <cell r="Q452">
            <v>15</v>
          </cell>
          <cell r="R452">
            <v>1</v>
          </cell>
          <cell r="S452">
            <v>17</v>
          </cell>
          <cell r="T452">
            <v>2</v>
          </cell>
          <cell r="AL452">
            <v>0.32263508819055403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635</v>
          </cell>
          <cell r="K453" t="str">
            <v>lv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49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726</v>
          </cell>
          <cell r="K454" t="str">
            <v>rv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37</v>
          </cell>
          <cell r="R454">
            <v>0</v>
          </cell>
          <cell r="S454">
            <v>46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635</v>
          </cell>
          <cell r="K455" t="str">
            <v>lv</v>
          </cell>
          <cell r="L455">
            <v>52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37</v>
          </cell>
          <cell r="R455">
            <v>0</v>
          </cell>
          <cell r="S455">
            <v>0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726</v>
          </cell>
          <cell r="K456" t="str">
            <v>rv</v>
          </cell>
          <cell r="L456">
            <v>48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35</v>
          </cell>
          <cell r="R456">
            <v>0</v>
          </cell>
          <cell r="S456">
            <v>0</v>
          </cell>
          <cell r="T456">
            <v>0</v>
          </cell>
          <cell r="AL456">
            <v>0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43730</v>
          </cell>
          <cell r="J457">
            <v>635</v>
          </cell>
          <cell r="K457" t="str">
            <v>lv</v>
          </cell>
          <cell r="L457">
            <v>45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38</v>
          </cell>
          <cell r="T457">
            <v>0</v>
          </cell>
          <cell r="AL457">
            <v>0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43730</v>
          </cell>
          <cell r="J458">
            <v>726</v>
          </cell>
          <cell r="K458" t="str">
            <v>rv</v>
          </cell>
          <cell r="L458">
            <v>43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36</v>
          </cell>
          <cell r="T458">
            <v>0</v>
          </cell>
          <cell r="AL458">
            <v>0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43730</v>
          </cell>
          <cell r="J459">
            <v>17377</v>
          </cell>
          <cell r="K459" t="str">
            <v>lv</v>
          </cell>
          <cell r="L459">
            <v>32</v>
          </cell>
          <cell r="M459">
            <v>0</v>
          </cell>
          <cell r="N459">
            <v>3</v>
          </cell>
          <cell r="O459">
            <v>5</v>
          </cell>
          <cell r="P459">
            <v>2</v>
          </cell>
          <cell r="Q459">
            <v>19</v>
          </cell>
          <cell r="R459">
            <v>1</v>
          </cell>
          <cell r="S459">
            <v>20</v>
          </cell>
          <cell r="T459">
            <v>3</v>
          </cell>
          <cell r="AL459">
            <v>4.967329784787318E-4</v>
          </cell>
        </row>
        <row r="460">
          <cell r="D460" t="str">
            <v>Landmark Communications</v>
          </cell>
          <cell r="F460" t="str">
            <v>Georgia</v>
          </cell>
          <cell r="G460" t="str">
            <v>B</v>
          </cell>
          <cell r="I460">
            <v>43729</v>
          </cell>
          <cell r="J460">
            <v>500</v>
          </cell>
          <cell r="K460" t="str">
            <v>lv</v>
          </cell>
          <cell r="L460">
            <v>41.4</v>
          </cell>
          <cell r="M460">
            <v>0</v>
          </cell>
          <cell r="N460">
            <v>2</v>
          </cell>
          <cell r="O460">
            <v>4.9000000000000004</v>
          </cell>
          <cell r="P460">
            <v>1.1000000000000001</v>
          </cell>
          <cell r="Q460">
            <v>8.1</v>
          </cell>
          <cell r="R460">
            <v>0.1</v>
          </cell>
          <cell r="S460">
            <v>17.399999999999999</v>
          </cell>
          <cell r="T460">
            <v>1.9</v>
          </cell>
          <cell r="AL460">
            <v>3.4839878591901314</v>
          </cell>
        </row>
        <row r="461">
          <cell r="D461" t="str">
            <v>Monmouth University</v>
          </cell>
          <cell r="F461" t="str">
            <v>New Hampshire</v>
          </cell>
          <cell r="G461" t="str">
            <v>A+</v>
          </cell>
          <cell r="I461">
            <v>43729</v>
          </cell>
          <cell r="J461">
            <v>401</v>
          </cell>
          <cell r="K461" t="str">
            <v>lv</v>
          </cell>
          <cell r="L461">
            <v>25</v>
          </cell>
          <cell r="M461">
            <v>0</v>
          </cell>
          <cell r="N461">
            <v>2</v>
          </cell>
          <cell r="O461">
            <v>10</v>
          </cell>
          <cell r="P461">
            <v>2</v>
          </cell>
          <cell r="Q461">
            <v>12</v>
          </cell>
          <cell r="R461">
            <v>2</v>
          </cell>
          <cell r="S461">
            <v>27</v>
          </cell>
          <cell r="T461">
            <v>2</v>
          </cell>
          <cell r="AL461">
            <v>2.0304145989850145E-2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43729</v>
          </cell>
          <cell r="J462">
            <v>440</v>
          </cell>
          <cell r="K462" t="str">
            <v>rv</v>
          </cell>
          <cell r="L462">
            <v>31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16</v>
          </cell>
          <cell r="R462">
            <v>1</v>
          </cell>
          <cell r="S462">
            <v>14</v>
          </cell>
          <cell r="T462">
            <v>2</v>
          </cell>
          <cell r="AL462">
            <v>1.078985262986103E-5</v>
          </cell>
        </row>
        <row r="463">
          <cell r="D463" t="str">
            <v>Tel Opinion Research</v>
          </cell>
          <cell r="F463" t="str">
            <v>South Carolina</v>
          </cell>
          <cell r="G463" t="str">
            <v>B/C</v>
          </cell>
          <cell r="I463">
            <v>43728</v>
          </cell>
          <cell r="J463">
            <v>600</v>
          </cell>
          <cell r="K463" t="str">
            <v>lv</v>
          </cell>
          <cell r="L463">
            <v>41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9</v>
          </cell>
          <cell r="R463">
            <v>0</v>
          </cell>
          <cell r="S463">
            <v>19</v>
          </cell>
          <cell r="T463">
            <v>0</v>
          </cell>
          <cell r="AL463">
            <v>0</v>
          </cell>
        </row>
        <row r="464">
          <cell r="D464" t="str">
            <v>Tel Opinion Research</v>
          </cell>
          <cell r="F464" t="str">
            <v>South Carolina</v>
          </cell>
          <cell r="G464" t="str">
            <v>B/C</v>
          </cell>
          <cell r="I464">
            <v>43728</v>
          </cell>
          <cell r="J464">
            <v>600</v>
          </cell>
          <cell r="K464" t="str">
            <v>lv</v>
          </cell>
          <cell r="L464">
            <v>36</v>
          </cell>
          <cell r="M464">
            <v>0</v>
          </cell>
          <cell r="N464">
            <v>0</v>
          </cell>
          <cell r="O464">
            <v>3</v>
          </cell>
          <cell r="P464">
            <v>0</v>
          </cell>
          <cell r="Q464">
            <v>7</v>
          </cell>
          <cell r="R464">
            <v>0</v>
          </cell>
          <cell r="S464">
            <v>14</v>
          </cell>
          <cell r="T464">
            <v>1</v>
          </cell>
          <cell r="AL464">
            <v>2.3319104567428419</v>
          </cell>
        </row>
        <row r="465">
          <cell r="D465" t="str">
            <v>Tel Opinion Research</v>
          </cell>
          <cell r="F465" t="str">
            <v>South Carolina</v>
          </cell>
          <cell r="G465" t="str">
            <v>B/C</v>
          </cell>
          <cell r="I465">
            <v>43728</v>
          </cell>
          <cell r="J465">
            <v>600</v>
          </cell>
          <cell r="K465" t="str">
            <v>lv</v>
          </cell>
          <cell r="L465">
            <v>19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3</v>
          </cell>
          <cell r="R465">
            <v>1</v>
          </cell>
          <cell r="S465">
            <v>9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43728</v>
          </cell>
          <cell r="J466">
            <v>1831</v>
          </cell>
          <cell r="K466" t="str">
            <v>lv</v>
          </cell>
          <cell r="L466">
            <v>32</v>
          </cell>
          <cell r="M466">
            <v>0</v>
          </cell>
          <cell r="N466">
            <v>3</v>
          </cell>
          <cell r="O466">
            <v>5</v>
          </cell>
          <cell r="P466">
            <v>1</v>
          </cell>
          <cell r="Q466">
            <v>15</v>
          </cell>
          <cell r="R466">
            <v>1</v>
          </cell>
          <cell r="S466">
            <v>17</v>
          </cell>
          <cell r="T466">
            <v>2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43728</v>
          </cell>
          <cell r="J467">
            <v>761</v>
          </cell>
          <cell r="K467" t="str">
            <v>lv</v>
          </cell>
          <cell r="L467">
            <v>32</v>
          </cell>
          <cell r="M467">
            <v>0</v>
          </cell>
          <cell r="N467">
            <v>3</v>
          </cell>
          <cell r="O467">
            <v>5</v>
          </cell>
          <cell r="P467">
            <v>1</v>
          </cell>
          <cell r="Q467">
            <v>15</v>
          </cell>
          <cell r="R467">
            <v>1</v>
          </cell>
          <cell r="S467">
            <v>20</v>
          </cell>
          <cell r="T467">
            <v>2</v>
          </cell>
          <cell r="AL467">
            <v>1.1300373706798783E-5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43728</v>
          </cell>
          <cell r="J468">
            <v>1340</v>
          </cell>
          <cell r="K468" t="str">
            <v>rv</v>
          </cell>
          <cell r="L468">
            <v>28</v>
          </cell>
          <cell r="M468">
            <v>0</v>
          </cell>
          <cell r="N468">
            <v>3</v>
          </cell>
          <cell r="O468">
            <v>4</v>
          </cell>
          <cell r="P468">
            <v>1</v>
          </cell>
          <cell r="Q468">
            <v>16</v>
          </cell>
          <cell r="R468">
            <v>1</v>
          </cell>
          <cell r="S468">
            <v>17</v>
          </cell>
          <cell r="T468">
            <v>2</v>
          </cell>
          <cell r="AL468">
            <v>0</v>
          </cell>
        </row>
        <row r="469">
          <cell r="D469" t="str">
            <v>High Point University</v>
          </cell>
          <cell r="F469" t="str">
            <v>North Carolina</v>
          </cell>
          <cell r="G469" t="str">
            <v>A/B</v>
          </cell>
          <cell r="I469">
            <v>43727</v>
          </cell>
          <cell r="J469">
            <v>348</v>
          </cell>
          <cell r="K469" t="str">
            <v>a</v>
          </cell>
          <cell r="L469">
            <v>31</v>
          </cell>
          <cell r="M469">
            <v>0</v>
          </cell>
          <cell r="N469">
            <v>4</v>
          </cell>
          <cell r="O469">
            <v>3</v>
          </cell>
          <cell r="P469">
            <v>1</v>
          </cell>
          <cell r="Q469">
            <v>20</v>
          </cell>
          <cell r="R469">
            <v>0</v>
          </cell>
          <cell r="S469">
            <v>15</v>
          </cell>
          <cell r="T469">
            <v>4</v>
          </cell>
          <cell r="AL469">
            <v>5.2223928057410315E-2</v>
          </cell>
        </row>
        <row r="470">
          <cell r="D470" t="str">
            <v>Tel Opinion Research</v>
          </cell>
          <cell r="F470" t="str">
            <v>New Hampshire</v>
          </cell>
          <cell r="G470" t="str">
            <v>B/C</v>
          </cell>
          <cell r="I470">
            <v>43727</v>
          </cell>
          <cell r="J470">
            <v>600</v>
          </cell>
          <cell r="K470" t="str">
            <v>lv</v>
          </cell>
          <cell r="L470">
            <v>28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14</v>
          </cell>
          <cell r="R470">
            <v>0</v>
          </cell>
          <cell r="S470">
            <v>39</v>
          </cell>
          <cell r="T470">
            <v>0</v>
          </cell>
          <cell r="AL470">
            <v>0</v>
          </cell>
        </row>
        <row r="471">
          <cell r="D471" t="str">
            <v>Tel Opinion Research</v>
          </cell>
          <cell r="F471" t="str">
            <v>New Hampshire</v>
          </cell>
          <cell r="G471" t="str">
            <v>B/C</v>
          </cell>
          <cell r="I471">
            <v>43727</v>
          </cell>
          <cell r="J471">
            <v>600</v>
          </cell>
          <cell r="K471" t="str">
            <v>lv</v>
          </cell>
          <cell r="L471">
            <v>24</v>
          </cell>
          <cell r="M471">
            <v>0</v>
          </cell>
          <cell r="N471">
            <v>0</v>
          </cell>
          <cell r="O471">
            <v>9</v>
          </cell>
          <cell r="P471">
            <v>0</v>
          </cell>
          <cell r="Q471">
            <v>13</v>
          </cell>
          <cell r="R471">
            <v>0</v>
          </cell>
          <cell r="S471">
            <v>29</v>
          </cell>
          <cell r="T471">
            <v>1</v>
          </cell>
          <cell r="AL471">
            <v>2.3179171052777519</v>
          </cell>
        </row>
        <row r="472">
          <cell r="D472" t="str">
            <v>Tel Opinion Research</v>
          </cell>
          <cell r="F472" t="str">
            <v>New Hampshire</v>
          </cell>
          <cell r="G472" t="str">
            <v>B/C</v>
          </cell>
          <cell r="I472">
            <v>43727</v>
          </cell>
          <cell r="J472">
            <v>600</v>
          </cell>
          <cell r="K472" t="str">
            <v>lv</v>
          </cell>
          <cell r="L472">
            <v>15</v>
          </cell>
          <cell r="M472">
            <v>0</v>
          </cell>
          <cell r="N472">
            <v>0</v>
          </cell>
          <cell r="O472">
            <v>4</v>
          </cell>
          <cell r="P472">
            <v>2</v>
          </cell>
          <cell r="Q472">
            <v>8</v>
          </cell>
          <cell r="R472">
            <v>0</v>
          </cell>
          <cell r="S472">
            <v>18</v>
          </cell>
          <cell r="T472">
            <v>0</v>
          </cell>
          <cell r="AL472">
            <v>0</v>
          </cell>
        </row>
        <row r="473">
          <cell r="D473" t="str">
            <v>Goucher College</v>
          </cell>
          <cell r="F473" t="str">
            <v>Maryland</v>
          </cell>
          <cell r="G473">
            <v>0</v>
          </cell>
          <cell r="I473">
            <v>43727</v>
          </cell>
          <cell r="J473">
            <v>300</v>
          </cell>
          <cell r="K473" t="str">
            <v>lv</v>
          </cell>
          <cell r="L473">
            <v>33</v>
          </cell>
          <cell r="M473">
            <v>0</v>
          </cell>
          <cell r="N473">
            <v>1</v>
          </cell>
          <cell r="O473">
            <v>5</v>
          </cell>
          <cell r="P473">
            <v>1</v>
          </cell>
          <cell r="Q473">
            <v>10</v>
          </cell>
          <cell r="R473">
            <v>0</v>
          </cell>
          <cell r="S473">
            <v>21</v>
          </cell>
          <cell r="T473">
            <v>1</v>
          </cell>
          <cell r="AL473">
            <v>1.5247840311343168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43727</v>
          </cell>
          <cell r="J474">
            <v>773</v>
          </cell>
          <cell r="K474" t="str">
            <v>lv</v>
          </cell>
          <cell r="L474">
            <v>31</v>
          </cell>
          <cell r="M474">
            <v>0</v>
          </cell>
          <cell r="N474">
            <v>3</v>
          </cell>
          <cell r="O474">
            <v>5</v>
          </cell>
          <cell r="P474">
            <v>1</v>
          </cell>
          <cell r="Q474">
            <v>16</v>
          </cell>
          <cell r="R474">
            <v>1</v>
          </cell>
          <cell r="S474">
            <v>19</v>
          </cell>
          <cell r="T474">
            <v>2</v>
          </cell>
          <cell r="AL474">
            <v>1.0275235076627325E-5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43727</v>
          </cell>
          <cell r="J475">
            <v>1343</v>
          </cell>
          <cell r="K475" t="str">
            <v>rv</v>
          </cell>
          <cell r="L475">
            <v>26</v>
          </cell>
          <cell r="M475">
            <v>0</v>
          </cell>
          <cell r="N475">
            <v>3</v>
          </cell>
          <cell r="O475">
            <v>4</v>
          </cell>
          <cell r="P475">
            <v>1</v>
          </cell>
          <cell r="Q475">
            <v>16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</row>
        <row r="476">
          <cell r="D476" t="str">
            <v>University of California, Berkeley</v>
          </cell>
          <cell r="F476" t="str">
            <v>California</v>
          </cell>
          <cell r="G476" t="str">
            <v>B/C</v>
          </cell>
          <cell r="I476">
            <v>43726</v>
          </cell>
          <cell r="J476">
            <v>2272</v>
          </cell>
          <cell r="K476" t="str">
            <v>lv</v>
          </cell>
          <cell r="L476">
            <v>19.600000000000001</v>
          </cell>
          <cell r="M476">
            <v>0</v>
          </cell>
          <cell r="N476">
            <v>0.9</v>
          </cell>
          <cell r="O476">
            <v>6.1</v>
          </cell>
          <cell r="P476">
            <v>1.6</v>
          </cell>
          <cell r="Q476">
            <v>18.899999999999999</v>
          </cell>
          <cell r="R476">
            <v>0.1</v>
          </cell>
          <cell r="S476">
            <v>28.6</v>
          </cell>
          <cell r="T476">
            <v>1.8</v>
          </cell>
          <cell r="AL476">
            <v>0.17177020047601729</v>
          </cell>
        </row>
        <row r="477">
          <cell r="D477" t="str">
            <v>Tel Opinion Research</v>
          </cell>
          <cell r="F477" t="str">
            <v>Florida</v>
          </cell>
          <cell r="G477" t="str">
            <v>B/C</v>
          </cell>
          <cell r="I477">
            <v>43726</v>
          </cell>
          <cell r="J477">
            <v>800</v>
          </cell>
          <cell r="K477" t="str">
            <v>lv</v>
          </cell>
          <cell r="L477">
            <v>43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10</v>
          </cell>
          <cell r="R477">
            <v>0</v>
          </cell>
          <cell r="S477">
            <v>26</v>
          </cell>
          <cell r="T477">
            <v>0</v>
          </cell>
          <cell r="AL477">
            <v>0</v>
          </cell>
        </row>
        <row r="478">
          <cell r="D478" t="str">
            <v>Tel Opinion Research</v>
          </cell>
          <cell r="F478" t="str">
            <v>Florida</v>
          </cell>
          <cell r="G478" t="str">
            <v>B/C</v>
          </cell>
          <cell r="I478">
            <v>43726</v>
          </cell>
          <cell r="J478">
            <v>800</v>
          </cell>
          <cell r="K478" t="str">
            <v>lv</v>
          </cell>
          <cell r="L478">
            <v>37</v>
          </cell>
          <cell r="M478">
            <v>0</v>
          </cell>
          <cell r="N478">
            <v>0</v>
          </cell>
          <cell r="O478">
            <v>5</v>
          </cell>
          <cell r="P478">
            <v>0</v>
          </cell>
          <cell r="Q478">
            <v>9</v>
          </cell>
          <cell r="R478">
            <v>0</v>
          </cell>
          <cell r="S478">
            <v>18</v>
          </cell>
          <cell r="T478">
            <v>2</v>
          </cell>
          <cell r="AL478">
            <v>9.5734646225245981E-2</v>
          </cell>
        </row>
        <row r="479">
          <cell r="D479" t="str">
            <v>Tel Opinion Research</v>
          </cell>
          <cell r="F479" t="str">
            <v>Florida</v>
          </cell>
          <cell r="G479" t="str">
            <v>B/C</v>
          </cell>
          <cell r="I479">
            <v>43726</v>
          </cell>
          <cell r="J479">
            <v>800</v>
          </cell>
          <cell r="K479" t="str">
            <v>lv</v>
          </cell>
          <cell r="L479">
            <v>24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5</v>
          </cell>
          <cell r="R479">
            <v>0</v>
          </cell>
          <cell r="S479">
            <v>11</v>
          </cell>
          <cell r="T479">
            <v>1</v>
          </cell>
          <cell r="AL479">
            <v>0</v>
          </cell>
        </row>
        <row r="480">
          <cell r="D480" t="str">
            <v>Selzer &amp; Co.</v>
          </cell>
          <cell r="F480" t="str">
            <v>Iowa</v>
          </cell>
          <cell r="G480" t="str">
            <v>A+</v>
          </cell>
          <cell r="I480">
            <v>43726</v>
          </cell>
          <cell r="J480">
            <v>602</v>
          </cell>
          <cell r="K480" t="str">
            <v>lv</v>
          </cell>
          <cell r="L480">
            <v>20</v>
          </cell>
          <cell r="M480">
            <v>0</v>
          </cell>
          <cell r="N480">
            <v>3</v>
          </cell>
          <cell r="O480">
            <v>9</v>
          </cell>
          <cell r="P480">
            <v>3</v>
          </cell>
          <cell r="Q480">
            <v>11</v>
          </cell>
          <cell r="R480">
            <v>2</v>
          </cell>
          <cell r="S480">
            <v>22</v>
          </cell>
          <cell r="T480">
            <v>2</v>
          </cell>
          <cell r="AL480">
            <v>0.32235852440719243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43726</v>
          </cell>
          <cell r="J481">
            <v>768</v>
          </cell>
          <cell r="K481" t="str">
            <v>lv</v>
          </cell>
          <cell r="L481">
            <v>34</v>
          </cell>
          <cell r="M481">
            <v>0</v>
          </cell>
          <cell r="N481">
            <v>2</v>
          </cell>
          <cell r="O481">
            <v>5</v>
          </cell>
          <cell r="P481">
            <v>1</v>
          </cell>
          <cell r="Q481">
            <v>14</v>
          </cell>
          <cell r="R481">
            <v>1</v>
          </cell>
          <cell r="S481">
            <v>18</v>
          </cell>
          <cell r="T481">
            <v>2</v>
          </cell>
          <cell r="AL481">
            <v>9.2893380864820232E-6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43726</v>
          </cell>
          <cell r="J482">
            <v>1326</v>
          </cell>
          <cell r="K482" t="str">
            <v>rv</v>
          </cell>
          <cell r="L482">
            <v>27</v>
          </cell>
          <cell r="M482">
            <v>0</v>
          </cell>
          <cell r="N482">
            <v>2</v>
          </cell>
          <cell r="O482">
            <v>3</v>
          </cell>
          <cell r="P482">
            <v>1</v>
          </cell>
          <cell r="Q482">
            <v>15</v>
          </cell>
          <cell r="R482">
            <v>1</v>
          </cell>
          <cell r="S482">
            <v>16</v>
          </cell>
          <cell r="T482">
            <v>3</v>
          </cell>
          <cell r="AL482">
            <v>0</v>
          </cell>
        </row>
        <row r="483">
          <cell r="D483" t="str">
            <v>Zogby Interactive/JZ Analytics</v>
          </cell>
          <cell r="F483" t="str">
            <v>US</v>
          </cell>
          <cell r="G483" t="str">
            <v>C</v>
          </cell>
          <cell r="I483">
            <v>43725</v>
          </cell>
          <cell r="J483">
            <v>601</v>
          </cell>
          <cell r="K483" t="str">
            <v>lv</v>
          </cell>
          <cell r="L483">
            <v>31</v>
          </cell>
          <cell r="M483">
            <v>0</v>
          </cell>
          <cell r="N483">
            <v>4</v>
          </cell>
          <cell r="O483">
            <v>6</v>
          </cell>
          <cell r="P483">
            <v>3</v>
          </cell>
          <cell r="Q483">
            <v>17</v>
          </cell>
          <cell r="R483">
            <v>0</v>
          </cell>
          <cell r="S483">
            <v>17</v>
          </cell>
          <cell r="T483">
            <v>2</v>
          </cell>
          <cell r="AL483">
            <v>2.9155510043108651E-2</v>
          </cell>
        </row>
        <row r="484">
          <cell r="D484" t="str">
            <v>Fox News/Beacon Research/Shaw &amp; Co. Research</v>
          </cell>
          <cell r="F484" t="str">
            <v>US</v>
          </cell>
          <cell r="G484" t="str">
            <v>A-</v>
          </cell>
          <cell r="I484">
            <v>43725</v>
          </cell>
          <cell r="J484">
            <v>480</v>
          </cell>
          <cell r="K484" t="str">
            <v>lv</v>
          </cell>
          <cell r="L484">
            <v>29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18</v>
          </cell>
          <cell r="R484">
            <v>1</v>
          </cell>
          <cell r="S484">
            <v>16</v>
          </cell>
          <cell r="T484">
            <v>2</v>
          </cell>
          <cell r="AL484">
            <v>4.0502911529999547E-2</v>
          </cell>
        </row>
        <row r="485">
          <cell r="D485" t="str">
            <v>Fox News/Beacon Research/Shaw &amp; Co. Research</v>
          </cell>
          <cell r="F485" t="str">
            <v>US</v>
          </cell>
          <cell r="G485" t="str">
            <v>A-</v>
          </cell>
          <cell r="I485">
            <v>43725</v>
          </cell>
          <cell r="J485">
            <v>480</v>
          </cell>
          <cell r="K485" t="str">
            <v>lv</v>
          </cell>
          <cell r="L485">
            <v>53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</v>
          </cell>
          <cell r="T485">
            <v>0</v>
          </cell>
          <cell r="AL485">
            <v>0</v>
          </cell>
        </row>
        <row r="486">
          <cell r="D486" t="str">
            <v>Civiqs</v>
          </cell>
          <cell r="F486" t="str">
            <v>Iowa</v>
          </cell>
          <cell r="G486">
            <v>0</v>
          </cell>
          <cell r="I486">
            <v>43725</v>
          </cell>
          <cell r="J486">
            <v>572</v>
          </cell>
          <cell r="K486" t="str">
            <v>lv</v>
          </cell>
          <cell r="L486">
            <v>16</v>
          </cell>
          <cell r="M486">
            <v>0</v>
          </cell>
          <cell r="N486">
            <v>2</v>
          </cell>
          <cell r="O486">
            <v>13</v>
          </cell>
          <cell r="P486">
            <v>3</v>
          </cell>
          <cell r="Q486">
            <v>16</v>
          </cell>
          <cell r="R486">
            <v>2</v>
          </cell>
          <cell r="S486">
            <v>24</v>
          </cell>
          <cell r="T486">
            <v>3</v>
          </cell>
          <cell r="AL486">
            <v>5.5741518475413525E-3</v>
          </cell>
        </row>
        <row r="487">
          <cell r="D487" t="str">
            <v>YouGov</v>
          </cell>
          <cell r="F487" t="str">
            <v>US</v>
          </cell>
          <cell r="G487" t="str">
            <v>B-</v>
          </cell>
          <cell r="I487">
            <v>43725</v>
          </cell>
          <cell r="J487">
            <v>603</v>
          </cell>
          <cell r="K487" t="str">
            <v>lv</v>
          </cell>
          <cell r="L487">
            <v>25</v>
          </cell>
          <cell r="M487">
            <v>0</v>
          </cell>
          <cell r="N487">
            <v>2</v>
          </cell>
          <cell r="O487">
            <v>8</v>
          </cell>
          <cell r="P487">
            <v>1</v>
          </cell>
          <cell r="Q487">
            <v>15</v>
          </cell>
          <cell r="R487">
            <v>0</v>
          </cell>
          <cell r="S487">
            <v>19</v>
          </cell>
          <cell r="T487">
            <v>3</v>
          </cell>
          <cell r="AL487">
            <v>1.9206409525331157E-4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43725</v>
          </cell>
          <cell r="J488">
            <v>799</v>
          </cell>
          <cell r="K488" t="str">
            <v>lv</v>
          </cell>
          <cell r="L488">
            <v>32</v>
          </cell>
          <cell r="M488">
            <v>0</v>
          </cell>
          <cell r="N488">
            <v>3</v>
          </cell>
          <cell r="O488">
            <v>5</v>
          </cell>
          <cell r="P488">
            <v>2</v>
          </cell>
          <cell r="Q488">
            <v>14</v>
          </cell>
          <cell r="R488">
            <v>1</v>
          </cell>
          <cell r="S488">
            <v>15</v>
          </cell>
          <cell r="T488">
            <v>2</v>
          </cell>
          <cell r="AL488">
            <v>8.5749890124108233E-6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43725</v>
          </cell>
          <cell r="J489">
            <v>1329</v>
          </cell>
          <cell r="K489" t="str">
            <v>rv</v>
          </cell>
          <cell r="L489">
            <v>27</v>
          </cell>
          <cell r="M489">
            <v>0</v>
          </cell>
          <cell r="N489">
            <v>3</v>
          </cell>
          <cell r="O489">
            <v>4</v>
          </cell>
          <cell r="P489">
            <v>1</v>
          </cell>
          <cell r="Q489">
            <v>14</v>
          </cell>
          <cell r="R489">
            <v>1</v>
          </cell>
          <cell r="S489">
            <v>13</v>
          </cell>
          <cell r="T489">
            <v>3</v>
          </cell>
          <cell r="AL489">
            <v>0</v>
          </cell>
        </row>
        <row r="490">
          <cell r="D490" t="str">
            <v>Show Me Victories</v>
          </cell>
          <cell r="F490" t="str">
            <v>Missouri</v>
          </cell>
          <cell r="G490">
            <v>0</v>
          </cell>
          <cell r="I490">
            <v>43724</v>
          </cell>
          <cell r="J490">
            <v>400</v>
          </cell>
          <cell r="K490" t="str">
            <v>lv</v>
          </cell>
          <cell r="L490">
            <v>34</v>
          </cell>
          <cell r="M490">
            <v>0</v>
          </cell>
          <cell r="N490">
            <v>1</v>
          </cell>
          <cell r="O490">
            <v>10</v>
          </cell>
          <cell r="P490">
            <v>1</v>
          </cell>
          <cell r="Q490">
            <v>14</v>
          </cell>
          <cell r="R490">
            <v>0</v>
          </cell>
          <cell r="S490">
            <v>22</v>
          </cell>
          <cell r="T490">
            <v>1</v>
          </cell>
          <cell r="AL490">
            <v>1.592621143449978</v>
          </cell>
        </row>
        <row r="491">
          <cell r="D491" t="str">
            <v>Monmouth University</v>
          </cell>
          <cell r="F491" t="str">
            <v>New Jersey</v>
          </cell>
          <cell r="G491" t="str">
            <v>A+</v>
          </cell>
          <cell r="I491">
            <v>43724</v>
          </cell>
          <cell r="J491">
            <v>325</v>
          </cell>
          <cell r="K491" t="str">
            <v>rv</v>
          </cell>
          <cell r="L491">
            <v>26</v>
          </cell>
          <cell r="M491">
            <v>0</v>
          </cell>
          <cell r="N491">
            <v>9</v>
          </cell>
          <cell r="O491">
            <v>6</v>
          </cell>
          <cell r="P491">
            <v>1</v>
          </cell>
          <cell r="Q491">
            <v>18</v>
          </cell>
          <cell r="R491">
            <v>0</v>
          </cell>
          <cell r="S491">
            <v>20</v>
          </cell>
          <cell r="T491">
            <v>1</v>
          </cell>
          <cell r="AL491">
            <v>5.4253937059153907</v>
          </cell>
        </row>
        <row r="492">
          <cell r="D492" t="str">
            <v>Civiqs</v>
          </cell>
          <cell r="F492" t="str">
            <v>US</v>
          </cell>
          <cell r="G492">
            <v>0</v>
          </cell>
          <cell r="I492">
            <v>43724</v>
          </cell>
          <cell r="J492">
            <v>1291</v>
          </cell>
          <cell r="K492" t="str">
            <v>lv</v>
          </cell>
          <cell r="L492">
            <v>24</v>
          </cell>
          <cell r="M492">
            <v>0</v>
          </cell>
          <cell r="N492">
            <v>1</v>
          </cell>
          <cell r="O492">
            <v>7</v>
          </cell>
          <cell r="P492">
            <v>1</v>
          </cell>
          <cell r="Q492">
            <v>14</v>
          </cell>
          <cell r="R492">
            <v>1</v>
          </cell>
          <cell r="S492">
            <v>30</v>
          </cell>
          <cell r="T492">
            <v>2</v>
          </cell>
          <cell r="AL492">
            <v>2.555459187687815</v>
          </cell>
        </row>
        <row r="493">
          <cell r="D493" t="str">
            <v>David Binder Research</v>
          </cell>
          <cell r="F493" t="str">
            <v>Iowa</v>
          </cell>
          <cell r="G493">
            <v>0</v>
          </cell>
          <cell r="I493">
            <v>43724</v>
          </cell>
          <cell r="J493">
            <v>500</v>
          </cell>
          <cell r="K493" t="str">
            <v>lv</v>
          </cell>
          <cell r="L493">
            <v>25</v>
          </cell>
          <cell r="M493">
            <v>0</v>
          </cell>
          <cell r="N493">
            <v>2</v>
          </cell>
          <cell r="O493">
            <v>12</v>
          </cell>
          <cell r="P493">
            <v>8</v>
          </cell>
          <cell r="Q493">
            <v>9</v>
          </cell>
          <cell r="R493">
            <v>3</v>
          </cell>
          <cell r="S493">
            <v>23</v>
          </cell>
          <cell r="T493">
            <v>2</v>
          </cell>
          <cell r="AL493">
            <v>2.8459789247816333E-2</v>
          </cell>
        </row>
        <row r="494">
          <cell r="D494" t="str">
            <v>SurveyUSA</v>
          </cell>
          <cell r="F494" t="str">
            <v>US</v>
          </cell>
          <cell r="G494" t="str">
            <v>A</v>
          </cell>
          <cell r="I494">
            <v>43724</v>
          </cell>
          <cell r="J494">
            <v>1017</v>
          </cell>
          <cell r="K494" t="str">
            <v>lv</v>
          </cell>
          <cell r="L494">
            <v>33</v>
          </cell>
          <cell r="M494">
            <v>0</v>
          </cell>
          <cell r="N494">
            <v>4</v>
          </cell>
          <cell r="O494">
            <v>5</v>
          </cell>
          <cell r="P494">
            <v>1</v>
          </cell>
          <cell r="Q494">
            <v>17</v>
          </cell>
          <cell r="R494">
            <v>0</v>
          </cell>
          <cell r="S494">
            <v>19</v>
          </cell>
          <cell r="T494">
            <v>3</v>
          </cell>
          <cell r="AL494">
            <v>7.1189369867164745E-2</v>
          </cell>
        </row>
        <row r="495">
          <cell r="D495" t="str">
            <v>NBC News/Wall Street Journal</v>
          </cell>
          <cell r="F495" t="str">
            <v>US</v>
          </cell>
          <cell r="G495" t="str">
            <v>A/B</v>
          </cell>
          <cell r="I495">
            <v>43724</v>
          </cell>
          <cell r="J495">
            <v>506</v>
          </cell>
          <cell r="K495" t="str">
            <v>lv</v>
          </cell>
          <cell r="L495">
            <v>31</v>
          </cell>
          <cell r="M495">
            <v>0</v>
          </cell>
          <cell r="N495">
            <v>2</v>
          </cell>
          <cell r="O495">
            <v>7</v>
          </cell>
          <cell r="P495">
            <v>2</v>
          </cell>
          <cell r="Q495">
            <v>14</v>
          </cell>
          <cell r="R495">
            <v>1</v>
          </cell>
          <cell r="S495">
            <v>25</v>
          </cell>
          <cell r="T495">
            <v>4</v>
          </cell>
          <cell r="AL495">
            <v>7.2516626430450343E-2</v>
          </cell>
        </row>
        <row r="496">
          <cell r="D496" t="str">
            <v>Emerson College</v>
          </cell>
          <cell r="F496" t="str">
            <v>California</v>
          </cell>
          <cell r="G496" t="str">
            <v>B-</v>
          </cell>
          <cell r="I496">
            <v>43724</v>
          </cell>
          <cell r="J496">
            <v>424</v>
          </cell>
          <cell r="K496" t="str">
            <v>lv</v>
          </cell>
          <cell r="L496">
            <v>25.8</v>
          </cell>
          <cell r="M496">
            <v>0</v>
          </cell>
          <cell r="N496">
            <v>1.4</v>
          </cell>
          <cell r="O496">
            <v>4.3</v>
          </cell>
          <cell r="P496">
            <v>0.3</v>
          </cell>
          <cell r="Q496">
            <v>25.5</v>
          </cell>
          <cell r="R496">
            <v>0.6</v>
          </cell>
          <cell r="S496">
            <v>20.399999999999999</v>
          </cell>
          <cell r="T496">
            <v>6.7</v>
          </cell>
          <cell r="AL496">
            <v>2.5667524309960168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43724</v>
          </cell>
          <cell r="J497">
            <v>812</v>
          </cell>
          <cell r="K497" t="str">
            <v>lv</v>
          </cell>
          <cell r="L497">
            <v>33</v>
          </cell>
          <cell r="M497">
            <v>0</v>
          </cell>
          <cell r="N497">
            <v>4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14</v>
          </cell>
          <cell r="T497">
            <v>2</v>
          </cell>
          <cell r="AL497">
            <v>7.8640013119794655E-6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43724</v>
          </cell>
          <cell r="J498">
            <v>1332</v>
          </cell>
          <cell r="K498" t="str">
            <v>rv</v>
          </cell>
          <cell r="L498">
            <v>29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14</v>
          </cell>
          <cell r="R498">
            <v>1</v>
          </cell>
          <cell r="S498">
            <v>12</v>
          </cell>
          <cell r="T498">
            <v>2</v>
          </cell>
          <cell r="AL498">
            <v>0</v>
          </cell>
        </row>
        <row r="499">
          <cell r="D499" t="str">
            <v>Research America Inc.</v>
          </cell>
          <cell r="F499" t="str">
            <v>Virginia</v>
          </cell>
          <cell r="G499" t="str">
            <v>B/C</v>
          </cell>
          <cell r="I499">
            <v>43723</v>
          </cell>
          <cell r="J499">
            <v>882</v>
          </cell>
          <cell r="K499" t="str">
            <v>rv</v>
          </cell>
          <cell r="L499">
            <v>23</v>
          </cell>
          <cell r="M499">
            <v>0</v>
          </cell>
          <cell r="N499">
            <v>1</v>
          </cell>
          <cell r="O499">
            <v>4</v>
          </cell>
          <cell r="P499">
            <v>2</v>
          </cell>
          <cell r="Q499">
            <v>9</v>
          </cell>
          <cell r="R499">
            <v>0</v>
          </cell>
          <cell r="S499">
            <v>9</v>
          </cell>
          <cell r="T499">
            <v>2</v>
          </cell>
          <cell r="AL499">
            <v>2.6170953193484956</v>
          </cell>
        </row>
        <row r="500">
          <cell r="D500" t="str">
            <v>Research America Inc.</v>
          </cell>
          <cell r="F500" t="str">
            <v>Virginia</v>
          </cell>
          <cell r="G500" t="str">
            <v>B/C</v>
          </cell>
          <cell r="I500">
            <v>43723</v>
          </cell>
          <cell r="J500">
            <v>1009</v>
          </cell>
          <cell r="K500" t="str">
            <v>a</v>
          </cell>
          <cell r="L500">
            <v>23</v>
          </cell>
          <cell r="M500">
            <v>0</v>
          </cell>
          <cell r="N500">
            <v>1</v>
          </cell>
          <cell r="O500">
            <v>4</v>
          </cell>
          <cell r="P500">
            <v>2</v>
          </cell>
          <cell r="Q500">
            <v>10</v>
          </cell>
          <cell r="R500">
            <v>0</v>
          </cell>
          <cell r="S500">
            <v>10</v>
          </cell>
          <cell r="T500">
            <v>3</v>
          </cell>
          <cell r="AL500">
            <v>0</v>
          </cell>
        </row>
        <row r="501">
          <cell r="D501" t="str">
            <v>Change Research</v>
          </cell>
          <cell r="F501" t="str">
            <v>California</v>
          </cell>
          <cell r="G501" t="str">
            <v>C</v>
          </cell>
          <cell r="I501">
            <v>43723</v>
          </cell>
          <cell r="J501">
            <v>3325</v>
          </cell>
          <cell r="K501" t="str">
            <v>lv</v>
          </cell>
          <cell r="L501">
            <v>18</v>
          </cell>
          <cell r="M501">
            <v>0</v>
          </cell>
          <cell r="N501">
            <v>2</v>
          </cell>
          <cell r="O501">
            <v>10</v>
          </cell>
          <cell r="P501">
            <v>1</v>
          </cell>
          <cell r="Q501">
            <v>23</v>
          </cell>
          <cell r="R501">
            <v>0</v>
          </cell>
          <cell r="S501">
            <v>25</v>
          </cell>
          <cell r="T501">
            <v>3</v>
          </cell>
          <cell r="AL501">
            <v>5.5805072586686266E-2</v>
          </cell>
        </row>
        <row r="502">
          <cell r="D502" t="str">
            <v>University of Texas at Tyler</v>
          </cell>
          <cell r="F502" t="str">
            <v>Texas</v>
          </cell>
          <cell r="G502" t="str">
            <v>B/C</v>
          </cell>
          <cell r="I502">
            <v>43723</v>
          </cell>
          <cell r="J502">
            <v>474</v>
          </cell>
          <cell r="K502" t="str">
            <v>rv</v>
          </cell>
          <cell r="L502">
            <v>27.7</v>
          </cell>
          <cell r="M502">
            <v>0</v>
          </cell>
          <cell r="N502">
            <v>6.1</v>
          </cell>
          <cell r="O502">
            <v>3.6</v>
          </cell>
          <cell r="P502">
            <v>0.2</v>
          </cell>
          <cell r="Q502">
            <v>17</v>
          </cell>
          <cell r="R502">
            <v>0.6</v>
          </cell>
          <cell r="S502">
            <v>10.9</v>
          </cell>
          <cell r="T502">
            <v>0.8</v>
          </cell>
          <cell r="AL502">
            <v>3.4337746597868105E-2</v>
          </cell>
        </row>
        <row r="503">
          <cell r="D503" t="str">
            <v>Florida Atlantic University</v>
          </cell>
          <cell r="F503" t="str">
            <v>Florida</v>
          </cell>
          <cell r="G503" t="str">
            <v>B/C</v>
          </cell>
          <cell r="I503">
            <v>43723</v>
          </cell>
          <cell r="J503">
            <v>407</v>
          </cell>
          <cell r="K503" t="str">
            <v>lv</v>
          </cell>
          <cell r="L503">
            <v>34</v>
          </cell>
          <cell r="M503">
            <v>0</v>
          </cell>
          <cell r="N503">
            <v>0.9</v>
          </cell>
          <cell r="O503">
            <v>5.2</v>
          </cell>
          <cell r="P503">
            <v>0</v>
          </cell>
          <cell r="Q503">
            <v>14.4</v>
          </cell>
          <cell r="R503">
            <v>0.2</v>
          </cell>
          <cell r="S503">
            <v>23.8</v>
          </cell>
          <cell r="T503">
            <v>1.5</v>
          </cell>
          <cell r="AL503">
            <v>0.28303057456158059</v>
          </cell>
        </row>
        <row r="504">
          <cell r="D504" t="str">
            <v>SurveyUSA</v>
          </cell>
          <cell r="F504" t="str">
            <v>California</v>
          </cell>
          <cell r="G504" t="str">
            <v>A</v>
          </cell>
          <cell r="I504">
            <v>43723</v>
          </cell>
          <cell r="J504">
            <v>547</v>
          </cell>
          <cell r="K504" t="str">
            <v>lv</v>
          </cell>
          <cell r="L504">
            <v>27</v>
          </cell>
          <cell r="M504">
            <v>0</v>
          </cell>
          <cell r="N504">
            <v>2</v>
          </cell>
          <cell r="O504">
            <v>3</v>
          </cell>
          <cell r="P504">
            <v>1</v>
          </cell>
          <cell r="Q504">
            <v>18</v>
          </cell>
          <cell r="R504">
            <v>0</v>
          </cell>
          <cell r="S504">
            <v>16</v>
          </cell>
          <cell r="T504">
            <v>7</v>
          </cell>
          <cell r="AL504">
            <v>5.015506076072259E-2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43723</v>
          </cell>
          <cell r="J505">
            <v>7487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2</v>
          </cell>
          <cell r="Q505">
            <v>20</v>
          </cell>
          <cell r="R505">
            <v>1</v>
          </cell>
          <cell r="S505">
            <v>18</v>
          </cell>
          <cell r="T505">
            <v>3</v>
          </cell>
          <cell r="AL505">
            <v>3.072375423424236E-4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43721</v>
          </cell>
          <cell r="J506">
            <v>599</v>
          </cell>
          <cell r="K506" t="str">
            <v>lv</v>
          </cell>
          <cell r="L506">
            <v>18</v>
          </cell>
          <cell r="M506">
            <v>0</v>
          </cell>
          <cell r="N506">
            <v>1</v>
          </cell>
          <cell r="O506">
            <v>7</v>
          </cell>
          <cell r="P506">
            <v>1</v>
          </cell>
          <cell r="Q506">
            <v>21</v>
          </cell>
          <cell r="R506">
            <v>0</v>
          </cell>
          <cell r="S506">
            <v>29</v>
          </cell>
          <cell r="T506">
            <v>4</v>
          </cell>
          <cell r="AL506">
            <v>5.4119283670120422E-3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43721</v>
          </cell>
          <cell r="J507">
            <v>1865</v>
          </cell>
          <cell r="K507" t="str">
            <v>lv</v>
          </cell>
          <cell r="L507">
            <v>35</v>
          </cell>
          <cell r="M507">
            <v>0</v>
          </cell>
          <cell r="N507">
            <v>2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15</v>
          </cell>
          <cell r="T507">
            <v>3</v>
          </cell>
          <cell r="AL507">
            <v>0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43721</v>
          </cell>
          <cell r="J508">
            <v>3074</v>
          </cell>
          <cell r="K508" t="str">
            <v>rv</v>
          </cell>
          <cell r="L508">
            <v>29</v>
          </cell>
          <cell r="M508">
            <v>0</v>
          </cell>
          <cell r="N508">
            <v>2</v>
          </cell>
          <cell r="O508">
            <v>4</v>
          </cell>
          <cell r="P508">
            <v>1</v>
          </cell>
          <cell r="Q508">
            <v>16</v>
          </cell>
          <cell r="R508">
            <v>1</v>
          </cell>
          <cell r="S508">
            <v>12</v>
          </cell>
          <cell r="T508">
            <v>3</v>
          </cell>
          <cell r="AL508">
            <v>0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43721</v>
          </cell>
          <cell r="J509">
            <v>799</v>
          </cell>
          <cell r="K509" t="str">
            <v>lv</v>
          </cell>
          <cell r="L509">
            <v>38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14</v>
          </cell>
          <cell r="R509">
            <v>2</v>
          </cell>
          <cell r="S509">
            <v>15</v>
          </cell>
          <cell r="T509">
            <v>2</v>
          </cell>
          <cell r="AL509">
            <v>0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43721</v>
          </cell>
          <cell r="J510">
            <v>1302</v>
          </cell>
          <cell r="K510" t="str">
            <v>rv</v>
          </cell>
          <cell r="L510">
            <v>31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15</v>
          </cell>
          <cell r="R510">
            <v>1</v>
          </cell>
          <cell r="S510">
            <v>12</v>
          </cell>
          <cell r="T510">
            <v>2</v>
          </cell>
          <cell r="AL510">
            <v>0</v>
          </cell>
        </row>
        <row r="511">
          <cell r="D511" t="str">
            <v>Civiqs</v>
          </cell>
          <cell r="F511" t="str">
            <v>US</v>
          </cell>
          <cell r="G511">
            <v>0</v>
          </cell>
          <cell r="I511">
            <v>43720</v>
          </cell>
          <cell r="J511">
            <v>1784</v>
          </cell>
          <cell r="K511" t="str">
            <v>lv</v>
          </cell>
          <cell r="L511">
            <v>23</v>
          </cell>
          <cell r="M511">
            <v>0</v>
          </cell>
          <cell r="N511">
            <v>1</v>
          </cell>
          <cell r="O511">
            <v>7</v>
          </cell>
          <cell r="P511">
            <v>1</v>
          </cell>
          <cell r="Q511">
            <v>15</v>
          </cell>
          <cell r="R511">
            <v>0</v>
          </cell>
          <cell r="S511">
            <v>28</v>
          </cell>
          <cell r="T511">
            <v>2</v>
          </cell>
          <cell r="AL511">
            <v>0.35164749574656434</v>
          </cell>
        </row>
        <row r="512">
          <cell r="D512" t="str">
            <v>Bendixen &amp; Amandi International</v>
          </cell>
          <cell r="F512" t="str">
            <v>Arizona</v>
          </cell>
          <cell r="G512" t="str">
            <v>B/C</v>
          </cell>
          <cell r="I512">
            <v>43720</v>
          </cell>
          <cell r="J512">
            <v>250</v>
          </cell>
          <cell r="K512" t="str">
            <v>rv</v>
          </cell>
          <cell r="L512">
            <v>29</v>
          </cell>
          <cell r="M512">
            <v>0</v>
          </cell>
          <cell r="N512">
            <v>0</v>
          </cell>
          <cell r="O512">
            <v>5</v>
          </cell>
          <cell r="P512">
            <v>1</v>
          </cell>
          <cell r="Q512">
            <v>18</v>
          </cell>
          <cell r="R512">
            <v>0</v>
          </cell>
          <cell r="S512">
            <v>24</v>
          </cell>
          <cell r="T512">
            <v>2</v>
          </cell>
          <cell r="AL512">
            <v>1.5736277477347447</v>
          </cell>
        </row>
        <row r="513">
          <cell r="D513" t="str">
            <v>Siena College</v>
          </cell>
          <cell r="F513" t="str">
            <v>New York</v>
          </cell>
          <cell r="G513" t="str">
            <v>A-</v>
          </cell>
          <cell r="I513">
            <v>43720</v>
          </cell>
          <cell r="J513">
            <v>359</v>
          </cell>
          <cell r="K513" t="str">
            <v>rv</v>
          </cell>
          <cell r="L513">
            <v>22</v>
          </cell>
          <cell r="M513">
            <v>0</v>
          </cell>
          <cell r="N513">
            <v>0</v>
          </cell>
          <cell r="O513">
            <v>3</v>
          </cell>
          <cell r="P513">
            <v>1</v>
          </cell>
          <cell r="Q513">
            <v>15</v>
          </cell>
          <cell r="R513">
            <v>0</v>
          </cell>
          <cell r="S513">
            <v>17</v>
          </cell>
          <cell r="T513">
            <v>1</v>
          </cell>
          <cell r="AL513">
            <v>0.13417151510515657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43720</v>
          </cell>
          <cell r="J514">
            <v>801</v>
          </cell>
          <cell r="K514" t="str">
            <v>lv</v>
          </cell>
          <cell r="L514">
            <v>38</v>
          </cell>
          <cell r="M514">
            <v>0</v>
          </cell>
          <cell r="N514">
            <v>1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15</v>
          </cell>
          <cell r="T514">
            <v>2</v>
          </cell>
          <cell r="AL514">
            <v>6.2131824005675398E-6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43720</v>
          </cell>
          <cell r="J515">
            <v>1319</v>
          </cell>
          <cell r="K515" t="str">
            <v>rv</v>
          </cell>
          <cell r="L515">
            <v>32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</row>
        <row r="516">
          <cell r="D516" t="str">
            <v>Change Research</v>
          </cell>
          <cell r="F516" t="str">
            <v>Georgia</v>
          </cell>
          <cell r="G516" t="str">
            <v>C</v>
          </cell>
          <cell r="I516">
            <v>43719</v>
          </cell>
          <cell r="J516">
            <v>755</v>
          </cell>
          <cell r="K516" t="str">
            <v>lv</v>
          </cell>
          <cell r="L516">
            <v>33</v>
          </cell>
          <cell r="M516">
            <v>0</v>
          </cell>
          <cell r="N516">
            <v>2</v>
          </cell>
          <cell r="O516">
            <v>7</v>
          </cell>
          <cell r="P516">
            <v>1</v>
          </cell>
          <cell r="Q516">
            <v>17</v>
          </cell>
          <cell r="R516">
            <v>0</v>
          </cell>
          <cell r="S516">
            <v>22</v>
          </cell>
          <cell r="T516">
            <v>3</v>
          </cell>
          <cell r="AL516">
            <v>2.0404848843676962</v>
          </cell>
        </row>
        <row r="517">
          <cell r="D517" t="str">
            <v>GQR Research (GQRR)</v>
          </cell>
          <cell r="F517" t="str">
            <v>US</v>
          </cell>
          <cell r="G517" t="str">
            <v>C+</v>
          </cell>
          <cell r="I517">
            <v>43719</v>
          </cell>
          <cell r="J517">
            <v>241</v>
          </cell>
          <cell r="K517" t="str">
            <v>lv</v>
          </cell>
          <cell r="L517">
            <v>30</v>
          </cell>
          <cell r="M517">
            <v>0</v>
          </cell>
          <cell r="N517">
            <v>4</v>
          </cell>
          <cell r="O517">
            <v>4</v>
          </cell>
          <cell r="P517">
            <v>2</v>
          </cell>
          <cell r="Q517">
            <v>21</v>
          </cell>
          <cell r="R517">
            <v>0</v>
          </cell>
          <cell r="S517">
            <v>19</v>
          </cell>
          <cell r="T517">
            <v>2</v>
          </cell>
          <cell r="AL517">
            <v>1.6210504357409203</v>
          </cell>
        </row>
        <row r="518">
          <cell r="D518" t="str">
            <v>Harris Insights &amp; Analytics</v>
          </cell>
          <cell r="F518" t="str">
            <v>New Hampshire</v>
          </cell>
          <cell r="G518" t="str">
            <v>C+</v>
          </cell>
          <cell r="I518">
            <v>43719</v>
          </cell>
          <cell r="J518">
            <v>595</v>
          </cell>
          <cell r="K518" t="str">
            <v>lv</v>
          </cell>
          <cell r="L518">
            <v>22</v>
          </cell>
          <cell r="M518">
            <v>0</v>
          </cell>
          <cell r="N518">
            <v>3</v>
          </cell>
          <cell r="O518">
            <v>5</v>
          </cell>
          <cell r="P518">
            <v>1</v>
          </cell>
          <cell r="Q518">
            <v>21</v>
          </cell>
          <cell r="R518">
            <v>2</v>
          </cell>
          <cell r="S518">
            <v>15</v>
          </cell>
          <cell r="T518">
            <v>2</v>
          </cell>
          <cell r="AL518">
            <v>2.3056186532781369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43719</v>
          </cell>
          <cell r="J519">
            <v>807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5</v>
          </cell>
          <cell r="P519">
            <v>1</v>
          </cell>
          <cell r="Q519">
            <v>17</v>
          </cell>
          <cell r="R519">
            <v>1</v>
          </cell>
          <cell r="S519">
            <v>15</v>
          </cell>
          <cell r="T519">
            <v>3</v>
          </cell>
          <cell r="AL519">
            <v>5.7253185873817559E-6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43719</v>
          </cell>
          <cell r="J520">
            <v>1313</v>
          </cell>
          <cell r="K520" t="str">
            <v>rv</v>
          </cell>
          <cell r="L520">
            <v>30</v>
          </cell>
          <cell r="M520">
            <v>0</v>
          </cell>
          <cell r="N520">
            <v>2</v>
          </cell>
          <cell r="O520">
            <v>4</v>
          </cell>
          <cell r="P520">
            <v>1</v>
          </cell>
          <cell r="Q520">
            <v>18</v>
          </cell>
          <cell r="R520">
            <v>1</v>
          </cell>
          <cell r="S520">
            <v>11</v>
          </cell>
          <cell r="T520">
            <v>2</v>
          </cell>
          <cell r="AL520">
            <v>0</v>
          </cell>
        </row>
        <row r="521">
          <cell r="D521" t="str">
            <v>McLaughlin &amp; Associates</v>
          </cell>
          <cell r="F521" t="str">
            <v>US</v>
          </cell>
          <cell r="G521" t="str">
            <v>C/D</v>
          </cell>
          <cell r="I521">
            <v>43718</v>
          </cell>
          <cell r="J521">
            <v>454</v>
          </cell>
          <cell r="K521" t="str">
            <v>lv</v>
          </cell>
          <cell r="L521">
            <v>28</v>
          </cell>
          <cell r="M521">
            <v>0</v>
          </cell>
          <cell r="N521">
            <v>4</v>
          </cell>
          <cell r="O521">
            <v>6</v>
          </cell>
          <cell r="P521">
            <v>1</v>
          </cell>
          <cell r="Q521">
            <v>21</v>
          </cell>
          <cell r="R521">
            <v>0</v>
          </cell>
          <cell r="S521">
            <v>12</v>
          </cell>
          <cell r="T521">
            <v>2</v>
          </cell>
          <cell r="AL521">
            <v>9.9813428834456229E-3</v>
          </cell>
        </row>
        <row r="522">
          <cell r="D522" t="str">
            <v>Ipsos</v>
          </cell>
          <cell r="F522" t="str">
            <v>US</v>
          </cell>
          <cell r="G522" t="str">
            <v>B+</v>
          </cell>
          <cell r="I522">
            <v>43718</v>
          </cell>
          <cell r="J522">
            <v>557</v>
          </cell>
          <cell r="K522" t="str">
            <v>rv</v>
          </cell>
          <cell r="L522">
            <v>22</v>
          </cell>
          <cell r="M522">
            <v>0</v>
          </cell>
          <cell r="N522">
            <v>3</v>
          </cell>
          <cell r="O522">
            <v>4</v>
          </cell>
          <cell r="P522">
            <v>1</v>
          </cell>
          <cell r="Q522">
            <v>16</v>
          </cell>
          <cell r="R522">
            <v>1</v>
          </cell>
          <cell r="S522">
            <v>11</v>
          </cell>
          <cell r="T522">
            <v>3</v>
          </cell>
          <cell r="AL522">
            <v>1.5848629250536379E-4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43718</v>
          </cell>
          <cell r="J523">
            <v>615</v>
          </cell>
          <cell r="K523" t="str">
            <v>a</v>
          </cell>
          <cell r="L523">
            <v>22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11</v>
          </cell>
          <cell r="T523">
            <v>3</v>
          </cell>
          <cell r="AL523">
            <v>0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43718</v>
          </cell>
          <cell r="J524">
            <v>425</v>
          </cell>
          <cell r="K524" t="str">
            <v>lv</v>
          </cell>
          <cell r="L524">
            <v>21.2</v>
          </cell>
          <cell r="M524">
            <v>0</v>
          </cell>
          <cell r="N524">
            <v>0.5</v>
          </cell>
          <cell r="O524">
            <v>4.5</v>
          </cell>
          <cell r="P524">
            <v>0.5</v>
          </cell>
          <cell r="Q524">
            <v>28.5</v>
          </cell>
          <cell r="R524">
            <v>0</v>
          </cell>
          <cell r="S524">
            <v>17.2</v>
          </cell>
          <cell r="T524">
            <v>5.2</v>
          </cell>
          <cell r="AL524">
            <v>1.1854938773914889E-2</v>
          </cell>
        </row>
        <row r="525">
          <cell r="D525" t="str">
            <v>YouGov</v>
          </cell>
          <cell r="F525" t="str">
            <v>US</v>
          </cell>
          <cell r="G525" t="str">
            <v>B-</v>
          </cell>
          <cell r="I525">
            <v>43718</v>
          </cell>
          <cell r="J525">
            <v>632</v>
          </cell>
          <cell r="K525" t="str">
            <v>lv</v>
          </cell>
          <cell r="L525">
            <v>24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17</v>
          </cell>
          <cell r="R525">
            <v>0</v>
          </cell>
          <cell r="S525">
            <v>24</v>
          </cell>
          <cell r="T525">
            <v>2</v>
          </cell>
          <cell r="AL525">
            <v>1.6772396382529108E-4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43718</v>
          </cell>
          <cell r="J526">
            <v>815</v>
          </cell>
          <cell r="K526" t="str">
            <v>lv</v>
          </cell>
          <cell r="L526">
            <v>33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17</v>
          </cell>
          <cell r="R526">
            <v>1</v>
          </cell>
          <cell r="S526">
            <v>15</v>
          </cell>
          <cell r="T526">
            <v>3</v>
          </cell>
          <cell r="AL526">
            <v>5.2913087225082203E-6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43718</v>
          </cell>
          <cell r="J527">
            <v>1339</v>
          </cell>
          <cell r="K527" t="str">
            <v>rv</v>
          </cell>
          <cell r="L527">
            <v>29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17</v>
          </cell>
          <cell r="R527">
            <v>2</v>
          </cell>
          <cell r="S527">
            <v>12</v>
          </cell>
          <cell r="T527">
            <v>3</v>
          </cell>
          <cell r="AL527">
            <v>0</v>
          </cell>
        </row>
        <row r="528">
          <cell r="D528" t="str">
            <v>SSRS</v>
          </cell>
          <cell r="F528" t="str">
            <v>US</v>
          </cell>
          <cell r="G528" t="str">
            <v>A/B</v>
          </cell>
          <cell r="I528">
            <v>43717</v>
          </cell>
          <cell r="J528">
            <v>908</v>
          </cell>
          <cell r="K528" t="str">
            <v>rv</v>
          </cell>
          <cell r="L528">
            <v>24</v>
          </cell>
          <cell r="M528">
            <v>0</v>
          </cell>
          <cell r="N528">
            <v>2</v>
          </cell>
          <cell r="O528">
            <v>6</v>
          </cell>
          <cell r="P528">
            <v>1</v>
          </cell>
          <cell r="Q528">
            <v>17</v>
          </cell>
          <cell r="R528">
            <v>1</v>
          </cell>
          <cell r="S528">
            <v>18</v>
          </cell>
          <cell r="T528">
            <v>2</v>
          </cell>
          <cell r="AL528">
            <v>2.5205502472928215E-2</v>
          </cell>
        </row>
        <row r="529">
          <cell r="D529" t="str">
            <v>Quinnipiac University</v>
          </cell>
          <cell r="F529" t="str">
            <v>Texas</v>
          </cell>
          <cell r="G529" t="str">
            <v>A</v>
          </cell>
          <cell r="I529">
            <v>43717</v>
          </cell>
          <cell r="J529">
            <v>456</v>
          </cell>
          <cell r="K529" t="str">
            <v>rv</v>
          </cell>
          <cell r="L529">
            <v>28</v>
          </cell>
          <cell r="M529">
            <v>0</v>
          </cell>
          <cell r="N529">
            <v>1</v>
          </cell>
          <cell r="O529">
            <v>3</v>
          </cell>
          <cell r="P529">
            <v>2</v>
          </cell>
          <cell r="Q529">
            <v>12</v>
          </cell>
          <cell r="R529">
            <v>0</v>
          </cell>
          <cell r="S529">
            <v>18</v>
          </cell>
          <cell r="T529">
            <v>1</v>
          </cell>
          <cell r="AL529">
            <v>5.1890651834742325</v>
          </cell>
        </row>
        <row r="530">
          <cell r="D530" t="str">
            <v>Emerson College</v>
          </cell>
          <cell r="F530" t="str">
            <v>New Hampshire</v>
          </cell>
          <cell r="G530" t="str">
            <v>B-</v>
          </cell>
          <cell r="I530">
            <v>43717</v>
          </cell>
          <cell r="J530">
            <v>483</v>
          </cell>
          <cell r="K530" t="str">
            <v>lv</v>
          </cell>
          <cell r="L530">
            <v>24.1</v>
          </cell>
          <cell r="M530">
            <v>0</v>
          </cell>
          <cell r="N530">
            <v>4.3</v>
          </cell>
          <cell r="O530">
            <v>10.8</v>
          </cell>
          <cell r="P530">
            <v>1.1000000000000001</v>
          </cell>
          <cell r="Q530">
            <v>12.9</v>
          </cell>
          <cell r="R530">
            <v>1.2</v>
          </cell>
          <cell r="S530">
            <v>20.5</v>
          </cell>
          <cell r="T530">
            <v>3.1</v>
          </cell>
          <cell r="AL530">
            <v>1.9577338918754061E-3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43717</v>
          </cell>
          <cell r="J531">
            <v>788</v>
          </cell>
          <cell r="K531" t="str">
            <v>lv</v>
          </cell>
          <cell r="L531">
            <v>30</v>
          </cell>
          <cell r="M531">
            <v>0</v>
          </cell>
          <cell r="N531">
            <v>3</v>
          </cell>
          <cell r="O531">
            <v>5</v>
          </cell>
          <cell r="P531">
            <v>1</v>
          </cell>
          <cell r="Q531">
            <v>17</v>
          </cell>
          <cell r="R531">
            <v>1</v>
          </cell>
          <cell r="S531">
            <v>15</v>
          </cell>
          <cell r="T531">
            <v>3</v>
          </cell>
          <cell r="AL531">
            <v>4.6427193489374401E-6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43717</v>
          </cell>
          <cell r="J532">
            <v>1322</v>
          </cell>
          <cell r="K532" t="str">
            <v>rv</v>
          </cell>
          <cell r="L532">
            <v>26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17</v>
          </cell>
          <cell r="R532">
            <v>2</v>
          </cell>
          <cell r="S532">
            <v>13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43716</v>
          </cell>
          <cell r="J533">
            <v>454</v>
          </cell>
          <cell r="K533" t="str">
            <v>rv</v>
          </cell>
          <cell r="L533">
            <v>27</v>
          </cell>
          <cell r="M533">
            <v>0</v>
          </cell>
          <cell r="N533">
            <v>3</v>
          </cell>
          <cell r="O533">
            <v>4</v>
          </cell>
          <cell r="P533">
            <v>1</v>
          </cell>
          <cell r="Q533">
            <v>15</v>
          </cell>
          <cell r="R533">
            <v>1</v>
          </cell>
          <cell r="S533">
            <v>12</v>
          </cell>
          <cell r="T533">
            <v>5</v>
          </cell>
          <cell r="AL533">
            <v>0</v>
          </cell>
        </row>
        <row r="534">
          <cell r="D534" t="str">
            <v>USC Dornsife/LA Times</v>
          </cell>
          <cell r="F534" t="str">
            <v>US</v>
          </cell>
          <cell r="G534" t="str">
            <v>B/C</v>
          </cell>
          <cell r="I534">
            <v>43716</v>
          </cell>
          <cell r="J534">
            <v>2462</v>
          </cell>
          <cell r="K534" t="str">
            <v>lv</v>
          </cell>
          <cell r="L534">
            <v>28</v>
          </cell>
          <cell r="M534">
            <v>0</v>
          </cell>
          <cell r="N534">
            <v>2</v>
          </cell>
          <cell r="O534">
            <v>4</v>
          </cell>
          <cell r="P534">
            <v>1</v>
          </cell>
          <cell r="Q534">
            <v>13</v>
          </cell>
          <cell r="R534">
            <v>0</v>
          </cell>
          <cell r="S534">
            <v>11</v>
          </cell>
          <cell r="T534">
            <v>2</v>
          </cell>
          <cell r="AL534">
            <v>0.15784871661395897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43716</v>
          </cell>
          <cell r="J535">
            <v>552</v>
          </cell>
          <cell r="K535" t="str">
            <v>lv</v>
          </cell>
          <cell r="L535">
            <v>26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12</v>
          </cell>
          <cell r="R535">
            <v>0</v>
          </cell>
          <cell r="S535">
            <v>18</v>
          </cell>
          <cell r="T535">
            <v>3</v>
          </cell>
          <cell r="AL535">
            <v>0.3363052329528145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43716</v>
          </cell>
          <cell r="J536">
            <v>17824</v>
          </cell>
          <cell r="K536" t="str">
            <v>lv</v>
          </cell>
          <cell r="L536">
            <v>33</v>
          </cell>
          <cell r="M536">
            <v>0</v>
          </cell>
          <cell r="N536">
            <v>3</v>
          </cell>
          <cell r="O536">
            <v>5</v>
          </cell>
          <cell r="P536">
            <v>1</v>
          </cell>
          <cell r="Q536">
            <v>21</v>
          </cell>
          <cell r="R536">
            <v>1</v>
          </cell>
          <cell r="S536">
            <v>16</v>
          </cell>
          <cell r="T536">
            <v>3</v>
          </cell>
          <cell r="AL536">
            <v>3.7613740840197063E-4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43716</v>
          </cell>
          <cell r="J537">
            <v>1350</v>
          </cell>
          <cell r="K537" t="str">
            <v>rv</v>
          </cell>
          <cell r="L537">
            <v>27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17</v>
          </cell>
          <cell r="R537">
            <v>1</v>
          </cell>
          <cell r="S537">
            <v>13</v>
          </cell>
          <cell r="T537">
            <v>3</v>
          </cell>
          <cell r="AL537">
            <v>4.4954149132289661E-6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43715</v>
          </cell>
          <cell r="J538">
            <v>1350</v>
          </cell>
          <cell r="K538" t="str">
            <v>rv</v>
          </cell>
          <cell r="L538">
            <v>26</v>
          </cell>
          <cell r="M538">
            <v>0</v>
          </cell>
          <cell r="N538">
            <v>2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2</v>
          </cell>
          <cell r="AL538">
            <v>4.3179516612586541E-6</v>
          </cell>
        </row>
        <row r="539">
          <cell r="D539" t="str">
            <v>Benenson Strategy Group</v>
          </cell>
          <cell r="F539" t="str">
            <v>US</v>
          </cell>
          <cell r="G539" t="str">
            <v>B/C</v>
          </cell>
          <cell r="I539">
            <v>43714</v>
          </cell>
          <cell r="J539">
            <v>762</v>
          </cell>
          <cell r="K539" t="str">
            <v>lv</v>
          </cell>
          <cell r="L539">
            <v>28</v>
          </cell>
          <cell r="M539">
            <v>0</v>
          </cell>
          <cell r="N539">
            <v>3</v>
          </cell>
          <cell r="O539">
            <v>8</v>
          </cell>
          <cell r="P539">
            <v>0</v>
          </cell>
          <cell r="Q539">
            <v>21</v>
          </cell>
          <cell r="R539">
            <v>0</v>
          </cell>
          <cell r="S539">
            <v>14</v>
          </cell>
          <cell r="T539">
            <v>2</v>
          </cell>
          <cell r="AL539">
            <v>2.6991229212898973</v>
          </cell>
        </row>
        <row r="540">
          <cell r="D540" t="str">
            <v>YouGov</v>
          </cell>
          <cell r="F540" t="str">
            <v>US</v>
          </cell>
          <cell r="G540" t="str">
            <v>B-</v>
          </cell>
          <cell r="I540">
            <v>43714</v>
          </cell>
          <cell r="J540">
            <v>1002</v>
          </cell>
          <cell r="K540" t="str">
            <v>lv</v>
          </cell>
          <cell r="L540">
            <v>27</v>
          </cell>
          <cell r="M540">
            <v>0</v>
          </cell>
          <cell r="N540">
            <v>2</v>
          </cell>
          <cell r="O540">
            <v>6</v>
          </cell>
          <cell r="P540">
            <v>1</v>
          </cell>
          <cell r="Q540">
            <v>15</v>
          </cell>
          <cell r="R540">
            <v>0</v>
          </cell>
          <cell r="S540">
            <v>24</v>
          </cell>
          <cell r="T540">
            <v>2</v>
          </cell>
          <cell r="AL540">
            <v>1.7730956264603052E-4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43714</v>
          </cell>
          <cell r="J541">
            <v>1002</v>
          </cell>
          <cell r="K541" t="str">
            <v>lv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36</v>
          </cell>
          <cell r="R541">
            <v>0</v>
          </cell>
          <cell r="S541">
            <v>55</v>
          </cell>
          <cell r="T541">
            <v>0</v>
          </cell>
          <cell r="AL541">
            <v>0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43714</v>
          </cell>
          <cell r="J542">
            <v>1002</v>
          </cell>
          <cell r="K542" t="str">
            <v>lv</v>
          </cell>
          <cell r="L542">
            <v>43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49</v>
          </cell>
          <cell r="T542">
            <v>0</v>
          </cell>
          <cell r="AL542">
            <v>0</v>
          </cell>
        </row>
        <row r="543">
          <cell r="D543" t="str">
            <v>YouGov</v>
          </cell>
          <cell r="F543" t="str">
            <v>US</v>
          </cell>
          <cell r="G543" t="str">
            <v>B-</v>
          </cell>
          <cell r="I543">
            <v>43714</v>
          </cell>
          <cell r="J543">
            <v>1002</v>
          </cell>
          <cell r="K543" t="str">
            <v>lv</v>
          </cell>
          <cell r="L543">
            <v>51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</row>
        <row r="544">
          <cell r="D544" t="str">
            <v>Univision/University of Houston/Latino Decisions/North Star Opinion Research</v>
          </cell>
          <cell r="F544" t="str">
            <v>Texas</v>
          </cell>
          <cell r="G544">
            <v>0</v>
          </cell>
          <cell r="I544">
            <v>43714</v>
          </cell>
          <cell r="J544">
            <v>552</v>
          </cell>
          <cell r="K544" t="str">
            <v>lv</v>
          </cell>
          <cell r="L544">
            <v>20</v>
          </cell>
          <cell r="M544">
            <v>0</v>
          </cell>
          <cell r="N544">
            <v>3</v>
          </cell>
          <cell r="O544">
            <v>1</v>
          </cell>
          <cell r="P544">
            <v>0</v>
          </cell>
          <cell r="Q544">
            <v>13</v>
          </cell>
          <cell r="R544">
            <v>1</v>
          </cell>
          <cell r="S544">
            <v>12</v>
          </cell>
          <cell r="T544">
            <v>1</v>
          </cell>
          <cell r="AL544">
            <v>1.7624044064927622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43714</v>
          </cell>
          <cell r="J545">
            <v>1891</v>
          </cell>
          <cell r="K545" t="str">
            <v>lv</v>
          </cell>
          <cell r="L545">
            <v>33</v>
          </cell>
          <cell r="M545">
            <v>0</v>
          </cell>
          <cell r="N545">
            <v>2</v>
          </cell>
          <cell r="O545">
            <v>5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3.9693385910359355E-6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43714</v>
          </cell>
          <cell r="J546">
            <v>3137</v>
          </cell>
          <cell r="K546" t="str">
            <v>rv</v>
          </cell>
          <cell r="L546">
            <v>28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17</v>
          </cell>
          <cell r="R546">
            <v>1</v>
          </cell>
          <cell r="S546">
            <v>13</v>
          </cell>
          <cell r="T546">
            <v>2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43714</v>
          </cell>
          <cell r="J547">
            <v>829</v>
          </cell>
          <cell r="K547" t="str">
            <v>lv</v>
          </cell>
          <cell r="L547">
            <v>33</v>
          </cell>
          <cell r="M547">
            <v>0</v>
          </cell>
          <cell r="N547">
            <v>2</v>
          </cell>
          <cell r="O547">
            <v>4</v>
          </cell>
          <cell r="P547">
            <v>1</v>
          </cell>
          <cell r="Q547">
            <v>15</v>
          </cell>
          <cell r="R547">
            <v>1</v>
          </cell>
          <cell r="S547">
            <v>14</v>
          </cell>
          <cell r="T547">
            <v>3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43714</v>
          </cell>
          <cell r="J548">
            <v>1352</v>
          </cell>
          <cell r="K548" t="str">
            <v>rv</v>
          </cell>
          <cell r="L548">
            <v>29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17</v>
          </cell>
          <cell r="R548">
            <v>1</v>
          </cell>
          <cell r="S548">
            <v>13</v>
          </cell>
          <cell r="T548">
            <v>2</v>
          </cell>
          <cell r="AL548">
            <v>0</v>
          </cell>
        </row>
        <row r="549">
          <cell r="D549" t="str">
            <v>Ragnar Research Partners</v>
          </cell>
          <cell r="F549" t="str">
            <v>Texas</v>
          </cell>
          <cell r="G549">
            <v>0</v>
          </cell>
          <cell r="I549">
            <v>43713</v>
          </cell>
          <cell r="J549">
            <v>600</v>
          </cell>
          <cell r="K549" t="str">
            <v>lv</v>
          </cell>
          <cell r="L549">
            <v>23</v>
          </cell>
          <cell r="M549">
            <v>0</v>
          </cell>
          <cell r="N549">
            <v>1</v>
          </cell>
          <cell r="O549">
            <v>6</v>
          </cell>
          <cell r="P549">
            <v>0</v>
          </cell>
          <cell r="Q549">
            <v>12</v>
          </cell>
          <cell r="R549">
            <v>0</v>
          </cell>
          <cell r="S549">
            <v>15</v>
          </cell>
          <cell r="T549">
            <v>0</v>
          </cell>
          <cell r="AL549">
            <v>1.5522146175130811</v>
          </cell>
        </row>
        <row r="550">
          <cell r="D550" t="str">
            <v>ABC News/Washington Post</v>
          </cell>
          <cell r="F550" t="str">
            <v>US</v>
          </cell>
          <cell r="G550" t="str">
            <v>A+</v>
          </cell>
          <cell r="I550">
            <v>43713</v>
          </cell>
          <cell r="J550">
            <v>437</v>
          </cell>
          <cell r="K550" t="str">
            <v>a</v>
          </cell>
          <cell r="L550">
            <v>27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19</v>
          </cell>
          <cell r="R550">
            <v>0</v>
          </cell>
          <cell r="S550">
            <v>17</v>
          </cell>
          <cell r="T550">
            <v>3</v>
          </cell>
          <cell r="AL550">
            <v>0</v>
          </cell>
        </row>
        <row r="551">
          <cell r="D551" t="str">
            <v>ABC News/Washington Post</v>
          </cell>
          <cell r="F551" t="str">
            <v>US</v>
          </cell>
          <cell r="G551" t="str">
            <v>A+</v>
          </cell>
          <cell r="I551">
            <v>43713</v>
          </cell>
          <cell r="J551">
            <v>391</v>
          </cell>
          <cell r="K551" t="str">
            <v>rv</v>
          </cell>
          <cell r="L551">
            <v>29</v>
          </cell>
          <cell r="M551">
            <v>0</v>
          </cell>
          <cell r="N551">
            <v>1</v>
          </cell>
          <cell r="O551">
            <v>4</v>
          </cell>
          <cell r="P551">
            <v>2</v>
          </cell>
          <cell r="Q551">
            <v>19</v>
          </cell>
          <cell r="R551">
            <v>1</v>
          </cell>
          <cell r="S551">
            <v>18</v>
          </cell>
          <cell r="T551">
            <v>3</v>
          </cell>
          <cell r="AL551">
            <v>2.6393566140907643E-2</v>
          </cell>
        </row>
        <row r="552">
          <cell r="D552" t="str">
            <v>Suffolk University</v>
          </cell>
          <cell r="F552" t="str">
            <v>Massachusetts</v>
          </cell>
          <cell r="G552" t="str">
            <v>A-</v>
          </cell>
          <cell r="I552">
            <v>43713</v>
          </cell>
          <cell r="J552">
            <v>500</v>
          </cell>
          <cell r="K552" t="str">
            <v>lv</v>
          </cell>
          <cell r="L552">
            <v>25.8</v>
          </cell>
          <cell r="M552">
            <v>0</v>
          </cell>
          <cell r="N552">
            <v>1.4</v>
          </cell>
          <cell r="O552">
            <v>5</v>
          </cell>
          <cell r="P552">
            <v>0</v>
          </cell>
          <cell r="Q552">
            <v>8.4</v>
          </cell>
          <cell r="R552">
            <v>0</v>
          </cell>
          <cell r="S552">
            <v>23.6</v>
          </cell>
          <cell r="T552">
            <v>0.6</v>
          </cell>
          <cell r="AL552">
            <v>4.82768859363303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43713</v>
          </cell>
          <cell r="J553">
            <v>846</v>
          </cell>
          <cell r="K553" t="str">
            <v>lv</v>
          </cell>
          <cell r="L553">
            <v>33</v>
          </cell>
          <cell r="M553">
            <v>0</v>
          </cell>
          <cell r="N553">
            <v>1</v>
          </cell>
          <cell r="O553">
            <v>4</v>
          </cell>
          <cell r="P553">
            <v>1</v>
          </cell>
          <cell r="Q553">
            <v>15</v>
          </cell>
          <cell r="R553">
            <v>1</v>
          </cell>
          <cell r="S553">
            <v>15</v>
          </cell>
          <cell r="T553">
            <v>3</v>
          </cell>
          <cell r="AL553">
            <v>3.5310790990182621E-6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43713</v>
          </cell>
          <cell r="J554">
            <v>1372</v>
          </cell>
          <cell r="K554" t="str">
            <v>rv</v>
          </cell>
          <cell r="L554">
            <v>30</v>
          </cell>
          <cell r="M554">
            <v>0</v>
          </cell>
          <cell r="N554">
            <v>1</v>
          </cell>
          <cell r="O554">
            <v>4</v>
          </cell>
          <cell r="P554">
            <v>1</v>
          </cell>
          <cell r="Q554">
            <v>16</v>
          </cell>
          <cell r="R554">
            <v>1</v>
          </cell>
          <cell r="S554">
            <v>13</v>
          </cell>
          <cell r="T554">
            <v>2</v>
          </cell>
          <cell r="AL554">
            <v>0</v>
          </cell>
        </row>
        <row r="555">
          <cell r="D555" t="str">
            <v>TargetPoint/GQR Research</v>
          </cell>
          <cell r="F555" t="str">
            <v>US</v>
          </cell>
          <cell r="G555">
            <v>0</v>
          </cell>
          <cell r="I555">
            <v>43712</v>
          </cell>
          <cell r="J555">
            <v>600</v>
          </cell>
          <cell r="K555" t="str">
            <v>lv</v>
          </cell>
          <cell r="L555">
            <v>26</v>
          </cell>
          <cell r="M555">
            <v>0</v>
          </cell>
          <cell r="N555">
            <v>1</v>
          </cell>
          <cell r="O555">
            <v>5</v>
          </cell>
          <cell r="P555">
            <v>2</v>
          </cell>
          <cell r="Q555">
            <v>15</v>
          </cell>
          <cell r="R555">
            <v>0</v>
          </cell>
          <cell r="S555">
            <v>23</v>
          </cell>
          <cell r="T555">
            <v>0</v>
          </cell>
          <cell r="AL555">
            <v>1.6392347769422777</v>
          </cell>
        </row>
        <row r="556">
          <cell r="D556" t="str">
            <v>YouGov</v>
          </cell>
          <cell r="F556" t="str">
            <v>South Carolina</v>
          </cell>
          <cell r="G556" t="str">
            <v>B-</v>
          </cell>
          <cell r="I556">
            <v>43712</v>
          </cell>
          <cell r="J556">
            <v>785</v>
          </cell>
          <cell r="K556" t="str">
            <v>lv</v>
          </cell>
          <cell r="L556">
            <v>43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18</v>
          </cell>
          <cell r="R556">
            <v>1</v>
          </cell>
          <cell r="S556">
            <v>14</v>
          </cell>
          <cell r="T556">
            <v>1</v>
          </cell>
          <cell r="AL556">
            <v>2.4674976571766063E-2</v>
          </cell>
        </row>
        <row r="557">
          <cell r="D557" t="str">
            <v>YouGov</v>
          </cell>
          <cell r="F557" t="str">
            <v>Nevada</v>
          </cell>
          <cell r="G557" t="str">
            <v>B-</v>
          </cell>
          <cell r="I557">
            <v>43712</v>
          </cell>
          <cell r="J557">
            <v>563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4</v>
          </cell>
          <cell r="P557">
            <v>0</v>
          </cell>
          <cell r="Q557">
            <v>29</v>
          </cell>
          <cell r="R557">
            <v>2</v>
          </cell>
          <cell r="S557">
            <v>18</v>
          </cell>
          <cell r="T557">
            <v>1</v>
          </cell>
          <cell r="AL557">
            <v>0.33452939144591837</v>
          </cell>
        </row>
        <row r="558">
          <cell r="D558" t="str">
            <v>YouGov</v>
          </cell>
          <cell r="F558" t="str">
            <v>Iowa</v>
          </cell>
          <cell r="G558" t="str">
            <v>B-</v>
          </cell>
          <cell r="I558">
            <v>43712</v>
          </cell>
          <cell r="J558">
            <v>682</v>
          </cell>
          <cell r="K558" t="str">
            <v>lv</v>
          </cell>
          <cell r="L558">
            <v>29</v>
          </cell>
          <cell r="M558">
            <v>0</v>
          </cell>
          <cell r="N558">
            <v>2</v>
          </cell>
          <cell r="O558">
            <v>7</v>
          </cell>
          <cell r="P558">
            <v>2</v>
          </cell>
          <cell r="Q558">
            <v>26</v>
          </cell>
          <cell r="R558">
            <v>2</v>
          </cell>
          <cell r="S558">
            <v>17</v>
          </cell>
          <cell r="T558">
            <v>1</v>
          </cell>
          <cell r="AL558">
            <v>2.3236614989862004E-2</v>
          </cell>
        </row>
        <row r="559">
          <cell r="D559" t="str">
            <v>YouGov</v>
          </cell>
          <cell r="F559" t="str">
            <v>New Hampshire</v>
          </cell>
          <cell r="G559" t="str">
            <v>B-</v>
          </cell>
          <cell r="I559">
            <v>43712</v>
          </cell>
          <cell r="J559">
            <v>492</v>
          </cell>
          <cell r="K559" t="str">
            <v>lv</v>
          </cell>
          <cell r="L559">
            <v>26</v>
          </cell>
          <cell r="M559">
            <v>0</v>
          </cell>
          <cell r="N559">
            <v>2</v>
          </cell>
          <cell r="O559">
            <v>8</v>
          </cell>
          <cell r="P559">
            <v>1</v>
          </cell>
          <cell r="Q559">
            <v>25</v>
          </cell>
          <cell r="R559">
            <v>1</v>
          </cell>
          <cell r="S559">
            <v>27</v>
          </cell>
          <cell r="T559">
            <v>1</v>
          </cell>
          <cell r="AL559">
            <v>1.1696934534505777E-2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43712</v>
          </cell>
          <cell r="J560">
            <v>842</v>
          </cell>
          <cell r="K560" t="str">
            <v>lv</v>
          </cell>
          <cell r="L560">
            <v>33</v>
          </cell>
          <cell r="M560">
            <v>0</v>
          </cell>
          <cell r="N560">
            <v>2</v>
          </cell>
          <cell r="O560">
            <v>6</v>
          </cell>
          <cell r="P560">
            <v>1</v>
          </cell>
          <cell r="Q560">
            <v>15</v>
          </cell>
          <cell r="R560">
            <v>1</v>
          </cell>
          <cell r="S560">
            <v>15</v>
          </cell>
          <cell r="T560">
            <v>2</v>
          </cell>
          <cell r="AL560">
            <v>3.2814965798436772E-6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43712</v>
          </cell>
          <cell r="J561">
            <v>1347</v>
          </cell>
          <cell r="K561" t="str">
            <v>rv</v>
          </cell>
          <cell r="L561">
            <v>30</v>
          </cell>
          <cell r="M561">
            <v>0</v>
          </cell>
          <cell r="N561">
            <v>1</v>
          </cell>
          <cell r="O561">
            <v>5</v>
          </cell>
          <cell r="P561">
            <v>1</v>
          </cell>
          <cell r="Q561">
            <v>16</v>
          </cell>
          <cell r="R561">
            <v>1</v>
          </cell>
          <cell r="S561">
            <v>12</v>
          </cell>
          <cell r="T561">
            <v>2</v>
          </cell>
          <cell r="AL561">
            <v>0</v>
          </cell>
        </row>
        <row r="562">
          <cell r="D562" t="str">
            <v>Swayable</v>
          </cell>
          <cell r="F562" t="str">
            <v>US</v>
          </cell>
          <cell r="G562">
            <v>0</v>
          </cell>
          <cell r="I562">
            <v>43700</v>
          </cell>
          <cell r="J562">
            <v>1849</v>
          </cell>
          <cell r="K562" t="str">
            <v>lv</v>
          </cell>
          <cell r="L562">
            <v>32.799999999999997</v>
          </cell>
          <cell r="M562">
            <v>0</v>
          </cell>
          <cell r="N562">
            <v>2.2000000000000002</v>
          </cell>
          <cell r="O562">
            <v>3.2</v>
          </cell>
          <cell r="P562">
            <v>1.4</v>
          </cell>
          <cell r="Q562">
            <v>17.899999999999999</v>
          </cell>
          <cell r="R562">
            <v>1.9</v>
          </cell>
          <cell r="S562">
            <v>15.6</v>
          </cell>
          <cell r="T562">
            <v>1.1000000000000001</v>
          </cell>
          <cell r="AL562">
            <v>1.9353794004984767E-3</v>
          </cell>
        </row>
        <row r="563">
          <cell r="D563" t="str">
            <v>Swayable</v>
          </cell>
          <cell r="F563" t="str">
            <v>US</v>
          </cell>
          <cell r="G563">
            <v>0</v>
          </cell>
          <cell r="I563">
            <v>43700</v>
          </cell>
          <cell r="J563">
            <v>3790</v>
          </cell>
          <cell r="K563" t="str">
            <v>a</v>
          </cell>
          <cell r="L563">
            <v>28.1</v>
          </cell>
          <cell r="M563">
            <v>0</v>
          </cell>
          <cell r="N563">
            <v>2</v>
          </cell>
          <cell r="O563">
            <v>3.1</v>
          </cell>
          <cell r="P563">
            <v>1.2</v>
          </cell>
          <cell r="Q563">
            <v>21</v>
          </cell>
          <cell r="R563">
            <v>1.3</v>
          </cell>
          <cell r="S563">
            <v>13.1</v>
          </cell>
          <cell r="T563">
            <v>3.3</v>
          </cell>
          <cell r="AL563">
            <v>0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43711</v>
          </cell>
          <cell r="J564">
            <v>518</v>
          </cell>
          <cell r="K564" t="str">
            <v>lv</v>
          </cell>
          <cell r="L564">
            <v>26</v>
          </cell>
          <cell r="M564">
            <v>0</v>
          </cell>
          <cell r="N564">
            <v>1</v>
          </cell>
          <cell r="O564">
            <v>6</v>
          </cell>
          <cell r="P564">
            <v>0</v>
          </cell>
          <cell r="Q564">
            <v>14</v>
          </cell>
          <cell r="R564">
            <v>0</v>
          </cell>
          <cell r="S564">
            <v>21</v>
          </cell>
          <cell r="T564">
            <v>3</v>
          </cell>
          <cell r="AL564">
            <v>8.7398843745722208E-5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43711</v>
          </cell>
          <cell r="J565">
            <v>808</v>
          </cell>
          <cell r="K565" t="str">
            <v>lv</v>
          </cell>
          <cell r="L565">
            <v>34</v>
          </cell>
          <cell r="M565">
            <v>0</v>
          </cell>
          <cell r="N565">
            <v>1</v>
          </cell>
          <cell r="O565">
            <v>6</v>
          </cell>
          <cell r="P565">
            <v>1</v>
          </cell>
          <cell r="Q565">
            <v>16</v>
          </cell>
          <cell r="R565">
            <v>2</v>
          </cell>
          <cell r="S565">
            <v>15</v>
          </cell>
          <cell r="T565">
            <v>2</v>
          </cell>
          <cell r="AL565">
            <v>3.0103094647415966E-6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43711</v>
          </cell>
          <cell r="J566">
            <v>1346</v>
          </cell>
          <cell r="K566" t="str">
            <v>rv</v>
          </cell>
          <cell r="L566">
            <v>28</v>
          </cell>
          <cell r="M566">
            <v>0</v>
          </cell>
          <cell r="N566">
            <v>1</v>
          </cell>
          <cell r="O566">
            <v>5</v>
          </cell>
          <cell r="P566">
            <v>1</v>
          </cell>
          <cell r="Q566">
            <v>18</v>
          </cell>
          <cell r="R566">
            <v>1</v>
          </cell>
          <cell r="S566">
            <v>11</v>
          </cell>
          <cell r="T566">
            <v>2</v>
          </cell>
          <cell r="AL566">
            <v>0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43710</v>
          </cell>
          <cell r="J567">
            <v>1350</v>
          </cell>
          <cell r="K567" t="str">
            <v>rv</v>
          </cell>
          <cell r="L567">
            <v>27</v>
          </cell>
          <cell r="M567">
            <v>0</v>
          </cell>
          <cell r="N567">
            <v>2</v>
          </cell>
          <cell r="O567">
            <v>6</v>
          </cell>
          <cell r="P567">
            <v>1</v>
          </cell>
          <cell r="Q567">
            <v>18</v>
          </cell>
          <cell r="R567">
            <v>2</v>
          </cell>
          <cell r="S567">
            <v>12</v>
          </cell>
          <cell r="T567">
            <v>1</v>
          </cell>
          <cell r="AL567">
            <v>3.1263276936871462E-6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43709</v>
          </cell>
          <cell r="J568">
            <v>16736</v>
          </cell>
          <cell r="K568" t="str">
            <v>lv</v>
          </cell>
          <cell r="L568">
            <v>32</v>
          </cell>
          <cell r="M568">
            <v>0</v>
          </cell>
          <cell r="N568">
            <v>3</v>
          </cell>
          <cell r="O568">
            <v>5</v>
          </cell>
          <cell r="P568">
            <v>1</v>
          </cell>
          <cell r="Q568">
            <v>20</v>
          </cell>
          <cell r="R568">
            <v>1</v>
          </cell>
          <cell r="S568">
            <v>16</v>
          </cell>
          <cell r="T568">
            <v>3</v>
          </cell>
          <cell r="AL568">
            <v>3.1972757410161695E-4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43709</v>
          </cell>
          <cell r="J569">
            <v>1350</v>
          </cell>
          <cell r="K569" t="str">
            <v>rv</v>
          </cell>
          <cell r="L569">
            <v>29</v>
          </cell>
          <cell r="M569">
            <v>0</v>
          </cell>
          <cell r="N569">
            <v>2</v>
          </cell>
          <cell r="O569">
            <v>4</v>
          </cell>
          <cell r="P569">
            <v>1</v>
          </cell>
          <cell r="Q569">
            <v>18</v>
          </cell>
          <cell r="R569">
            <v>2</v>
          </cell>
          <cell r="S569">
            <v>12</v>
          </cell>
          <cell r="T569">
            <v>1</v>
          </cell>
          <cell r="AL569">
            <v>2.8352550109075512E-6</v>
          </cell>
        </row>
        <row r="570">
          <cell r="D570" t="str">
            <v>Capitol Weekly</v>
          </cell>
          <cell r="F570" t="str">
            <v>California</v>
          </cell>
          <cell r="G570">
            <v>0</v>
          </cell>
          <cell r="I570">
            <v>43708</v>
          </cell>
          <cell r="J570">
            <v>728</v>
          </cell>
          <cell r="K570" t="str">
            <v>lv</v>
          </cell>
          <cell r="L570">
            <v>26.5</v>
          </cell>
          <cell r="M570">
            <v>0</v>
          </cell>
          <cell r="N570">
            <v>1.4</v>
          </cell>
          <cell r="O570">
            <v>8.6999999999999993</v>
          </cell>
          <cell r="P570">
            <v>1.1000000000000001</v>
          </cell>
          <cell r="Q570">
            <v>13.6</v>
          </cell>
          <cell r="R570">
            <v>0.8</v>
          </cell>
          <cell r="S570">
            <v>23.2</v>
          </cell>
          <cell r="T570">
            <v>2.9</v>
          </cell>
          <cell r="AL570">
            <v>3.4608671939875589E-3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43708</v>
          </cell>
          <cell r="J571">
            <v>1350</v>
          </cell>
          <cell r="K571" t="str">
            <v>rv</v>
          </cell>
          <cell r="L571">
            <v>29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15</v>
          </cell>
          <cell r="R571">
            <v>1</v>
          </cell>
          <cell r="S571">
            <v>12</v>
          </cell>
          <cell r="T571">
            <v>1</v>
          </cell>
          <cell r="AL571">
            <v>2.7362758468277975E-6</v>
          </cell>
        </row>
        <row r="572">
          <cell r="D572" t="str">
            <v>IBD/TIPP</v>
          </cell>
          <cell r="F572" t="str">
            <v>US</v>
          </cell>
          <cell r="G572" t="str">
            <v>A/B</v>
          </cell>
          <cell r="I572">
            <v>43707</v>
          </cell>
          <cell r="J572">
            <v>360</v>
          </cell>
          <cell r="K572" t="str">
            <v>rv</v>
          </cell>
          <cell r="L572">
            <v>28</v>
          </cell>
          <cell r="M572">
            <v>0</v>
          </cell>
          <cell r="N572">
            <v>4</v>
          </cell>
          <cell r="O572">
            <v>5</v>
          </cell>
          <cell r="P572">
            <v>1</v>
          </cell>
          <cell r="Q572">
            <v>12</v>
          </cell>
          <cell r="R572">
            <v>0</v>
          </cell>
          <cell r="S572">
            <v>24</v>
          </cell>
          <cell r="T572">
            <v>1</v>
          </cell>
          <cell r="AL572">
            <v>1.4726670270261304E-2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43707</v>
          </cell>
          <cell r="J573">
            <v>816</v>
          </cell>
          <cell r="K573" t="str">
            <v>lv</v>
          </cell>
          <cell r="L573">
            <v>36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13</v>
          </cell>
          <cell r="R573">
            <v>0</v>
          </cell>
          <cell r="S573">
            <v>13</v>
          </cell>
          <cell r="T573">
            <v>1</v>
          </cell>
          <cell r="AL573">
            <v>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43707</v>
          </cell>
          <cell r="J574">
            <v>1331</v>
          </cell>
          <cell r="K574" t="str">
            <v>rv</v>
          </cell>
          <cell r="L574">
            <v>31</v>
          </cell>
          <cell r="M574">
            <v>0</v>
          </cell>
          <cell r="N574">
            <v>3</v>
          </cell>
          <cell r="O574">
            <v>3</v>
          </cell>
          <cell r="P574">
            <v>1</v>
          </cell>
          <cell r="Q574">
            <v>14</v>
          </cell>
          <cell r="R574">
            <v>1</v>
          </cell>
          <cell r="S574">
            <v>11</v>
          </cell>
          <cell r="T574">
            <v>2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43707</v>
          </cell>
          <cell r="J575">
            <v>1870</v>
          </cell>
          <cell r="K575" t="str">
            <v>lv</v>
          </cell>
          <cell r="L575">
            <v>36</v>
          </cell>
          <cell r="M575">
            <v>0</v>
          </cell>
          <cell r="N575">
            <v>3</v>
          </cell>
          <cell r="O575">
            <v>4</v>
          </cell>
          <cell r="P575">
            <v>1</v>
          </cell>
          <cell r="Q575">
            <v>13</v>
          </cell>
          <cell r="R575">
            <v>1</v>
          </cell>
          <cell r="S575">
            <v>14</v>
          </cell>
          <cell r="T575">
            <v>2</v>
          </cell>
          <cell r="AL575">
            <v>2.5294996446591848E-6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43707</v>
          </cell>
          <cell r="J576">
            <v>3114</v>
          </cell>
          <cell r="K576" t="str">
            <v>rv</v>
          </cell>
          <cell r="L576">
            <v>31</v>
          </cell>
          <cell r="M576">
            <v>0</v>
          </cell>
          <cell r="N576">
            <v>3</v>
          </cell>
          <cell r="O576">
            <v>3</v>
          </cell>
          <cell r="P576">
            <v>1</v>
          </cell>
          <cell r="Q576">
            <v>15</v>
          </cell>
          <cell r="R576">
            <v>1</v>
          </cell>
          <cell r="S576">
            <v>11</v>
          </cell>
          <cell r="T576">
            <v>2</v>
          </cell>
          <cell r="AL576">
            <v>0</v>
          </cell>
        </row>
        <row r="577">
          <cell r="D577" t="str">
            <v>Claster Consulting</v>
          </cell>
          <cell r="F577" t="str">
            <v>US</v>
          </cell>
          <cell r="G577">
            <v>0</v>
          </cell>
          <cell r="I577">
            <v>43706</v>
          </cell>
          <cell r="J577">
            <v>752</v>
          </cell>
          <cell r="K577" t="str">
            <v>lv</v>
          </cell>
          <cell r="L577">
            <v>22</v>
          </cell>
          <cell r="M577">
            <v>0</v>
          </cell>
          <cell r="N577">
            <v>3</v>
          </cell>
          <cell r="O577">
            <v>3</v>
          </cell>
          <cell r="P577">
            <v>2</v>
          </cell>
          <cell r="Q577">
            <v>19</v>
          </cell>
          <cell r="R577">
            <v>0</v>
          </cell>
          <cell r="S577">
            <v>14</v>
          </cell>
          <cell r="T577">
            <v>2</v>
          </cell>
          <cell r="AL577">
            <v>1.9119774266057301</v>
          </cell>
        </row>
        <row r="578">
          <cell r="D578" t="str">
            <v>Marquette University Law School</v>
          </cell>
          <cell r="F578" t="str">
            <v>Wisconsin</v>
          </cell>
          <cell r="G578" t="str">
            <v>A/B</v>
          </cell>
          <cell r="I578">
            <v>43706</v>
          </cell>
          <cell r="J578">
            <v>444</v>
          </cell>
          <cell r="K578" t="str">
            <v>rv</v>
          </cell>
          <cell r="L578">
            <v>28</v>
          </cell>
          <cell r="M578">
            <v>0</v>
          </cell>
          <cell r="N578">
            <v>1</v>
          </cell>
          <cell r="O578">
            <v>6</v>
          </cell>
          <cell r="P578">
            <v>1</v>
          </cell>
          <cell r="Q578">
            <v>20</v>
          </cell>
          <cell r="R578">
            <v>1</v>
          </cell>
          <cell r="S578">
            <v>17</v>
          </cell>
          <cell r="T578">
            <v>2</v>
          </cell>
          <cell r="AL578">
            <v>2.8472577661243295E-2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43706</v>
          </cell>
          <cell r="J579">
            <v>809</v>
          </cell>
          <cell r="K579" t="str">
            <v>lv</v>
          </cell>
          <cell r="L579">
            <v>37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13</v>
          </cell>
          <cell r="R579">
            <v>1</v>
          </cell>
          <cell r="S579">
            <v>13</v>
          </cell>
          <cell r="T579">
            <v>1</v>
          </cell>
          <cell r="AL579">
            <v>2.2283661615565003E-6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43706</v>
          </cell>
          <cell r="J580">
            <v>1330</v>
          </cell>
          <cell r="K580" t="str">
            <v>rv</v>
          </cell>
          <cell r="L580">
            <v>32</v>
          </cell>
          <cell r="M580">
            <v>0</v>
          </cell>
          <cell r="N580">
            <v>3</v>
          </cell>
          <cell r="O580">
            <v>3</v>
          </cell>
          <cell r="P580">
            <v>1</v>
          </cell>
          <cell r="Q580">
            <v>14</v>
          </cell>
          <cell r="R580">
            <v>1</v>
          </cell>
          <cell r="S580">
            <v>11</v>
          </cell>
          <cell r="T580">
            <v>2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43705</v>
          </cell>
          <cell r="J581">
            <v>985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16</v>
          </cell>
          <cell r="R581">
            <v>1</v>
          </cell>
          <cell r="S581">
            <v>13</v>
          </cell>
          <cell r="T581">
            <v>2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43705</v>
          </cell>
          <cell r="J582">
            <v>813</v>
          </cell>
          <cell r="K582" t="str">
            <v>lv</v>
          </cell>
          <cell r="L582">
            <v>38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13</v>
          </cell>
          <cell r="R582">
            <v>1</v>
          </cell>
          <cell r="S582">
            <v>13</v>
          </cell>
          <cell r="T582">
            <v>2</v>
          </cell>
          <cell r="AL582">
            <v>2.0376051641135095E-6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43705</v>
          </cell>
          <cell r="J583">
            <v>1331</v>
          </cell>
          <cell r="K583" t="str">
            <v>rv</v>
          </cell>
          <cell r="L583">
            <v>33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14</v>
          </cell>
          <cell r="R583">
            <v>1</v>
          </cell>
          <cell r="S583">
            <v>11</v>
          </cell>
          <cell r="T583">
            <v>2</v>
          </cell>
          <cell r="AL583">
            <v>0</v>
          </cell>
        </row>
        <row r="584">
          <cell r="D584" t="str">
            <v>YouGov</v>
          </cell>
          <cell r="F584" t="str">
            <v>US</v>
          </cell>
          <cell r="G584" t="str">
            <v>B-</v>
          </cell>
          <cell r="I584">
            <v>43704</v>
          </cell>
          <cell r="J584">
            <v>570</v>
          </cell>
          <cell r="K584" t="str">
            <v>lv</v>
          </cell>
          <cell r="L584">
            <v>24</v>
          </cell>
          <cell r="M584">
            <v>0</v>
          </cell>
          <cell r="N584">
            <v>1</v>
          </cell>
          <cell r="O584">
            <v>5</v>
          </cell>
          <cell r="P584">
            <v>1</v>
          </cell>
          <cell r="Q584">
            <v>14</v>
          </cell>
          <cell r="R584">
            <v>1</v>
          </cell>
          <cell r="S584">
            <v>20</v>
          </cell>
          <cell r="T584">
            <v>2</v>
          </cell>
          <cell r="AL584">
            <v>7.9497283268586404E-5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43704</v>
          </cell>
          <cell r="J585">
            <v>775</v>
          </cell>
          <cell r="K585" t="str">
            <v>lv</v>
          </cell>
          <cell r="L585">
            <v>37</v>
          </cell>
          <cell r="M585">
            <v>0</v>
          </cell>
          <cell r="N585">
            <v>3</v>
          </cell>
          <cell r="O585">
            <v>4</v>
          </cell>
          <cell r="P585">
            <v>1</v>
          </cell>
          <cell r="Q585">
            <v>13</v>
          </cell>
          <cell r="R585">
            <v>2</v>
          </cell>
          <cell r="S585">
            <v>13</v>
          </cell>
          <cell r="T585">
            <v>2</v>
          </cell>
          <cell r="AL585">
            <v>1.8804490550859791E-6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43704</v>
          </cell>
          <cell r="J586">
            <v>1318</v>
          </cell>
          <cell r="K586" t="str">
            <v>rv</v>
          </cell>
          <cell r="L586">
            <v>32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15</v>
          </cell>
          <cell r="R586">
            <v>2</v>
          </cell>
          <cell r="S586">
            <v>10</v>
          </cell>
          <cell r="T586">
            <v>2</v>
          </cell>
          <cell r="AL586">
            <v>0</v>
          </cell>
        </row>
        <row r="587">
          <cell r="D587" t="str">
            <v>Change Research</v>
          </cell>
          <cell r="F587" t="str">
            <v>US</v>
          </cell>
          <cell r="G587" t="str">
            <v>C</v>
          </cell>
          <cell r="I587">
            <v>43703</v>
          </cell>
          <cell r="J587">
            <v>874</v>
          </cell>
          <cell r="K587" t="str">
            <v>lv</v>
          </cell>
          <cell r="L587">
            <v>19</v>
          </cell>
          <cell r="M587">
            <v>0</v>
          </cell>
          <cell r="N587">
            <v>3</v>
          </cell>
          <cell r="O587">
            <v>9</v>
          </cell>
          <cell r="P587">
            <v>1</v>
          </cell>
          <cell r="Q587">
            <v>22</v>
          </cell>
          <cell r="R587">
            <v>1</v>
          </cell>
          <cell r="S587">
            <v>29</v>
          </cell>
          <cell r="T587">
            <v>2</v>
          </cell>
          <cell r="AL587">
            <v>7.318295989219839E-2</v>
          </cell>
        </row>
        <row r="588">
          <cell r="D588" t="str">
            <v>Quinnipiac University</v>
          </cell>
          <cell r="F588" t="str">
            <v>US</v>
          </cell>
          <cell r="G588" t="str">
            <v>A</v>
          </cell>
          <cell r="I588">
            <v>43703</v>
          </cell>
          <cell r="J588">
            <v>648</v>
          </cell>
          <cell r="K588" t="str">
            <v>rv</v>
          </cell>
          <cell r="L588">
            <v>32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19</v>
          </cell>
          <cell r="T588">
            <v>3</v>
          </cell>
          <cell r="AL588">
            <v>4.3995883491392065E-3</v>
          </cell>
        </row>
        <row r="589">
          <cell r="D589" t="str">
            <v>Emerson College</v>
          </cell>
          <cell r="F589" t="str">
            <v>US</v>
          </cell>
          <cell r="G589" t="str">
            <v>B-</v>
          </cell>
          <cell r="I589">
            <v>43703</v>
          </cell>
          <cell r="J589">
            <v>627</v>
          </cell>
          <cell r="K589" t="str">
            <v>lv</v>
          </cell>
          <cell r="L589">
            <v>31.2</v>
          </cell>
          <cell r="M589">
            <v>0</v>
          </cell>
          <cell r="N589">
            <v>2.9</v>
          </cell>
          <cell r="O589">
            <v>3.1</v>
          </cell>
          <cell r="P589">
            <v>0.8</v>
          </cell>
          <cell r="Q589">
            <v>24.3</v>
          </cell>
          <cell r="R589">
            <v>0</v>
          </cell>
          <cell r="S589">
            <v>15.1</v>
          </cell>
          <cell r="T589">
            <v>4.4000000000000004</v>
          </cell>
          <cell r="AL589">
            <v>1.2527739768914895E-2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43703</v>
          </cell>
          <cell r="J590">
            <v>786</v>
          </cell>
          <cell r="K590" t="str">
            <v>lv</v>
          </cell>
          <cell r="L590">
            <v>36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14</v>
          </cell>
          <cell r="R590">
            <v>1</v>
          </cell>
          <cell r="S590">
            <v>14</v>
          </cell>
          <cell r="T590">
            <v>2</v>
          </cell>
          <cell r="AL590">
            <v>1.7802402495220064E-6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43703</v>
          </cell>
          <cell r="J591">
            <v>1341</v>
          </cell>
          <cell r="K591" t="str">
            <v>rv</v>
          </cell>
          <cell r="L591">
            <v>31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16</v>
          </cell>
          <cell r="R591">
            <v>1</v>
          </cell>
          <cell r="S591">
            <v>10</v>
          </cell>
          <cell r="T591">
            <v>3</v>
          </cell>
          <cell r="AL591">
            <v>0</v>
          </cell>
        </row>
        <row r="592">
          <cell r="D592" t="str">
            <v>Climate Nexus</v>
          </cell>
          <cell r="F592" t="str">
            <v>Texas</v>
          </cell>
          <cell r="G592">
            <v>0</v>
          </cell>
          <cell r="I592">
            <v>43702</v>
          </cell>
          <cell r="J592">
            <v>639</v>
          </cell>
          <cell r="K592" t="str">
            <v>lv</v>
          </cell>
          <cell r="L592">
            <v>24</v>
          </cell>
          <cell r="M592">
            <v>0</v>
          </cell>
          <cell r="N592">
            <v>2</v>
          </cell>
          <cell r="O592">
            <v>3</v>
          </cell>
          <cell r="P592">
            <v>0</v>
          </cell>
          <cell r="Q592">
            <v>12</v>
          </cell>
          <cell r="R592">
            <v>1</v>
          </cell>
          <cell r="S592">
            <v>12</v>
          </cell>
          <cell r="T592">
            <v>1</v>
          </cell>
          <cell r="AL592">
            <v>1.7472804225278606</v>
          </cell>
        </row>
        <row r="593">
          <cell r="D593" t="str">
            <v>Texas Lyceum</v>
          </cell>
          <cell r="F593" t="str">
            <v>Texas</v>
          </cell>
          <cell r="G593">
            <v>0</v>
          </cell>
          <cell r="I593">
            <v>43702</v>
          </cell>
          <cell r="J593">
            <v>358</v>
          </cell>
          <cell r="K593" t="str">
            <v>lv</v>
          </cell>
          <cell r="L593">
            <v>24</v>
          </cell>
          <cell r="M593">
            <v>0</v>
          </cell>
          <cell r="N593">
            <v>2</v>
          </cell>
          <cell r="O593">
            <v>3</v>
          </cell>
          <cell r="P593">
            <v>3</v>
          </cell>
          <cell r="Q593">
            <v>13</v>
          </cell>
          <cell r="R593">
            <v>0</v>
          </cell>
          <cell r="S593">
            <v>15</v>
          </cell>
          <cell r="T593">
            <v>2</v>
          </cell>
          <cell r="AL593">
            <v>0.1754594456123949</v>
          </cell>
        </row>
        <row r="594">
          <cell r="D594" t="str">
            <v>Suffolk University</v>
          </cell>
          <cell r="F594" t="str">
            <v>US</v>
          </cell>
          <cell r="G594" t="str">
            <v>A-</v>
          </cell>
          <cell r="I594">
            <v>43702</v>
          </cell>
          <cell r="J594">
            <v>424</v>
          </cell>
          <cell r="K594" t="str">
            <v>lv</v>
          </cell>
          <cell r="L594">
            <v>32.31</v>
          </cell>
          <cell r="M594">
            <v>0</v>
          </cell>
          <cell r="N594">
            <v>1.65</v>
          </cell>
          <cell r="O594">
            <v>6.37</v>
          </cell>
          <cell r="P594">
            <v>0</v>
          </cell>
          <cell r="Q594">
            <v>12.26</v>
          </cell>
          <cell r="R594">
            <v>0.24</v>
          </cell>
          <cell r="S594">
            <v>13.68</v>
          </cell>
          <cell r="T594">
            <v>2.83</v>
          </cell>
          <cell r="AL594">
            <v>0.15328667590877867</v>
          </cell>
        </row>
        <row r="595">
          <cell r="D595" t="str">
            <v>Morning Consult</v>
          </cell>
          <cell r="F595" t="str">
            <v>US</v>
          </cell>
          <cell r="G595" t="str">
            <v>B/C</v>
          </cell>
          <cell r="I595">
            <v>43702</v>
          </cell>
          <cell r="J595">
            <v>17303</v>
          </cell>
          <cell r="K595" t="str">
            <v>lv</v>
          </cell>
          <cell r="L595">
            <v>33</v>
          </cell>
          <cell r="M595">
            <v>0</v>
          </cell>
          <cell r="N595">
            <v>3</v>
          </cell>
          <cell r="O595">
            <v>5</v>
          </cell>
          <cell r="P595">
            <v>1</v>
          </cell>
          <cell r="Q595">
            <v>20</v>
          </cell>
          <cell r="R595">
            <v>1</v>
          </cell>
          <cell r="S595">
            <v>15</v>
          </cell>
          <cell r="T595">
            <v>2</v>
          </cell>
          <cell r="AL595">
            <v>2.839828124125507E-4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43702</v>
          </cell>
          <cell r="J596">
            <v>1350</v>
          </cell>
          <cell r="K596" t="str">
            <v>rv</v>
          </cell>
          <cell r="L596">
            <v>29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16</v>
          </cell>
          <cell r="R596">
            <v>1</v>
          </cell>
          <cell r="S596">
            <v>12</v>
          </cell>
          <cell r="T596">
            <v>2</v>
          </cell>
          <cell r="AL596">
            <v>1.7426737889342232E-6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43701</v>
          </cell>
          <cell r="J597">
            <v>465</v>
          </cell>
          <cell r="K597" t="str">
            <v>rv</v>
          </cell>
          <cell r="L597">
            <v>30</v>
          </cell>
          <cell r="M597">
            <v>0</v>
          </cell>
          <cell r="N597">
            <v>2</v>
          </cell>
          <cell r="O597">
            <v>4</v>
          </cell>
          <cell r="P597">
            <v>1</v>
          </cell>
          <cell r="Q597">
            <v>17</v>
          </cell>
          <cell r="R597">
            <v>1</v>
          </cell>
          <cell r="S597">
            <v>14</v>
          </cell>
          <cell r="T597">
            <v>2</v>
          </cell>
          <cell r="AL597">
            <v>1.309892522951774E-6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43701</v>
          </cell>
          <cell r="J598">
            <v>1350</v>
          </cell>
          <cell r="K598" t="str">
            <v>rv</v>
          </cell>
          <cell r="L598">
            <v>30</v>
          </cell>
          <cell r="M598">
            <v>0</v>
          </cell>
          <cell r="N598">
            <v>2</v>
          </cell>
          <cell r="O598">
            <v>3</v>
          </cell>
          <cell r="P598">
            <v>1</v>
          </cell>
          <cell r="Q598">
            <v>16</v>
          </cell>
          <cell r="R598">
            <v>1</v>
          </cell>
          <cell r="S598">
            <v>13</v>
          </cell>
          <cell r="T598">
            <v>2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43700</v>
          </cell>
          <cell r="J599">
            <v>3132</v>
          </cell>
          <cell r="K599" t="str">
            <v>rv</v>
          </cell>
          <cell r="L599">
            <v>28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17</v>
          </cell>
          <cell r="R599">
            <v>1</v>
          </cell>
          <cell r="S599">
            <v>10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43700</v>
          </cell>
          <cell r="J600">
            <v>1343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18</v>
          </cell>
          <cell r="R600">
            <v>1</v>
          </cell>
          <cell r="S600">
            <v>12</v>
          </cell>
          <cell r="T600">
            <v>2</v>
          </cell>
          <cell r="AL600">
            <v>1.6344134892489424E-6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43699</v>
          </cell>
          <cell r="J601">
            <v>1356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10</v>
          </cell>
          <cell r="T601">
            <v>2</v>
          </cell>
          <cell r="AL601">
            <v>1.5907481112124619E-6</v>
          </cell>
        </row>
        <row r="602">
          <cell r="D602" t="str">
            <v>Echelon Insights</v>
          </cell>
          <cell r="F602" t="str">
            <v>US</v>
          </cell>
          <cell r="G602">
            <v>0</v>
          </cell>
          <cell r="I602">
            <v>43698</v>
          </cell>
          <cell r="J602">
            <v>479</v>
          </cell>
          <cell r="K602" t="str">
            <v>rv</v>
          </cell>
          <cell r="L602">
            <v>30</v>
          </cell>
          <cell r="M602">
            <v>0</v>
          </cell>
          <cell r="N602">
            <v>4</v>
          </cell>
          <cell r="O602">
            <v>3</v>
          </cell>
          <cell r="P602">
            <v>0</v>
          </cell>
          <cell r="Q602">
            <v>19</v>
          </cell>
          <cell r="R602">
            <v>0</v>
          </cell>
          <cell r="S602">
            <v>11</v>
          </cell>
          <cell r="T602">
            <v>1</v>
          </cell>
          <cell r="AL602">
            <v>6.4322073714639916E-4</v>
          </cell>
        </row>
        <row r="603">
          <cell r="D603" t="str">
            <v>Echelon Insights</v>
          </cell>
          <cell r="F603" t="str">
            <v>US</v>
          </cell>
          <cell r="G603">
            <v>0</v>
          </cell>
          <cell r="I603">
            <v>43698</v>
          </cell>
          <cell r="J603">
            <v>479</v>
          </cell>
          <cell r="K603" t="str">
            <v>rv</v>
          </cell>
          <cell r="L603">
            <v>55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</row>
        <row r="604">
          <cell r="D604" t="str">
            <v>Echelon Insights</v>
          </cell>
          <cell r="F604" t="str">
            <v>US</v>
          </cell>
          <cell r="G604">
            <v>0</v>
          </cell>
          <cell r="I604">
            <v>43698</v>
          </cell>
          <cell r="J604">
            <v>479</v>
          </cell>
          <cell r="K604" t="str">
            <v>rv</v>
          </cell>
          <cell r="L604">
            <v>52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32</v>
          </cell>
          <cell r="T604">
            <v>0</v>
          </cell>
          <cell r="AL604">
            <v>0</v>
          </cell>
        </row>
        <row r="605">
          <cell r="D605" t="str">
            <v>Echelon Insights</v>
          </cell>
          <cell r="F605" t="str">
            <v>US</v>
          </cell>
          <cell r="G605">
            <v>0</v>
          </cell>
          <cell r="I605">
            <v>43698</v>
          </cell>
          <cell r="J605">
            <v>479</v>
          </cell>
          <cell r="K605" t="str">
            <v>rv</v>
          </cell>
          <cell r="L605">
            <v>55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35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43698</v>
          </cell>
          <cell r="J606">
            <v>1326</v>
          </cell>
          <cell r="K606" t="str">
            <v>rv</v>
          </cell>
          <cell r="L606">
            <v>28</v>
          </cell>
          <cell r="M606">
            <v>0</v>
          </cell>
          <cell r="N606">
            <v>2</v>
          </cell>
          <cell r="O606">
            <v>4</v>
          </cell>
          <cell r="P606">
            <v>1</v>
          </cell>
          <cell r="Q606">
            <v>17</v>
          </cell>
          <cell r="R606">
            <v>1</v>
          </cell>
          <cell r="S606">
            <v>10</v>
          </cell>
          <cell r="T606">
            <v>2</v>
          </cell>
          <cell r="AL606">
            <v>1.5293056416210871E-6</v>
          </cell>
        </row>
        <row r="607">
          <cell r="D607" t="str">
            <v>Change Research</v>
          </cell>
          <cell r="F607" t="str">
            <v>New Jersey</v>
          </cell>
          <cell r="G607" t="str">
            <v>C</v>
          </cell>
          <cell r="I607">
            <v>43697</v>
          </cell>
          <cell r="J607">
            <v>635</v>
          </cell>
          <cell r="K607" t="str">
            <v>lv</v>
          </cell>
          <cell r="L607">
            <v>26</v>
          </cell>
          <cell r="M607">
            <v>0</v>
          </cell>
          <cell r="N607">
            <v>5</v>
          </cell>
          <cell r="O607">
            <v>12</v>
          </cell>
          <cell r="P607">
            <v>0</v>
          </cell>
          <cell r="Q607">
            <v>21</v>
          </cell>
          <cell r="R607">
            <v>1</v>
          </cell>
          <cell r="S607">
            <v>23</v>
          </cell>
          <cell r="T607">
            <v>1</v>
          </cell>
          <cell r="AL607">
            <v>1.7030773773567855</v>
          </cell>
        </row>
        <row r="608">
          <cell r="D608" t="str">
            <v>Monmouth University</v>
          </cell>
          <cell r="F608" t="str">
            <v>US</v>
          </cell>
          <cell r="G608" t="str">
            <v>A+</v>
          </cell>
          <cell r="I608">
            <v>43697</v>
          </cell>
          <cell r="J608">
            <v>298</v>
          </cell>
          <cell r="K608" t="str">
            <v>rv</v>
          </cell>
          <cell r="L608">
            <v>19</v>
          </cell>
          <cell r="M608">
            <v>0</v>
          </cell>
          <cell r="N608">
            <v>4</v>
          </cell>
          <cell r="O608">
            <v>4</v>
          </cell>
          <cell r="P608">
            <v>1</v>
          </cell>
          <cell r="Q608">
            <v>20</v>
          </cell>
          <cell r="R608">
            <v>0</v>
          </cell>
          <cell r="S608">
            <v>20</v>
          </cell>
          <cell r="T608">
            <v>3</v>
          </cell>
          <cell r="AL608">
            <v>2.0587072690152902E-2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43697</v>
          </cell>
          <cell r="J609">
            <v>559</v>
          </cell>
          <cell r="K609" t="str">
            <v>lv</v>
          </cell>
          <cell r="L609">
            <v>22</v>
          </cell>
          <cell r="M609">
            <v>0</v>
          </cell>
          <cell r="N609">
            <v>2</v>
          </cell>
          <cell r="O609">
            <v>7</v>
          </cell>
          <cell r="P609">
            <v>0</v>
          </cell>
          <cell r="Q609">
            <v>19</v>
          </cell>
          <cell r="R609">
            <v>0</v>
          </cell>
          <cell r="S609">
            <v>17</v>
          </cell>
          <cell r="T609">
            <v>1</v>
          </cell>
          <cell r="AL609">
            <v>6.9301764724012134E-5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43697</v>
          </cell>
          <cell r="J610">
            <v>1335</v>
          </cell>
          <cell r="K610" t="str">
            <v>rv</v>
          </cell>
          <cell r="L610">
            <v>28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17</v>
          </cell>
          <cell r="R610">
            <v>1</v>
          </cell>
          <cell r="S610">
            <v>9</v>
          </cell>
          <cell r="T610">
            <v>2</v>
          </cell>
          <cell r="AL610">
            <v>1.4876830191176621E-6</v>
          </cell>
        </row>
        <row r="611">
          <cell r="D611" t="str">
            <v>Emerson College</v>
          </cell>
          <cell r="F611" t="str">
            <v>Colorado</v>
          </cell>
          <cell r="G611" t="str">
            <v>B-</v>
          </cell>
          <cell r="I611">
            <v>43696</v>
          </cell>
          <cell r="J611">
            <v>403</v>
          </cell>
          <cell r="K611" t="str">
            <v>lv</v>
          </cell>
          <cell r="L611">
            <v>24.5</v>
          </cell>
          <cell r="M611">
            <v>0</v>
          </cell>
          <cell r="N611">
            <v>2.2999999999999998</v>
          </cell>
          <cell r="O611">
            <v>4.7</v>
          </cell>
          <cell r="P611">
            <v>0.1</v>
          </cell>
          <cell r="Q611">
            <v>25.7</v>
          </cell>
          <cell r="R611">
            <v>0</v>
          </cell>
          <cell r="S611">
            <v>20.399999999999999</v>
          </cell>
          <cell r="T611">
            <v>3.6</v>
          </cell>
          <cell r="AL611">
            <v>2.1546866398882831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43696</v>
          </cell>
          <cell r="J612">
            <v>1341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3</v>
          </cell>
          <cell r="P612">
            <v>1</v>
          </cell>
          <cell r="Q612">
            <v>17</v>
          </cell>
          <cell r="R612">
            <v>1</v>
          </cell>
          <cell r="S612">
            <v>9</v>
          </cell>
          <cell r="T612">
            <v>2</v>
          </cell>
          <cell r="AL612">
            <v>1.4462436980573034E-6</v>
          </cell>
        </row>
        <row r="613">
          <cell r="D613" t="str">
            <v>Swayable</v>
          </cell>
          <cell r="F613" t="str">
            <v>US</v>
          </cell>
          <cell r="G613">
            <v>0</v>
          </cell>
          <cell r="I613">
            <v>43683</v>
          </cell>
          <cell r="J613">
            <v>1958</v>
          </cell>
          <cell r="K613" t="str">
            <v>lv</v>
          </cell>
          <cell r="L613">
            <v>31</v>
          </cell>
          <cell r="M613">
            <v>0</v>
          </cell>
          <cell r="N613">
            <v>3.2</v>
          </cell>
          <cell r="O613">
            <v>4.5</v>
          </cell>
          <cell r="P613">
            <v>1.1000000000000001</v>
          </cell>
          <cell r="Q613">
            <v>16.8</v>
          </cell>
          <cell r="R613">
            <v>0</v>
          </cell>
          <cell r="S613">
            <v>14.5</v>
          </cell>
          <cell r="T613">
            <v>1.6</v>
          </cell>
          <cell r="AL613">
            <v>1.044666041423164E-3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43683</v>
          </cell>
          <cell r="J614">
            <v>4016</v>
          </cell>
          <cell r="K614" t="str">
            <v>a</v>
          </cell>
          <cell r="L614">
            <v>26.6</v>
          </cell>
          <cell r="M614">
            <v>0</v>
          </cell>
          <cell r="N614">
            <v>2.7</v>
          </cell>
          <cell r="O614">
            <v>3.6</v>
          </cell>
          <cell r="P614">
            <v>1.4</v>
          </cell>
          <cell r="Q614">
            <v>19.600000000000001</v>
          </cell>
          <cell r="R614">
            <v>0</v>
          </cell>
          <cell r="S614">
            <v>12.1</v>
          </cell>
          <cell r="T614">
            <v>2.2000000000000002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1350</v>
          </cell>
          <cell r="K615" t="str">
            <v>rv</v>
          </cell>
          <cell r="L615">
            <v>26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1.1906923792565452E-6</v>
          </cell>
        </row>
        <row r="616">
          <cell r="D616" t="str">
            <v>SSRS</v>
          </cell>
          <cell r="F616" t="str">
            <v>US</v>
          </cell>
          <cell r="G616" t="str">
            <v>A/B</v>
          </cell>
          <cell r="I616">
            <v>43695</v>
          </cell>
          <cell r="J616">
            <v>402</v>
          </cell>
          <cell r="K616" t="str">
            <v>rv</v>
          </cell>
          <cell r="L616">
            <v>29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15</v>
          </cell>
          <cell r="R616">
            <v>1</v>
          </cell>
          <cell r="S616">
            <v>14</v>
          </cell>
          <cell r="T616">
            <v>1</v>
          </cell>
          <cell r="AL616">
            <v>9.3369352151958344E-3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43695</v>
          </cell>
          <cell r="J617">
            <v>909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33</v>
          </cell>
          <cell r="T617">
            <v>0</v>
          </cell>
          <cell r="AL617">
            <v>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43</v>
          </cell>
          <cell r="R618">
            <v>0</v>
          </cell>
          <cell r="S618">
            <v>37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42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43695</v>
          </cell>
          <cell r="J620">
            <v>909</v>
          </cell>
          <cell r="K620" t="str">
            <v>rv</v>
          </cell>
          <cell r="L620">
            <v>39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41</v>
          </cell>
          <cell r="T620">
            <v>0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43695</v>
          </cell>
          <cell r="J621">
            <v>909</v>
          </cell>
          <cell r="K621" t="str">
            <v>rv</v>
          </cell>
          <cell r="L621">
            <v>42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43695</v>
          </cell>
          <cell r="J622">
            <v>909</v>
          </cell>
          <cell r="K622" t="str">
            <v>rv</v>
          </cell>
          <cell r="L622">
            <v>44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38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43695</v>
          </cell>
          <cell r="J623">
            <v>17115</v>
          </cell>
          <cell r="K623" t="str">
            <v>lv</v>
          </cell>
          <cell r="L623">
            <v>31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15</v>
          </cell>
          <cell r="T623">
            <v>3</v>
          </cell>
          <cell r="AL623">
            <v>2.4866636956591583E-4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43694</v>
          </cell>
          <cell r="J624">
            <v>1350</v>
          </cell>
          <cell r="K624" t="str">
            <v>rv</v>
          </cell>
          <cell r="L624">
            <v>26</v>
          </cell>
          <cell r="M624">
            <v>0</v>
          </cell>
          <cell r="N624">
            <v>3</v>
          </cell>
          <cell r="O624">
            <v>4</v>
          </cell>
          <cell r="P624">
            <v>1</v>
          </cell>
          <cell r="Q624">
            <v>16</v>
          </cell>
          <cell r="R624">
            <v>1</v>
          </cell>
          <cell r="S624">
            <v>11</v>
          </cell>
          <cell r="T624">
            <v>2</v>
          </cell>
          <cell r="AL624">
            <v>1.1576202373241169E-6</v>
          </cell>
        </row>
        <row r="625">
          <cell r="D625" t="str">
            <v>Gravis Marketing</v>
          </cell>
          <cell r="F625" t="str">
            <v>Nevada</v>
          </cell>
          <cell r="G625" t="str">
            <v>C+</v>
          </cell>
          <cell r="I625">
            <v>43693</v>
          </cell>
          <cell r="J625">
            <v>382</v>
          </cell>
          <cell r="K625" t="str">
            <v>rv</v>
          </cell>
          <cell r="L625">
            <v>25</v>
          </cell>
          <cell r="M625">
            <v>0</v>
          </cell>
          <cell r="N625">
            <v>3</v>
          </cell>
          <cell r="O625">
            <v>5</v>
          </cell>
          <cell r="P625">
            <v>2</v>
          </cell>
          <cell r="Q625">
            <v>10</v>
          </cell>
          <cell r="R625">
            <v>6</v>
          </cell>
          <cell r="S625">
            <v>15</v>
          </cell>
          <cell r="T625">
            <v>2</v>
          </cell>
          <cell r="AL625">
            <v>1.5446849262742692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43693</v>
          </cell>
          <cell r="J626">
            <v>3118</v>
          </cell>
          <cell r="K626" t="str">
            <v>rv</v>
          </cell>
          <cell r="L626">
            <v>29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11</v>
          </cell>
          <cell r="T626">
            <v>2</v>
          </cell>
          <cell r="AL626">
            <v>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43693</v>
          </cell>
          <cell r="J627">
            <v>1317</v>
          </cell>
          <cell r="K627" t="str">
            <v>rv</v>
          </cell>
          <cell r="L627">
            <v>27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16</v>
          </cell>
          <cell r="R627">
            <v>1</v>
          </cell>
          <cell r="S627">
            <v>12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43692</v>
          </cell>
          <cell r="J628">
            <v>1336</v>
          </cell>
          <cell r="K628" t="str">
            <v>rv</v>
          </cell>
          <cell r="L628">
            <v>28</v>
          </cell>
          <cell r="M628">
            <v>0</v>
          </cell>
          <cell r="N628">
            <v>2</v>
          </cell>
          <cell r="O628">
            <v>3</v>
          </cell>
          <cell r="P628">
            <v>1</v>
          </cell>
          <cell r="Q628">
            <v>14</v>
          </cell>
          <cell r="R628">
            <v>1</v>
          </cell>
          <cell r="S628">
            <v>12</v>
          </cell>
          <cell r="T628">
            <v>3</v>
          </cell>
          <cell r="AL628">
            <v>1.0903181025333995E-6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43691</v>
          </cell>
          <cell r="J629">
            <v>1342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3</v>
          </cell>
          <cell r="AL629">
            <v>1.0625148670982844E-6</v>
          </cell>
        </row>
        <row r="630">
          <cell r="D630" t="str">
            <v>Fox News/Beacon Research/Shaw &amp; Co. Research</v>
          </cell>
          <cell r="F630" t="str">
            <v>US</v>
          </cell>
          <cell r="G630" t="str">
            <v>A-</v>
          </cell>
          <cell r="I630">
            <v>43690</v>
          </cell>
          <cell r="J630">
            <v>483</v>
          </cell>
          <cell r="K630" t="str">
            <v>lv</v>
          </cell>
          <cell r="L630">
            <v>31</v>
          </cell>
          <cell r="M630">
            <v>0</v>
          </cell>
          <cell r="N630">
            <v>3</v>
          </cell>
          <cell r="O630">
            <v>3</v>
          </cell>
          <cell r="P630">
            <v>2</v>
          </cell>
          <cell r="Q630">
            <v>10</v>
          </cell>
          <cell r="R630">
            <v>1</v>
          </cell>
          <cell r="S630">
            <v>20</v>
          </cell>
          <cell r="T630">
            <v>3</v>
          </cell>
          <cell r="AL630">
            <v>1.2250839439003625E-2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43690</v>
          </cell>
          <cell r="J631">
            <v>592</v>
          </cell>
          <cell r="K631" t="str">
            <v>lv</v>
          </cell>
          <cell r="L631">
            <v>21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16</v>
          </cell>
          <cell r="R631">
            <v>1</v>
          </cell>
          <cell r="S631">
            <v>20</v>
          </cell>
          <cell r="T631">
            <v>1</v>
          </cell>
          <cell r="AL631">
            <v>6.2700195300753427E-5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43690</v>
          </cell>
          <cell r="J632">
            <v>1350</v>
          </cell>
          <cell r="K632" t="str">
            <v>rv</v>
          </cell>
          <cell r="L632">
            <v>28</v>
          </cell>
          <cell r="M632">
            <v>0</v>
          </cell>
          <cell r="N632">
            <v>2</v>
          </cell>
          <cell r="O632">
            <v>3</v>
          </cell>
          <cell r="P632">
            <v>1</v>
          </cell>
          <cell r="Q632">
            <v>15</v>
          </cell>
          <cell r="R632">
            <v>1</v>
          </cell>
          <cell r="S632">
            <v>10</v>
          </cell>
          <cell r="T632">
            <v>2</v>
          </cell>
          <cell r="AL632">
            <v>1.0361804471657085E-6</v>
          </cell>
        </row>
        <row r="633">
          <cell r="D633" t="str">
            <v>Change Research</v>
          </cell>
          <cell r="F633" t="str">
            <v>South Carolina</v>
          </cell>
          <cell r="G633" t="str">
            <v>C</v>
          </cell>
          <cell r="I633">
            <v>43689</v>
          </cell>
          <cell r="J633">
            <v>521</v>
          </cell>
          <cell r="K633" t="str">
            <v>lv</v>
          </cell>
          <cell r="L633">
            <v>36</v>
          </cell>
          <cell r="M633">
            <v>0</v>
          </cell>
          <cell r="N633">
            <v>4</v>
          </cell>
          <cell r="O633">
            <v>5</v>
          </cell>
          <cell r="P633">
            <v>1</v>
          </cell>
          <cell r="Q633">
            <v>16</v>
          </cell>
          <cell r="R633">
            <v>1</v>
          </cell>
          <cell r="S633">
            <v>17</v>
          </cell>
          <cell r="T633">
            <v>1</v>
          </cell>
          <cell r="AL633">
            <v>2.386078624712042E-2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43689</v>
          </cell>
          <cell r="J634">
            <v>1346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10</v>
          </cell>
          <cell r="T634">
            <v>2</v>
          </cell>
          <cell r="AL634">
            <v>1.0071968282666515E-6</v>
          </cell>
        </row>
        <row r="635">
          <cell r="D635" t="str">
            <v>Change Research</v>
          </cell>
          <cell r="F635" t="str">
            <v>Iowa</v>
          </cell>
          <cell r="G635" t="str">
            <v>C</v>
          </cell>
          <cell r="I635">
            <v>43688</v>
          </cell>
          <cell r="J635">
            <v>621</v>
          </cell>
          <cell r="K635" t="str">
            <v>lv</v>
          </cell>
          <cell r="L635">
            <v>17</v>
          </cell>
          <cell r="M635">
            <v>0</v>
          </cell>
          <cell r="N635">
            <v>3</v>
          </cell>
          <cell r="O635">
            <v>13</v>
          </cell>
          <cell r="P635">
            <v>2</v>
          </cell>
          <cell r="Q635">
            <v>17</v>
          </cell>
          <cell r="R635">
            <v>2</v>
          </cell>
          <cell r="S635">
            <v>28</v>
          </cell>
          <cell r="T635">
            <v>1</v>
          </cell>
          <cell r="AL635">
            <v>6.0107689634388083E-2</v>
          </cell>
        </row>
        <row r="636">
          <cell r="D636" t="str">
            <v>Change Research</v>
          </cell>
          <cell r="F636" t="str">
            <v>Wisconsin</v>
          </cell>
          <cell r="G636" t="str">
            <v>C</v>
          </cell>
          <cell r="I636">
            <v>43688</v>
          </cell>
          <cell r="J636">
            <v>626</v>
          </cell>
          <cell r="K636" t="str">
            <v>lv</v>
          </cell>
          <cell r="L636">
            <v>20</v>
          </cell>
          <cell r="M636">
            <v>0</v>
          </cell>
          <cell r="N636">
            <v>1</v>
          </cell>
          <cell r="O636">
            <v>9</v>
          </cell>
          <cell r="P636">
            <v>2</v>
          </cell>
          <cell r="Q636">
            <v>24</v>
          </cell>
          <cell r="R636">
            <v>1</v>
          </cell>
          <cell r="S636">
            <v>29</v>
          </cell>
          <cell r="T636">
            <v>2</v>
          </cell>
          <cell r="AL636">
            <v>0.203446200104693</v>
          </cell>
        </row>
        <row r="637">
          <cell r="D637" t="str">
            <v>Morning Consult</v>
          </cell>
          <cell r="F637" t="str">
            <v>US</v>
          </cell>
          <cell r="G637" t="str">
            <v>B/C</v>
          </cell>
          <cell r="I637">
            <v>43688</v>
          </cell>
          <cell r="J637">
            <v>17117</v>
          </cell>
          <cell r="K637" t="str">
            <v>lv</v>
          </cell>
          <cell r="L637">
            <v>33</v>
          </cell>
          <cell r="M637">
            <v>0</v>
          </cell>
          <cell r="N637">
            <v>3</v>
          </cell>
          <cell r="O637">
            <v>5</v>
          </cell>
          <cell r="P637">
            <v>1</v>
          </cell>
          <cell r="Q637">
            <v>20</v>
          </cell>
          <cell r="R637">
            <v>1</v>
          </cell>
          <cell r="S637">
            <v>14</v>
          </cell>
          <cell r="T637">
            <v>2</v>
          </cell>
          <cell r="AL637">
            <v>2.1968976142612494E-4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43688</v>
          </cell>
          <cell r="J638">
            <v>1350</v>
          </cell>
          <cell r="K638" t="str">
            <v>rv</v>
          </cell>
          <cell r="L638">
            <v>30</v>
          </cell>
          <cell r="M638">
            <v>0</v>
          </cell>
          <cell r="N638">
            <v>2</v>
          </cell>
          <cell r="O638">
            <v>5</v>
          </cell>
          <cell r="P638">
            <v>1</v>
          </cell>
          <cell r="Q638">
            <v>17</v>
          </cell>
          <cell r="R638">
            <v>1</v>
          </cell>
          <cell r="S638">
            <v>9</v>
          </cell>
          <cell r="T638">
            <v>2</v>
          </cell>
          <cell r="AL638">
            <v>9.3945452915638629E-7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43687</v>
          </cell>
          <cell r="J639">
            <v>451</v>
          </cell>
          <cell r="K639" t="str">
            <v>rv</v>
          </cell>
          <cell r="L639">
            <v>31</v>
          </cell>
          <cell r="M639">
            <v>0</v>
          </cell>
          <cell r="N639">
            <v>1</v>
          </cell>
          <cell r="O639">
            <v>4</v>
          </cell>
          <cell r="P639">
            <v>2</v>
          </cell>
          <cell r="Q639">
            <v>16</v>
          </cell>
          <cell r="R639">
            <v>1</v>
          </cell>
          <cell r="S639">
            <v>10</v>
          </cell>
          <cell r="T639">
            <v>1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43687</v>
          </cell>
          <cell r="J640">
            <v>1350</v>
          </cell>
          <cell r="K640" t="str">
            <v>rv</v>
          </cell>
          <cell r="L640">
            <v>31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15</v>
          </cell>
          <cell r="R640">
            <v>1</v>
          </cell>
          <cell r="S640">
            <v>9</v>
          </cell>
          <cell r="T640">
            <v>2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43686</v>
          </cell>
          <cell r="J641">
            <v>3088</v>
          </cell>
          <cell r="K641" t="str">
            <v>rv</v>
          </cell>
          <cell r="L641">
            <v>28</v>
          </cell>
          <cell r="M641">
            <v>0</v>
          </cell>
          <cell r="N641">
            <v>3</v>
          </cell>
          <cell r="O641">
            <v>3</v>
          </cell>
          <cell r="P641">
            <v>1</v>
          </cell>
          <cell r="Q641">
            <v>16</v>
          </cell>
          <cell r="R641">
            <v>1</v>
          </cell>
          <cell r="S641">
            <v>10</v>
          </cell>
          <cell r="T641">
            <v>1</v>
          </cell>
          <cell r="AL641">
            <v>1.1228219551506488E-6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43686</v>
          </cell>
          <cell r="J642">
            <v>1318</v>
          </cell>
          <cell r="K642" t="str">
            <v>rv</v>
          </cell>
          <cell r="L642">
            <v>29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8</v>
          </cell>
          <cell r="T642">
            <v>1</v>
          </cell>
          <cell r="AL642">
            <v>0</v>
          </cell>
        </row>
        <row r="643">
          <cell r="D643" t="str">
            <v>Change Research</v>
          </cell>
          <cell r="F643" t="str">
            <v>Nevada</v>
          </cell>
          <cell r="G643" t="str">
            <v>C</v>
          </cell>
          <cell r="I643">
            <v>43685</v>
          </cell>
          <cell r="J643">
            <v>439</v>
          </cell>
          <cell r="K643" t="str">
            <v>lv</v>
          </cell>
          <cell r="L643">
            <v>26</v>
          </cell>
          <cell r="M643">
            <v>0</v>
          </cell>
          <cell r="N643">
            <v>0</v>
          </cell>
          <cell r="O643">
            <v>7</v>
          </cell>
          <cell r="P643">
            <v>1</v>
          </cell>
          <cell r="Q643">
            <v>22</v>
          </cell>
          <cell r="R643">
            <v>3</v>
          </cell>
          <cell r="S643">
            <v>23</v>
          </cell>
          <cell r="T643">
            <v>1</v>
          </cell>
          <cell r="AL643">
            <v>1.3983081958582013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43685</v>
          </cell>
          <cell r="J644">
            <v>1316</v>
          </cell>
          <cell r="K644" t="str">
            <v>rv</v>
          </cell>
          <cell r="L644">
            <v>27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15</v>
          </cell>
          <cell r="R644">
            <v>1</v>
          </cell>
          <cell r="S644">
            <v>9</v>
          </cell>
          <cell r="T644">
            <v>1</v>
          </cell>
          <cell r="AL644">
            <v>8.594709682575243E-7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43684</v>
          </cell>
          <cell r="J645">
            <v>1319</v>
          </cell>
          <cell r="K645" t="str">
            <v>rv</v>
          </cell>
          <cell r="L645">
            <v>25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17</v>
          </cell>
          <cell r="R645">
            <v>1</v>
          </cell>
          <cell r="S645">
            <v>11</v>
          </cell>
          <cell r="T645">
            <v>1</v>
          </cell>
          <cell r="AL645">
            <v>8.3815967938513628E-7</v>
          </cell>
        </row>
        <row r="646">
          <cell r="D646" t="str">
            <v>Gravis Marketing</v>
          </cell>
          <cell r="F646" t="str">
            <v>New Hampshire</v>
          </cell>
          <cell r="G646" t="str">
            <v>C+</v>
          </cell>
          <cell r="I646">
            <v>43683</v>
          </cell>
          <cell r="J646">
            <v>250</v>
          </cell>
          <cell r="K646" t="str">
            <v>lv</v>
          </cell>
          <cell r="L646">
            <v>15</v>
          </cell>
          <cell r="M646">
            <v>0</v>
          </cell>
          <cell r="N646">
            <v>0</v>
          </cell>
          <cell r="O646">
            <v>8</v>
          </cell>
          <cell r="P646">
            <v>4</v>
          </cell>
          <cell r="Q646">
            <v>21</v>
          </cell>
          <cell r="R646">
            <v>4</v>
          </cell>
          <cell r="S646">
            <v>12</v>
          </cell>
          <cell r="T646">
            <v>4</v>
          </cell>
          <cell r="AL646">
            <v>1.3635245168875563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43683</v>
          </cell>
          <cell r="J647">
            <v>573</v>
          </cell>
          <cell r="K647" t="str">
            <v>lv</v>
          </cell>
          <cell r="L647">
            <v>22</v>
          </cell>
          <cell r="M647">
            <v>0</v>
          </cell>
          <cell r="N647">
            <v>1</v>
          </cell>
          <cell r="O647">
            <v>8</v>
          </cell>
          <cell r="P647">
            <v>0</v>
          </cell>
          <cell r="Q647">
            <v>13</v>
          </cell>
          <cell r="R647">
            <v>1</v>
          </cell>
          <cell r="S647">
            <v>16</v>
          </cell>
          <cell r="T647">
            <v>2</v>
          </cell>
          <cell r="AL647">
            <v>5.4802018682284596E-5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43683</v>
          </cell>
          <cell r="J648">
            <v>1319</v>
          </cell>
          <cell r="K648" t="str">
            <v>rv</v>
          </cell>
          <cell r="L648">
            <v>25</v>
          </cell>
          <cell r="M648">
            <v>0</v>
          </cell>
          <cell r="N648">
            <v>3</v>
          </cell>
          <cell r="O648">
            <v>3</v>
          </cell>
          <cell r="P648">
            <v>1</v>
          </cell>
          <cell r="Q648">
            <v>17</v>
          </cell>
          <cell r="R648">
            <v>1</v>
          </cell>
          <cell r="S648">
            <v>11</v>
          </cell>
          <cell r="T648">
            <v>1</v>
          </cell>
          <cell r="AL648">
            <v>8.1677320665517401E-7</v>
          </cell>
        </row>
        <row r="649">
          <cell r="D649" t="str">
            <v>SurveyUSA</v>
          </cell>
          <cell r="F649" t="str">
            <v>North Carolina</v>
          </cell>
          <cell r="G649" t="str">
            <v>A</v>
          </cell>
          <cell r="I649">
            <v>43682</v>
          </cell>
          <cell r="J649">
            <v>534</v>
          </cell>
          <cell r="K649" t="str">
            <v>lv</v>
          </cell>
          <cell r="L649">
            <v>36</v>
          </cell>
          <cell r="M649">
            <v>0</v>
          </cell>
          <cell r="N649">
            <v>1</v>
          </cell>
          <cell r="O649">
            <v>5</v>
          </cell>
          <cell r="P649">
            <v>0</v>
          </cell>
          <cell r="Q649">
            <v>15</v>
          </cell>
          <cell r="R649">
            <v>0</v>
          </cell>
          <cell r="S649">
            <v>13</v>
          </cell>
          <cell r="T649">
            <v>1</v>
          </cell>
          <cell r="AL649">
            <v>5.2195013362970943</v>
          </cell>
        </row>
        <row r="650">
          <cell r="D650" t="str">
            <v>SurveyUSA</v>
          </cell>
          <cell r="F650" t="str">
            <v>California</v>
          </cell>
          <cell r="G650" t="str">
            <v>A</v>
          </cell>
          <cell r="I650">
            <v>43682</v>
          </cell>
          <cell r="J650">
            <v>528</v>
          </cell>
          <cell r="K650" t="str">
            <v>lv</v>
          </cell>
          <cell r="L650">
            <v>25</v>
          </cell>
          <cell r="M650">
            <v>0</v>
          </cell>
          <cell r="N650">
            <v>1</v>
          </cell>
          <cell r="O650">
            <v>6</v>
          </cell>
          <cell r="P650">
            <v>0</v>
          </cell>
          <cell r="Q650">
            <v>18</v>
          </cell>
          <cell r="R650">
            <v>0</v>
          </cell>
          <cell r="S650">
            <v>21</v>
          </cell>
          <cell r="T650">
            <v>1</v>
          </cell>
          <cell r="AL650">
            <v>2.4011630332997795E-2</v>
          </cell>
        </row>
        <row r="651">
          <cell r="D651" t="str">
            <v>SurveyUSA</v>
          </cell>
          <cell r="F651" t="str">
            <v>US</v>
          </cell>
          <cell r="G651" t="str">
            <v>A</v>
          </cell>
          <cell r="I651">
            <v>43682</v>
          </cell>
          <cell r="J651">
            <v>999</v>
          </cell>
          <cell r="K651" t="str">
            <v>lv</v>
          </cell>
          <cell r="L651">
            <v>33</v>
          </cell>
          <cell r="M651">
            <v>0</v>
          </cell>
          <cell r="N651">
            <v>1</v>
          </cell>
          <cell r="O651">
            <v>8</v>
          </cell>
          <cell r="P651">
            <v>1</v>
          </cell>
          <cell r="Q651">
            <v>20</v>
          </cell>
          <cell r="R651">
            <v>0</v>
          </cell>
          <cell r="S651">
            <v>19</v>
          </cell>
          <cell r="T651">
            <v>0</v>
          </cell>
          <cell r="AL651">
            <v>3.4316510628589127E-2</v>
          </cell>
        </row>
        <row r="652">
          <cell r="D652" t="str">
            <v>Ipsos</v>
          </cell>
          <cell r="F652" t="str">
            <v>US</v>
          </cell>
          <cell r="G652" t="str">
            <v>B+</v>
          </cell>
          <cell r="I652">
            <v>43682</v>
          </cell>
          <cell r="J652">
            <v>1023</v>
          </cell>
          <cell r="K652" t="str">
            <v>rv</v>
          </cell>
          <cell r="L652">
            <v>25</v>
          </cell>
          <cell r="M652">
            <v>0</v>
          </cell>
          <cell r="N652">
            <v>3</v>
          </cell>
          <cell r="O652">
            <v>5</v>
          </cell>
          <cell r="P652">
            <v>1</v>
          </cell>
          <cell r="Q652">
            <v>20</v>
          </cell>
          <cell r="R652">
            <v>0</v>
          </cell>
          <cell r="S652">
            <v>10</v>
          </cell>
          <cell r="T652">
            <v>2</v>
          </cell>
          <cell r="AL652">
            <v>1.4406804712318038E-4</v>
          </cell>
        </row>
        <row r="653">
          <cell r="D653" t="str">
            <v>Quinnipiac University</v>
          </cell>
          <cell r="F653" t="str">
            <v>US</v>
          </cell>
          <cell r="G653" t="str">
            <v>A</v>
          </cell>
          <cell r="I653">
            <v>43682</v>
          </cell>
          <cell r="J653">
            <v>807</v>
          </cell>
          <cell r="K653" t="str">
            <v>rv</v>
          </cell>
          <cell r="L653">
            <v>32</v>
          </cell>
          <cell r="M653">
            <v>0</v>
          </cell>
          <cell r="N653">
            <v>2</v>
          </cell>
          <cell r="O653">
            <v>5</v>
          </cell>
          <cell r="P653">
            <v>1</v>
          </cell>
          <cell r="Q653">
            <v>14</v>
          </cell>
          <cell r="R653">
            <v>0</v>
          </cell>
          <cell r="S653">
            <v>21</v>
          </cell>
          <cell r="T653">
            <v>1</v>
          </cell>
          <cell r="AL653">
            <v>3.4600905590721591E-3</v>
          </cell>
        </row>
        <row r="654">
          <cell r="D654" t="str">
            <v>Ipsos</v>
          </cell>
          <cell r="F654" t="str">
            <v>US</v>
          </cell>
          <cell r="G654" t="str">
            <v>B+</v>
          </cell>
          <cell r="I654">
            <v>43682</v>
          </cell>
          <cell r="J654">
            <v>1258</v>
          </cell>
          <cell r="K654" t="str">
            <v>a</v>
          </cell>
          <cell r="L654">
            <v>22.4</v>
          </cell>
          <cell r="M654">
            <v>0</v>
          </cell>
          <cell r="N654">
            <v>2.6</v>
          </cell>
          <cell r="O654">
            <v>3.9</v>
          </cell>
          <cell r="P654">
            <v>0.7</v>
          </cell>
          <cell r="Q654">
            <v>18.399999999999999</v>
          </cell>
          <cell r="R654">
            <v>0.3</v>
          </cell>
          <cell r="S654">
            <v>8.6999999999999993</v>
          </cell>
          <cell r="T654">
            <v>2.1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43682</v>
          </cell>
          <cell r="J655">
            <v>1339</v>
          </cell>
          <cell r="K655" t="str">
            <v>rv</v>
          </cell>
          <cell r="L655">
            <v>27</v>
          </cell>
          <cell r="M655">
            <v>0</v>
          </cell>
          <cell r="N655">
            <v>3</v>
          </cell>
          <cell r="O655">
            <v>2</v>
          </cell>
          <cell r="P655">
            <v>1</v>
          </cell>
          <cell r="Q655">
            <v>16</v>
          </cell>
          <cell r="R655">
            <v>1</v>
          </cell>
          <cell r="S655">
            <v>11</v>
          </cell>
          <cell r="T655">
            <v>2</v>
          </cell>
          <cell r="AL655">
            <v>8.0080955439695379E-7</v>
          </cell>
        </row>
        <row r="656">
          <cell r="D656" t="str">
            <v>Pew Research Center</v>
          </cell>
          <cell r="F656" t="str">
            <v>US</v>
          </cell>
          <cell r="G656" t="str">
            <v>B/C</v>
          </cell>
          <cell r="I656">
            <v>43681</v>
          </cell>
          <cell r="J656">
            <v>1757</v>
          </cell>
          <cell r="K656" t="str">
            <v>rv</v>
          </cell>
          <cell r="L656">
            <v>26</v>
          </cell>
          <cell r="M656">
            <v>0</v>
          </cell>
          <cell r="N656">
            <v>1</v>
          </cell>
          <cell r="O656">
            <v>5</v>
          </cell>
          <cell r="P656">
            <v>1</v>
          </cell>
          <cell r="Q656">
            <v>12</v>
          </cell>
          <cell r="R656">
            <v>0</v>
          </cell>
          <cell r="S656">
            <v>16</v>
          </cell>
          <cell r="T656">
            <v>1</v>
          </cell>
          <cell r="AL656">
            <v>0.10884248428312795</v>
          </cell>
        </row>
        <row r="657">
          <cell r="D657" t="str">
            <v>Public Policy Polling</v>
          </cell>
          <cell r="F657" t="str">
            <v>US</v>
          </cell>
          <cell r="G657" t="str">
            <v>B</v>
          </cell>
          <cell r="I657">
            <v>43681</v>
          </cell>
          <cell r="J657">
            <v>588</v>
          </cell>
          <cell r="K657" t="str">
            <v>v</v>
          </cell>
          <cell r="L657">
            <v>36</v>
          </cell>
          <cell r="M657">
            <v>0</v>
          </cell>
          <cell r="N657">
            <v>4</v>
          </cell>
          <cell r="O657">
            <v>4</v>
          </cell>
          <cell r="P657">
            <v>2</v>
          </cell>
          <cell r="Q657">
            <v>12</v>
          </cell>
          <cell r="R657">
            <v>0</v>
          </cell>
          <cell r="S657">
            <v>13</v>
          </cell>
          <cell r="T657">
            <v>2</v>
          </cell>
          <cell r="AL657">
            <v>2.508672444254143</v>
          </cell>
        </row>
        <row r="658">
          <cell r="D658" t="str">
            <v>Change Research</v>
          </cell>
          <cell r="F658" t="str">
            <v>US</v>
          </cell>
          <cell r="G658" t="str">
            <v>C</v>
          </cell>
          <cell r="I658">
            <v>43681</v>
          </cell>
          <cell r="J658">
            <v>1450</v>
          </cell>
          <cell r="K658" t="str">
            <v>lv</v>
          </cell>
          <cell r="L658">
            <v>23</v>
          </cell>
          <cell r="M658">
            <v>0</v>
          </cell>
          <cell r="N658">
            <v>2</v>
          </cell>
          <cell r="O658">
            <v>9</v>
          </cell>
          <cell r="P658">
            <v>1</v>
          </cell>
          <cell r="Q658">
            <v>23</v>
          </cell>
          <cell r="R658">
            <v>0</v>
          </cell>
          <cell r="S658">
            <v>26</v>
          </cell>
          <cell r="T658">
            <v>2</v>
          </cell>
          <cell r="AL658">
            <v>3.3275370703977784E-2</v>
          </cell>
        </row>
        <row r="659">
          <cell r="D659" t="str">
            <v>Monmouth University</v>
          </cell>
          <cell r="F659" t="str">
            <v>Iowa</v>
          </cell>
          <cell r="G659" t="str">
            <v>A+</v>
          </cell>
          <cell r="I659">
            <v>43681</v>
          </cell>
          <cell r="J659">
            <v>401</v>
          </cell>
          <cell r="K659" t="str">
            <v>lv</v>
          </cell>
          <cell r="L659">
            <v>28</v>
          </cell>
          <cell r="M659">
            <v>0</v>
          </cell>
          <cell r="N659">
            <v>1</v>
          </cell>
          <cell r="O659">
            <v>8</v>
          </cell>
          <cell r="P659">
            <v>3</v>
          </cell>
          <cell r="Q659">
            <v>9</v>
          </cell>
          <cell r="R659">
            <v>3</v>
          </cell>
          <cell r="S659">
            <v>19</v>
          </cell>
          <cell r="T659">
            <v>2</v>
          </cell>
          <cell r="AL659">
            <v>1.5760129785106766E-2</v>
          </cell>
        </row>
        <row r="660">
          <cell r="D660" t="str">
            <v>Franklin &amp; Marshall College</v>
          </cell>
          <cell r="F660" t="str">
            <v>Pennsylvania</v>
          </cell>
          <cell r="G660" t="str">
            <v>B/C</v>
          </cell>
          <cell r="I660">
            <v>43681</v>
          </cell>
          <cell r="J660">
            <v>295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6</v>
          </cell>
          <cell r="P660">
            <v>0</v>
          </cell>
          <cell r="Q660">
            <v>12</v>
          </cell>
          <cell r="R660">
            <v>0</v>
          </cell>
          <cell r="S660">
            <v>21</v>
          </cell>
          <cell r="T660">
            <v>0</v>
          </cell>
          <cell r="AL660">
            <v>4.7891279823805422E-2</v>
          </cell>
        </row>
        <row r="661">
          <cell r="D661" t="str">
            <v>University of Texas at Tyler</v>
          </cell>
          <cell r="F661" t="str">
            <v>Texas</v>
          </cell>
          <cell r="G661" t="str">
            <v>B/C</v>
          </cell>
          <cell r="I661">
            <v>43681</v>
          </cell>
          <cell r="J661">
            <v>534</v>
          </cell>
          <cell r="K661" t="str">
            <v>rv</v>
          </cell>
          <cell r="L661">
            <v>23.6</v>
          </cell>
          <cell r="M661">
            <v>0</v>
          </cell>
          <cell r="N661">
            <v>2</v>
          </cell>
          <cell r="O661">
            <v>4.5</v>
          </cell>
          <cell r="P661">
            <v>0.3</v>
          </cell>
          <cell r="Q661">
            <v>17.600000000000001</v>
          </cell>
          <cell r="R661">
            <v>0.8</v>
          </cell>
          <cell r="S661">
            <v>10.1</v>
          </cell>
          <cell r="T661">
            <v>1.8</v>
          </cell>
          <cell r="AL661">
            <v>1.4761942921101136E-2</v>
          </cell>
        </row>
        <row r="662">
          <cell r="D662" t="str">
            <v>Suffolk University</v>
          </cell>
          <cell r="F662" t="str">
            <v>New Hampshire</v>
          </cell>
          <cell r="G662" t="str">
            <v>A-</v>
          </cell>
          <cell r="I662">
            <v>43681</v>
          </cell>
          <cell r="J662">
            <v>500</v>
          </cell>
          <cell r="K662" t="str">
            <v>lv</v>
          </cell>
          <cell r="L662">
            <v>21.4</v>
          </cell>
          <cell r="M662">
            <v>0</v>
          </cell>
          <cell r="N662">
            <v>1.4</v>
          </cell>
          <cell r="O662">
            <v>5.8</v>
          </cell>
          <cell r="P662">
            <v>0.8</v>
          </cell>
          <cell r="Q662">
            <v>16.8</v>
          </cell>
          <cell r="R662">
            <v>0.6</v>
          </cell>
          <cell r="S662">
            <v>13.6</v>
          </cell>
          <cell r="T662">
            <v>1.4</v>
          </cell>
          <cell r="AL662">
            <v>4.0879846748642854E-3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43681</v>
          </cell>
          <cell r="J663">
            <v>9845</v>
          </cell>
          <cell r="K663" t="str">
            <v>lv</v>
          </cell>
          <cell r="L663">
            <v>33</v>
          </cell>
          <cell r="M663">
            <v>0</v>
          </cell>
          <cell r="N663">
            <v>3</v>
          </cell>
          <cell r="O663">
            <v>6</v>
          </cell>
          <cell r="P663">
            <v>1</v>
          </cell>
          <cell r="Q663">
            <v>19</v>
          </cell>
          <cell r="R663">
            <v>1</v>
          </cell>
          <cell r="S663">
            <v>15</v>
          </cell>
          <cell r="T663">
            <v>2</v>
          </cell>
          <cell r="AL663">
            <v>1.5637253603302697E-4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43681</v>
          </cell>
          <cell r="J664">
            <v>1350</v>
          </cell>
          <cell r="K664" t="str">
            <v>rv</v>
          </cell>
          <cell r="L664">
            <v>28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14</v>
          </cell>
          <cell r="R664">
            <v>1</v>
          </cell>
          <cell r="S664">
            <v>9</v>
          </cell>
          <cell r="T664">
            <v>2</v>
          </cell>
          <cell r="AL664">
            <v>7.6721179678811328E-7</v>
          </cell>
        </row>
        <row r="665">
          <cell r="D665" t="str">
            <v>Emerson College</v>
          </cell>
          <cell r="F665" t="str">
            <v>Texas</v>
          </cell>
          <cell r="G665" t="str">
            <v>B-</v>
          </cell>
          <cell r="I665">
            <v>43680</v>
          </cell>
          <cell r="J665">
            <v>400</v>
          </cell>
          <cell r="K665" t="str">
            <v>lv</v>
          </cell>
          <cell r="L665">
            <v>27.7</v>
          </cell>
          <cell r="M665">
            <v>0</v>
          </cell>
          <cell r="N665">
            <v>1.6</v>
          </cell>
          <cell r="O665">
            <v>7.2</v>
          </cell>
          <cell r="P665">
            <v>0.2</v>
          </cell>
          <cell r="Q665">
            <v>15.7</v>
          </cell>
          <cell r="R665">
            <v>0.4</v>
          </cell>
          <cell r="S665">
            <v>13.7</v>
          </cell>
          <cell r="T665">
            <v>3.1</v>
          </cell>
          <cell r="AL665">
            <v>1.9916632408830848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43680</v>
          </cell>
          <cell r="J666">
            <v>1350</v>
          </cell>
          <cell r="K666" t="str">
            <v>rv</v>
          </cell>
          <cell r="L666">
            <v>29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16</v>
          </cell>
          <cell r="R666">
            <v>1</v>
          </cell>
          <cell r="S666">
            <v>9</v>
          </cell>
          <cell r="T666">
            <v>2</v>
          </cell>
          <cell r="AL666">
            <v>7.4815585477309538E-7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43679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7.0089020722341043E-7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43679</v>
          </cell>
          <cell r="J668">
            <v>914</v>
          </cell>
          <cell r="K668" t="str">
            <v>rv</v>
          </cell>
          <cell r="L668">
            <v>28</v>
          </cell>
          <cell r="M668">
            <v>0</v>
          </cell>
          <cell r="N668">
            <v>3</v>
          </cell>
          <cell r="O668">
            <v>3</v>
          </cell>
          <cell r="P668">
            <v>1</v>
          </cell>
          <cell r="Q668">
            <v>16</v>
          </cell>
          <cell r="R668">
            <v>1</v>
          </cell>
          <cell r="S668">
            <v>8</v>
          </cell>
          <cell r="T668">
            <v>2</v>
          </cell>
          <cell r="AL668">
            <v>0</v>
          </cell>
        </row>
        <row r="669">
          <cell r="D669" t="str">
            <v>Zogby Interactive/JZ Analytics</v>
          </cell>
          <cell r="F669" t="str">
            <v>Washington</v>
          </cell>
          <cell r="G669" t="str">
            <v>C</v>
          </cell>
          <cell r="I669">
            <v>43678</v>
          </cell>
          <cell r="J669">
            <v>619</v>
          </cell>
          <cell r="K669" t="str">
            <v>lv</v>
          </cell>
          <cell r="L669">
            <v>19.399999999999999</v>
          </cell>
          <cell r="M669">
            <v>0</v>
          </cell>
          <cell r="N669">
            <v>1.1000000000000001</v>
          </cell>
          <cell r="O669">
            <v>5.4</v>
          </cell>
          <cell r="P669">
            <v>1</v>
          </cell>
          <cell r="Q669">
            <v>17.899999999999999</v>
          </cell>
          <cell r="R669">
            <v>0</v>
          </cell>
          <cell r="S669">
            <v>13.5</v>
          </cell>
          <cell r="T669">
            <v>2</v>
          </cell>
          <cell r="AL669">
            <v>1.4417423638852318</v>
          </cell>
        </row>
        <row r="670">
          <cell r="D670" t="str">
            <v>IBD/TIPP</v>
          </cell>
          <cell r="F670" t="str">
            <v>US</v>
          </cell>
          <cell r="G670" t="str">
            <v>A/B</v>
          </cell>
          <cell r="I670">
            <v>43678</v>
          </cell>
          <cell r="J670">
            <v>350</v>
          </cell>
          <cell r="K670" t="str">
            <v>rv</v>
          </cell>
          <cell r="L670">
            <v>30</v>
          </cell>
          <cell r="M670">
            <v>0</v>
          </cell>
          <cell r="N670">
            <v>2</v>
          </cell>
          <cell r="O670">
            <v>6</v>
          </cell>
          <cell r="P670">
            <v>1</v>
          </cell>
          <cell r="Q670">
            <v>12</v>
          </cell>
          <cell r="R670">
            <v>0</v>
          </cell>
          <cell r="S670">
            <v>17</v>
          </cell>
          <cell r="T670">
            <v>0</v>
          </cell>
          <cell r="AL670">
            <v>7.5441925015300943E-3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43678</v>
          </cell>
          <cell r="J671">
            <v>585</v>
          </cell>
          <cell r="K671" t="str">
            <v>rv</v>
          </cell>
          <cell r="L671">
            <v>34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17</v>
          </cell>
          <cell r="R671">
            <v>1</v>
          </cell>
          <cell r="S671">
            <v>8</v>
          </cell>
          <cell r="T671">
            <v>1</v>
          </cell>
          <cell r="AL671">
            <v>5.6289202353552855E-7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43678</v>
          </cell>
          <cell r="J672">
            <v>896</v>
          </cell>
          <cell r="K672" t="str">
            <v>rv</v>
          </cell>
          <cell r="L672">
            <v>30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18</v>
          </cell>
          <cell r="R672">
            <v>1</v>
          </cell>
          <cell r="S672">
            <v>9</v>
          </cell>
          <cell r="T672">
            <v>1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43677</v>
          </cell>
          <cell r="J673">
            <v>867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5</v>
          </cell>
          <cell r="P673">
            <v>1</v>
          </cell>
          <cell r="Q673">
            <v>17</v>
          </cell>
          <cell r="R673">
            <v>1</v>
          </cell>
          <cell r="S673">
            <v>8</v>
          </cell>
          <cell r="T673">
            <v>1</v>
          </cell>
          <cell r="AL673">
            <v>5.6206257788278861E-7</v>
          </cell>
        </row>
        <row r="674">
          <cell r="D674" t="str">
            <v>Capitol Weekly</v>
          </cell>
          <cell r="F674" t="str">
            <v>California</v>
          </cell>
          <cell r="G674">
            <v>0</v>
          </cell>
          <cell r="I674">
            <v>43677</v>
          </cell>
          <cell r="J674">
            <v>739</v>
          </cell>
          <cell r="K674" t="str">
            <v>lv</v>
          </cell>
          <cell r="L674">
            <v>20.7</v>
          </cell>
          <cell r="M674">
            <v>0</v>
          </cell>
          <cell r="N674">
            <v>1.2</v>
          </cell>
          <cell r="O674">
            <v>8</v>
          </cell>
          <cell r="P674">
            <v>0.9</v>
          </cell>
          <cell r="Q674">
            <v>14.9</v>
          </cell>
          <cell r="R674">
            <v>0.1</v>
          </cell>
          <cell r="S674">
            <v>24.2</v>
          </cell>
          <cell r="T674">
            <v>1.6</v>
          </cell>
          <cell r="AL674">
            <v>2.1124453475735985E-3</v>
          </cell>
        </row>
        <row r="675">
          <cell r="D675" t="str">
            <v>YouGov</v>
          </cell>
          <cell r="F675" t="str">
            <v>US</v>
          </cell>
          <cell r="G675" t="str">
            <v>B-</v>
          </cell>
          <cell r="I675">
            <v>43676</v>
          </cell>
          <cell r="J675">
            <v>629</v>
          </cell>
          <cell r="K675" t="str">
            <v>lv</v>
          </cell>
          <cell r="L675">
            <v>26</v>
          </cell>
          <cell r="M675">
            <v>0</v>
          </cell>
          <cell r="N675">
            <v>2</v>
          </cell>
          <cell r="O675">
            <v>5</v>
          </cell>
          <cell r="P675">
            <v>1</v>
          </cell>
          <cell r="Q675">
            <v>13</v>
          </cell>
          <cell r="R675">
            <v>0</v>
          </cell>
          <cell r="S675">
            <v>18</v>
          </cell>
          <cell r="T675">
            <v>1</v>
          </cell>
          <cell r="AL675">
            <v>5.071883640965349E-5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43676</v>
          </cell>
          <cell r="J676">
            <v>868</v>
          </cell>
          <cell r="K676" t="str">
            <v>rv</v>
          </cell>
          <cell r="L676">
            <v>30</v>
          </cell>
          <cell r="M676">
            <v>0</v>
          </cell>
          <cell r="N676">
            <v>2</v>
          </cell>
          <cell r="O676">
            <v>3</v>
          </cell>
          <cell r="P676">
            <v>1</v>
          </cell>
          <cell r="Q676">
            <v>15</v>
          </cell>
          <cell r="R676">
            <v>1</v>
          </cell>
          <cell r="S676">
            <v>8</v>
          </cell>
          <cell r="T676">
            <v>1</v>
          </cell>
          <cell r="AL676">
            <v>5.4880387121666722E-7</v>
          </cell>
        </row>
        <row r="677">
          <cell r="D677" t="str">
            <v>Victory Research</v>
          </cell>
          <cell r="F677" t="str">
            <v>Illinois</v>
          </cell>
          <cell r="G677" t="str">
            <v>B/C</v>
          </cell>
          <cell r="I677">
            <v>43675</v>
          </cell>
          <cell r="J677">
            <v>1200</v>
          </cell>
          <cell r="K677" t="str">
            <v>lv</v>
          </cell>
          <cell r="L677">
            <v>36.1</v>
          </cell>
          <cell r="M677">
            <v>0</v>
          </cell>
          <cell r="N677">
            <v>1.4</v>
          </cell>
          <cell r="O677">
            <v>9.3000000000000007</v>
          </cell>
          <cell r="P677">
            <v>1.7</v>
          </cell>
          <cell r="Q677">
            <v>15.2</v>
          </cell>
          <cell r="R677">
            <v>0.8</v>
          </cell>
          <cell r="S677">
            <v>12.8</v>
          </cell>
          <cell r="T677">
            <v>0.3</v>
          </cell>
          <cell r="AL677">
            <v>0.34390673486545076</v>
          </cell>
        </row>
        <row r="678">
          <cell r="D678" t="str">
            <v>Emerson College</v>
          </cell>
          <cell r="F678" t="str">
            <v>US</v>
          </cell>
          <cell r="G678" t="str">
            <v>B-</v>
          </cell>
          <cell r="I678">
            <v>43675</v>
          </cell>
          <cell r="J678">
            <v>520</v>
          </cell>
          <cell r="K678" t="str">
            <v>lv</v>
          </cell>
          <cell r="L678">
            <v>32.799999999999997</v>
          </cell>
          <cell r="M678">
            <v>0</v>
          </cell>
          <cell r="N678">
            <v>0.4</v>
          </cell>
          <cell r="O678">
            <v>6.2</v>
          </cell>
          <cell r="P678">
            <v>0.3</v>
          </cell>
          <cell r="Q678">
            <v>20.100000000000001</v>
          </cell>
          <cell r="R678">
            <v>1.6</v>
          </cell>
          <cell r="S678">
            <v>14.1</v>
          </cell>
          <cell r="T678">
            <v>2</v>
          </cell>
          <cell r="AL678">
            <v>6.3457152079683552E-3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43675</v>
          </cell>
          <cell r="J679">
            <v>884</v>
          </cell>
          <cell r="K679" t="str">
            <v>rv</v>
          </cell>
          <cell r="L679">
            <v>32</v>
          </cell>
          <cell r="M679">
            <v>0</v>
          </cell>
          <cell r="N679">
            <v>1</v>
          </cell>
          <cell r="O679">
            <v>3</v>
          </cell>
          <cell r="P679">
            <v>1</v>
          </cell>
          <cell r="Q679">
            <v>15</v>
          </cell>
          <cell r="R679">
            <v>2</v>
          </cell>
          <cell r="S679">
            <v>9</v>
          </cell>
          <cell r="T679">
            <v>1</v>
          </cell>
          <cell r="AL679">
            <v>5.3955462564787383E-7</v>
          </cell>
        </row>
        <row r="680">
          <cell r="D680" t="str">
            <v>GQR Research (GQRR)</v>
          </cell>
          <cell r="F680" t="str">
            <v>US</v>
          </cell>
          <cell r="G680" t="str">
            <v>C+</v>
          </cell>
          <cell r="I680">
            <v>43674</v>
          </cell>
          <cell r="J680">
            <v>471</v>
          </cell>
          <cell r="K680" t="str">
            <v>lv</v>
          </cell>
          <cell r="L680">
            <v>31</v>
          </cell>
          <cell r="M680">
            <v>0</v>
          </cell>
          <cell r="N680">
            <v>1</v>
          </cell>
          <cell r="O680">
            <v>8</v>
          </cell>
          <cell r="P680">
            <v>2</v>
          </cell>
          <cell r="Q680">
            <v>22</v>
          </cell>
          <cell r="R680">
            <v>0</v>
          </cell>
          <cell r="S680">
            <v>15</v>
          </cell>
          <cell r="T680">
            <v>1</v>
          </cell>
          <cell r="AL680">
            <v>0.1965331107470108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43674</v>
          </cell>
          <cell r="J681">
            <v>468</v>
          </cell>
          <cell r="K681" t="str">
            <v>lv</v>
          </cell>
          <cell r="L681">
            <v>28</v>
          </cell>
          <cell r="M681">
            <v>0</v>
          </cell>
          <cell r="N681">
            <v>3</v>
          </cell>
          <cell r="O681">
            <v>3</v>
          </cell>
          <cell r="P681">
            <v>0.4</v>
          </cell>
          <cell r="Q681">
            <v>15</v>
          </cell>
          <cell r="R681">
            <v>1</v>
          </cell>
          <cell r="S681">
            <v>9</v>
          </cell>
          <cell r="T681">
            <v>2</v>
          </cell>
          <cell r="AL681">
            <v>4.6395264252255914E-3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43674</v>
          </cell>
          <cell r="J682">
            <v>16959</v>
          </cell>
          <cell r="K682" t="str">
            <v>lv</v>
          </cell>
          <cell r="L682">
            <v>33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18</v>
          </cell>
          <cell r="R682">
            <v>1</v>
          </cell>
          <cell r="S682">
            <v>13</v>
          </cell>
          <cell r="T682">
            <v>2</v>
          </cell>
          <cell r="AL682">
            <v>1.7269228533118563E-4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43674</v>
          </cell>
          <cell r="J683">
            <v>444</v>
          </cell>
          <cell r="K683" t="str">
            <v>rv</v>
          </cell>
          <cell r="L683">
            <v>34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20</v>
          </cell>
          <cell r="R683">
            <v>1</v>
          </cell>
          <cell r="S683">
            <v>12</v>
          </cell>
          <cell r="T683">
            <v>1</v>
          </cell>
          <cell r="AL683">
            <v>4.106865332578056E-7</v>
          </cell>
        </row>
        <row r="684">
          <cell r="D684" t="str">
            <v>Quinnipiac University</v>
          </cell>
          <cell r="F684" t="str">
            <v>US</v>
          </cell>
          <cell r="G684" t="str">
            <v>A</v>
          </cell>
          <cell r="I684">
            <v>43674</v>
          </cell>
          <cell r="J684">
            <v>579</v>
          </cell>
          <cell r="K684" t="str">
            <v>rv</v>
          </cell>
          <cell r="L684">
            <v>34</v>
          </cell>
          <cell r="M684">
            <v>0</v>
          </cell>
          <cell r="N684">
            <v>1</v>
          </cell>
          <cell r="O684">
            <v>6</v>
          </cell>
          <cell r="P684">
            <v>1</v>
          </cell>
          <cell r="Q684">
            <v>11</v>
          </cell>
          <cell r="R684">
            <v>0</v>
          </cell>
          <cell r="S684">
            <v>15</v>
          </cell>
          <cell r="T684">
            <v>2</v>
          </cell>
          <cell r="AL684">
            <v>2.182463310918792E-3</v>
          </cell>
        </row>
        <row r="685">
          <cell r="D685" t="str">
            <v>SoonerPoll.com</v>
          </cell>
          <cell r="F685" t="str">
            <v>Oklahoma</v>
          </cell>
          <cell r="G685" t="str">
            <v>B/C</v>
          </cell>
          <cell r="I685">
            <v>43673</v>
          </cell>
          <cell r="J685">
            <v>152</v>
          </cell>
          <cell r="K685" t="str">
            <v>lv</v>
          </cell>
          <cell r="L685">
            <v>26.2</v>
          </cell>
          <cell r="M685">
            <v>0</v>
          </cell>
          <cell r="N685">
            <v>1.5</v>
          </cell>
          <cell r="O685">
            <v>5.9</v>
          </cell>
          <cell r="P685">
            <v>0.5</v>
          </cell>
          <cell r="Q685">
            <v>5.4</v>
          </cell>
          <cell r="R685">
            <v>0</v>
          </cell>
          <cell r="S685">
            <v>11.5</v>
          </cell>
          <cell r="T685">
            <v>0</v>
          </cell>
          <cell r="AL685">
            <v>1.1507186209668709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43673</v>
          </cell>
          <cell r="J686">
            <v>510</v>
          </cell>
          <cell r="K686" t="str">
            <v>rv</v>
          </cell>
          <cell r="L686">
            <v>58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29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43673</v>
          </cell>
          <cell r="J687">
            <v>510</v>
          </cell>
          <cell r="K687" t="str">
            <v>rv</v>
          </cell>
          <cell r="L687">
            <v>56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43673</v>
          </cell>
          <cell r="J688">
            <v>510</v>
          </cell>
          <cell r="K688" t="str">
            <v>rv</v>
          </cell>
          <cell r="L688">
            <v>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35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43673</v>
          </cell>
          <cell r="J689">
            <v>510</v>
          </cell>
          <cell r="K689" t="str">
            <v>rv</v>
          </cell>
          <cell r="L689">
            <v>33</v>
          </cell>
          <cell r="M689">
            <v>0</v>
          </cell>
          <cell r="N689">
            <v>1</v>
          </cell>
          <cell r="O689">
            <v>5</v>
          </cell>
          <cell r="P689">
            <v>0</v>
          </cell>
          <cell r="Q689">
            <v>14</v>
          </cell>
          <cell r="R689">
            <v>0</v>
          </cell>
          <cell r="S689">
            <v>10</v>
          </cell>
          <cell r="T689">
            <v>1</v>
          </cell>
          <cell r="AL689">
            <v>2.5949686033499347E-4</v>
          </cell>
        </row>
        <row r="690">
          <cell r="D690" t="str">
            <v>University of Texas at Tyler</v>
          </cell>
          <cell r="F690" t="str">
            <v>Texas</v>
          </cell>
          <cell r="G690" t="str">
            <v>B/C</v>
          </cell>
          <cell r="I690">
            <v>43673</v>
          </cell>
          <cell r="J690">
            <v>554</v>
          </cell>
          <cell r="K690" t="str">
            <v>rv</v>
          </cell>
          <cell r="L690">
            <v>19.100000000000001</v>
          </cell>
          <cell r="M690">
            <v>0</v>
          </cell>
          <cell r="N690">
            <v>1</v>
          </cell>
          <cell r="O690">
            <v>2.1</v>
          </cell>
          <cell r="P690">
            <v>0.3</v>
          </cell>
          <cell r="Q690">
            <v>13.5</v>
          </cell>
          <cell r="R690">
            <v>0.4</v>
          </cell>
          <cell r="S690">
            <v>9</v>
          </cell>
          <cell r="T690">
            <v>0.4</v>
          </cell>
          <cell r="AL690">
            <v>8.358064527964483E-3</v>
          </cell>
        </row>
        <row r="691">
          <cell r="D691" t="str">
            <v>Change Research</v>
          </cell>
          <cell r="F691" t="str">
            <v>US</v>
          </cell>
          <cell r="G691" t="str">
            <v>C</v>
          </cell>
          <cell r="I691">
            <v>43672</v>
          </cell>
          <cell r="J691">
            <v>1204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3</v>
          </cell>
          <cell r="Q691">
            <v>20</v>
          </cell>
          <cell r="R691">
            <v>0</v>
          </cell>
          <cell r="S691">
            <v>22</v>
          </cell>
          <cell r="T691">
            <v>3</v>
          </cell>
          <cell r="AL691">
            <v>1.5250648842589615E-2</v>
          </cell>
        </row>
        <row r="692">
          <cell r="D692" t="str">
            <v>Optimus</v>
          </cell>
          <cell r="F692" t="str">
            <v>South Carolina</v>
          </cell>
          <cell r="G692" t="str">
            <v>C/D</v>
          </cell>
          <cell r="I692">
            <v>43671</v>
          </cell>
          <cell r="J692">
            <v>554</v>
          </cell>
          <cell r="K692" t="str">
            <v>lv</v>
          </cell>
          <cell r="L692">
            <v>30.7</v>
          </cell>
          <cell r="M692">
            <v>0</v>
          </cell>
          <cell r="N692">
            <v>2</v>
          </cell>
          <cell r="O692">
            <v>3.8</v>
          </cell>
          <cell r="P692">
            <v>0</v>
          </cell>
          <cell r="Q692">
            <v>8.6999999999999993</v>
          </cell>
          <cell r="R692">
            <v>0</v>
          </cell>
          <cell r="S692">
            <v>12</v>
          </cell>
          <cell r="T692">
            <v>1.2</v>
          </cell>
          <cell r="AL692">
            <v>0.11798353068218581</v>
          </cell>
        </row>
        <row r="693">
          <cell r="D693" t="str">
            <v>Optimus</v>
          </cell>
          <cell r="F693" t="str">
            <v>New Hampshire</v>
          </cell>
          <cell r="G693" t="str">
            <v>C/D</v>
          </cell>
          <cell r="I693">
            <v>43671</v>
          </cell>
          <cell r="J693">
            <v>587</v>
          </cell>
          <cell r="K693" t="str">
            <v>lv</v>
          </cell>
          <cell r="L693">
            <v>21.5</v>
          </cell>
          <cell r="M693">
            <v>0</v>
          </cell>
          <cell r="N693">
            <v>1.3</v>
          </cell>
          <cell r="O693">
            <v>7.9</v>
          </cell>
          <cell r="P693">
            <v>0</v>
          </cell>
          <cell r="Q693">
            <v>12.8</v>
          </cell>
          <cell r="R693">
            <v>0</v>
          </cell>
          <cell r="S693">
            <v>15.6</v>
          </cell>
          <cell r="T693">
            <v>1</v>
          </cell>
          <cell r="AL693">
            <v>0.12011879808211139</v>
          </cell>
        </row>
        <row r="694">
          <cell r="D694" t="str">
            <v>Optimus</v>
          </cell>
          <cell r="F694" t="str">
            <v>Iowa</v>
          </cell>
          <cell r="G694" t="str">
            <v>C/D</v>
          </cell>
          <cell r="I694">
            <v>43671</v>
          </cell>
          <cell r="J694">
            <v>630</v>
          </cell>
          <cell r="K694" t="str">
            <v>lv</v>
          </cell>
          <cell r="L694">
            <v>22.9</v>
          </cell>
          <cell r="M694">
            <v>0</v>
          </cell>
          <cell r="N694">
            <v>2</v>
          </cell>
          <cell r="O694">
            <v>7.2</v>
          </cell>
          <cell r="P694">
            <v>0</v>
          </cell>
          <cell r="Q694">
            <v>10.9</v>
          </cell>
          <cell r="R694">
            <v>0</v>
          </cell>
          <cell r="S694">
            <v>23.4</v>
          </cell>
          <cell r="T694">
            <v>0.2</v>
          </cell>
          <cell r="AL694">
            <v>0.1227802581514937</v>
          </cell>
        </row>
        <row r="695">
          <cell r="D695" t="str">
            <v>USC Dornsife/LA Times</v>
          </cell>
          <cell r="F695" t="str">
            <v>US</v>
          </cell>
          <cell r="G695" t="str">
            <v>B/C</v>
          </cell>
          <cell r="I695">
            <v>43671</v>
          </cell>
          <cell r="J695">
            <v>1827</v>
          </cell>
          <cell r="K695" t="str">
            <v>lv</v>
          </cell>
          <cell r="L695">
            <v>28</v>
          </cell>
          <cell r="M695">
            <v>0</v>
          </cell>
          <cell r="N695">
            <v>1</v>
          </cell>
          <cell r="O695">
            <v>5</v>
          </cell>
          <cell r="P695">
            <v>1</v>
          </cell>
          <cell r="Q695">
            <v>11</v>
          </cell>
          <cell r="R695">
            <v>0</v>
          </cell>
          <cell r="S695">
            <v>10</v>
          </cell>
          <cell r="T695">
            <v>1</v>
          </cell>
          <cell r="AL695">
            <v>4.9059264681267978E-2</v>
          </cell>
        </row>
        <row r="696">
          <cell r="D696" t="str">
            <v>Public Policy Institute of California</v>
          </cell>
          <cell r="F696" t="str">
            <v>California</v>
          </cell>
          <cell r="G696" t="str">
            <v>A/B</v>
          </cell>
          <cell r="I696">
            <v>43669</v>
          </cell>
          <cell r="J696">
            <v>766</v>
          </cell>
          <cell r="K696" t="str">
            <v>lv</v>
          </cell>
          <cell r="L696">
            <v>11</v>
          </cell>
          <cell r="M696">
            <v>0</v>
          </cell>
          <cell r="N696">
            <v>0</v>
          </cell>
          <cell r="O696">
            <v>5</v>
          </cell>
          <cell r="P696">
            <v>0</v>
          </cell>
          <cell r="Q696">
            <v>12</v>
          </cell>
          <cell r="R696">
            <v>0</v>
          </cell>
          <cell r="S696">
            <v>15</v>
          </cell>
          <cell r="T696">
            <v>0</v>
          </cell>
          <cell r="AL696">
            <v>5.3390643124108308E-2</v>
          </cell>
        </row>
        <row r="697">
          <cell r="D697" t="str">
            <v>Fox News/Beacon Research/Shaw &amp; Co. Research</v>
          </cell>
          <cell r="F697" t="str">
            <v>US</v>
          </cell>
          <cell r="G697" t="str">
            <v>A-</v>
          </cell>
          <cell r="I697">
            <v>43669</v>
          </cell>
          <cell r="J697">
            <v>455</v>
          </cell>
          <cell r="K697" t="str">
            <v>lv</v>
          </cell>
          <cell r="L697">
            <v>33</v>
          </cell>
          <cell r="M697">
            <v>0</v>
          </cell>
          <cell r="N697">
            <v>2</v>
          </cell>
          <cell r="O697">
            <v>5</v>
          </cell>
          <cell r="P697">
            <v>3</v>
          </cell>
          <cell r="Q697">
            <v>15</v>
          </cell>
          <cell r="R697">
            <v>1</v>
          </cell>
          <cell r="S697">
            <v>12</v>
          </cell>
          <cell r="T697">
            <v>3</v>
          </cell>
          <cell r="AL697">
            <v>7.2075638029994501E-3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43669</v>
          </cell>
          <cell r="J698">
            <v>600</v>
          </cell>
          <cell r="K698" t="str">
            <v>lv</v>
          </cell>
          <cell r="L698">
            <v>25</v>
          </cell>
          <cell r="M698">
            <v>0</v>
          </cell>
          <cell r="N698">
            <v>2</v>
          </cell>
          <cell r="O698">
            <v>6</v>
          </cell>
          <cell r="P698">
            <v>1</v>
          </cell>
          <cell r="Q698">
            <v>13</v>
          </cell>
          <cell r="R698">
            <v>1</v>
          </cell>
          <cell r="S698">
            <v>18</v>
          </cell>
          <cell r="T698">
            <v>2</v>
          </cell>
          <cell r="AL698">
            <v>4.4455847688894868E-5</v>
          </cell>
        </row>
        <row r="699">
          <cell r="D699" t="str">
            <v>Monmouth University</v>
          </cell>
          <cell r="F699" t="str">
            <v>South Carolina</v>
          </cell>
          <cell r="G699" t="str">
            <v>A+</v>
          </cell>
          <cell r="I699">
            <v>43668</v>
          </cell>
          <cell r="J699">
            <v>405</v>
          </cell>
          <cell r="K699" t="str">
            <v>lv</v>
          </cell>
          <cell r="L699">
            <v>39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10</v>
          </cell>
          <cell r="R699">
            <v>2</v>
          </cell>
          <cell r="S699">
            <v>9</v>
          </cell>
          <cell r="T699">
            <v>0</v>
          </cell>
          <cell r="AL699">
            <v>0.63910082125526069</v>
          </cell>
        </row>
        <row r="700">
          <cell r="D700" t="str">
            <v>Quinnipiac University</v>
          </cell>
          <cell r="F700" t="str">
            <v>Ohio</v>
          </cell>
          <cell r="G700" t="str">
            <v>A</v>
          </cell>
          <cell r="I700">
            <v>43668</v>
          </cell>
          <cell r="J700">
            <v>556</v>
          </cell>
          <cell r="K700" t="str">
            <v>rv</v>
          </cell>
          <cell r="L700">
            <v>31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14</v>
          </cell>
          <cell r="R700">
            <v>1</v>
          </cell>
          <cell r="S700">
            <v>13</v>
          </cell>
          <cell r="T700">
            <v>1</v>
          </cell>
          <cell r="AL700">
            <v>4.542874821736941</v>
          </cell>
        </row>
        <row r="701">
          <cell r="D701" t="str">
            <v>Morning Consult</v>
          </cell>
          <cell r="F701" t="str">
            <v>US</v>
          </cell>
          <cell r="G701" t="str">
            <v>B/C</v>
          </cell>
          <cell r="I701">
            <v>43667</v>
          </cell>
          <cell r="J701">
            <v>17285</v>
          </cell>
          <cell r="K701" t="str">
            <v>lv</v>
          </cell>
          <cell r="L701">
            <v>33</v>
          </cell>
          <cell r="M701">
            <v>0</v>
          </cell>
          <cell r="N701">
            <v>2</v>
          </cell>
          <cell r="O701">
            <v>5</v>
          </cell>
          <cell r="P701">
            <v>1</v>
          </cell>
          <cell r="Q701">
            <v>18</v>
          </cell>
          <cell r="R701">
            <v>1</v>
          </cell>
          <cell r="S701">
            <v>14</v>
          </cell>
          <cell r="T701">
            <v>2</v>
          </cell>
          <cell r="AL701">
            <v>1.5539557815338575E-4</v>
          </cell>
        </row>
        <row r="702">
          <cell r="D702" t="str">
            <v>Swayable</v>
          </cell>
          <cell r="F702" t="str">
            <v>US</v>
          </cell>
          <cell r="G702">
            <v>0</v>
          </cell>
          <cell r="I702">
            <v>43653</v>
          </cell>
          <cell r="J702">
            <v>1921</v>
          </cell>
          <cell r="K702" t="str">
            <v>lv</v>
          </cell>
          <cell r="L702">
            <v>27.6</v>
          </cell>
          <cell r="M702">
            <v>0</v>
          </cell>
          <cell r="N702">
            <v>3.1</v>
          </cell>
          <cell r="O702">
            <v>6</v>
          </cell>
          <cell r="P702">
            <v>0</v>
          </cell>
          <cell r="Q702">
            <v>18.100000000000001</v>
          </cell>
          <cell r="R702">
            <v>0</v>
          </cell>
          <cell r="S702">
            <v>11.8</v>
          </cell>
          <cell r="T702">
            <v>1.4</v>
          </cell>
          <cell r="AL702">
            <v>5.5841020219501438E-4</v>
          </cell>
        </row>
        <row r="703">
          <cell r="D703" t="str">
            <v>Swayable</v>
          </cell>
          <cell r="F703" t="str">
            <v>US</v>
          </cell>
          <cell r="G703">
            <v>0</v>
          </cell>
          <cell r="I703">
            <v>43653</v>
          </cell>
          <cell r="J703">
            <v>4004</v>
          </cell>
          <cell r="K703" t="str">
            <v>a</v>
          </cell>
          <cell r="L703">
            <v>25</v>
          </cell>
          <cell r="M703">
            <v>0</v>
          </cell>
          <cell r="N703">
            <v>3.1</v>
          </cell>
          <cell r="O703">
            <v>4.5</v>
          </cell>
          <cell r="P703">
            <v>0</v>
          </cell>
          <cell r="Q703">
            <v>20.6</v>
          </cell>
          <cell r="R703">
            <v>0</v>
          </cell>
          <cell r="S703">
            <v>10.199999999999999</v>
          </cell>
          <cell r="T703">
            <v>2.1</v>
          </cell>
          <cell r="AL703">
            <v>0</v>
          </cell>
        </row>
        <row r="704">
          <cell r="D704" t="str">
            <v>YouGov</v>
          </cell>
          <cell r="F704" t="str">
            <v>Texas</v>
          </cell>
          <cell r="G704" t="str">
            <v>B-</v>
          </cell>
          <cell r="I704">
            <v>43664</v>
          </cell>
          <cell r="J704">
            <v>838</v>
          </cell>
          <cell r="K704" t="str">
            <v>lv</v>
          </cell>
          <cell r="L704">
            <v>27</v>
          </cell>
          <cell r="M704">
            <v>0</v>
          </cell>
          <cell r="N704">
            <v>0</v>
          </cell>
          <cell r="O704">
            <v>4</v>
          </cell>
          <cell r="P704">
            <v>1</v>
          </cell>
          <cell r="Q704">
            <v>12</v>
          </cell>
          <cell r="R704">
            <v>0</v>
          </cell>
          <cell r="S704">
            <v>16</v>
          </cell>
          <cell r="T704">
            <v>1</v>
          </cell>
          <cell r="AL704">
            <v>9.268289506318908E-2</v>
          </cell>
        </row>
        <row r="705">
          <cell r="D705" t="str">
            <v>YouGov</v>
          </cell>
          <cell r="F705" t="str">
            <v>South Carolina</v>
          </cell>
          <cell r="G705" t="str">
            <v>B-</v>
          </cell>
          <cell r="I705">
            <v>43664</v>
          </cell>
          <cell r="J705">
            <v>915</v>
          </cell>
          <cell r="K705" t="str">
            <v>lv</v>
          </cell>
          <cell r="L705">
            <v>39</v>
          </cell>
          <cell r="M705">
            <v>0</v>
          </cell>
          <cell r="N705">
            <v>3</v>
          </cell>
          <cell r="O705">
            <v>5</v>
          </cell>
          <cell r="P705">
            <v>1</v>
          </cell>
          <cell r="Q705">
            <v>17</v>
          </cell>
          <cell r="R705">
            <v>1</v>
          </cell>
          <cell r="S705">
            <v>12</v>
          </cell>
          <cell r="T705">
            <v>1</v>
          </cell>
          <cell r="AL705">
            <v>1.2028487724284161E-2</v>
          </cell>
        </row>
        <row r="706">
          <cell r="D706" t="str">
            <v>YouGov</v>
          </cell>
          <cell r="F706" t="str">
            <v>New Hampshire</v>
          </cell>
          <cell r="G706" t="str">
            <v>B-</v>
          </cell>
          <cell r="I706">
            <v>43664</v>
          </cell>
          <cell r="J706">
            <v>504</v>
          </cell>
          <cell r="K706" t="str">
            <v>lv</v>
          </cell>
          <cell r="L706">
            <v>27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20</v>
          </cell>
          <cell r="R706">
            <v>1</v>
          </cell>
          <cell r="S706">
            <v>18</v>
          </cell>
          <cell r="T706">
            <v>1</v>
          </cell>
          <cell r="AL706">
            <v>5.8719386085741244E-3</v>
          </cell>
        </row>
        <row r="707">
          <cell r="D707" t="str">
            <v>YouGov</v>
          </cell>
          <cell r="F707" t="str">
            <v>Iowa</v>
          </cell>
          <cell r="G707" t="str">
            <v>B-</v>
          </cell>
          <cell r="I707">
            <v>43664</v>
          </cell>
          <cell r="J707">
            <v>576</v>
          </cell>
          <cell r="K707" t="str">
            <v>lv</v>
          </cell>
          <cell r="L707">
            <v>24</v>
          </cell>
          <cell r="M707">
            <v>0</v>
          </cell>
          <cell r="N707">
            <v>3</v>
          </cell>
          <cell r="O707">
            <v>7</v>
          </cell>
          <cell r="P707">
            <v>4</v>
          </cell>
          <cell r="Q707">
            <v>19</v>
          </cell>
          <cell r="R707">
            <v>2</v>
          </cell>
          <cell r="S707">
            <v>17</v>
          </cell>
          <cell r="T707">
            <v>0</v>
          </cell>
          <cell r="AL707">
            <v>9.8715250211979799E-3</v>
          </cell>
        </row>
        <row r="708">
          <cell r="D708" t="str">
            <v>YouGov</v>
          </cell>
          <cell r="F708" t="str">
            <v>California</v>
          </cell>
          <cell r="G708" t="str">
            <v>B-</v>
          </cell>
          <cell r="I708">
            <v>43664</v>
          </cell>
          <cell r="J708">
            <v>1404</v>
          </cell>
          <cell r="K708" t="str">
            <v>lv</v>
          </cell>
          <cell r="L708">
            <v>24</v>
          </cell>
          <cell r="M708">
            <v>0</v>
          </cell>
          <cell r="N708">
            <v>1</v>
          </cell>
          <cell r="O708">
            <v>6</v>
          </cell>
          <cell r="P708">
            <v>1</v>
          </cell>
          <cell r="Q708">
            <v>16</v>
          </cell>
          <cell r="R708">
            <v>1</v>
          </cell>
          <cell r="S708">
            <v>19</v>
          </cell>
          <cell r="T708">
            <v>1</v>
          </cell>
          <cell r="AL708">
            <v>3.1193432762846061</v>
          </cell>
        </row>
        <row r="709">
          <cell r="D709" t="str">
            <v>Climate Nexus</v>
          </cell>
          <cell r="F709" t="str">
            <v>Michigan</v>
          </cell>
          <cell r="G709">
            <v>0</v>
          </cell>
          <cell r="I709">
            <v>43663</v>
          </cell>
          <cell r="J709">
            <v>324</v>
          </cell>
          <cell r="K709" t="str">
            <v>lv</v>
          </cell>
          <cell r="L709">
            <v>35</v>
          </cell>
          <cell r="M709">
            <v>0</v>
          </cell>
          <cell r="N709">
            <v>2</v>
          </cell>
          <cell r="O709">
            <v>4</v>
          </cell>
          <cell r="P709">
            <v>1</v>
          </cell>
          <cell r="Q709">
            <v>16</v>
          </cell>
          <cell r="R709">
            <v>1</v>
          </cell>
          <cell r="S709">
            <v>14</v>
          </cell>
          <cell r="T709">
            <v>1</v>
          </cell>
          <cell r="AL709">
            <v>1.1421425642353533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43663</v>
          </cell>
          <cell r="J710">
            <v>910</v>
          </cell>
          <cell r="K710" t="str">
            <v>rv</v>
          </cell>
          <cell r="L710">
            <v>26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14</v>
          </cell>
          <cell r="R710">
            <v>1</v>
          </cell>
          <cell r="S710">
            <v>9</v>
          </cell>
          <cell r="T710">
            <v>1</v>
          </cell>
          <cell r="AL710">
            <v>4.97667310728433E-7</v>
          </cell>
        </row>
        <row r="711">
          <cell r="D711" t="str">
            <v>SurveyMonkey</v>
          </cell>
          <cell r="F711" t="str">
            <v>Tennessee</v>
          </cell>
          <cell r="G711" t="str">
            <v>D-</v>
          </cell>
          <cell r="I711">
            <v>43662</v>
          </cell>
          <cell r="J711">
            <v>128</v>
          </cell>
          <cell r="K711" t="str">
            <v>rv</v>
          </cell>
          <cell r="L711">
            <v>33</v>
          </cell>
          <cell r="M711">
            <v>0</v>
          </cell>
          <cell r="N711">
            <v>1</v>
          </cell>
          <cell r="O711">
            <v>6</v>
          </cell>
          <cell r="P711">
            <v>1</v>
          </cell>
          <cell r="Q711">
            <v>13</v>
          </cell>
          <cell r="R711">
            <v>0</v>
          </cell>
          <cell r="S711">
            <v>18</v>
          </cell>
          <cell r="T711">
            <v>0</v>
          </cell>
          <cell r="AL711">
            <v>0.36017193657834984</v>
          </cell>
        </row>
        <row r="712">
          <cell r="D712" t="str">
            <v>SurveyMonkey</v>
          </cell>
          <cell r="F712" t="str">
            <v>Mississippi</v>
          </cell>
          <cell r="G712" t="str">
            <v>D-</v>
          </cell>
          <cell r="I712">
            <v>43662</v>
          </cell>
          <cell r="J712">
            <v>282</v>
          </cell>
          <cell r="K712" t="str">
            <v>rv</v>
          </cell>
          <cell r="L712">
            <v>47</v>
          </cell>
          <cell r="M712">
            <v>0</v>
          </cell>
          <cell r="N712">
            <v>3</v>
          </cell>
          <cell r="O712">
            <v>3</v>
          </cell>
          <cell r="P712">
            <v>1</v>
          </cell>
          <cell r="Q712">
            <v>21</v>
          </cell>
          <cell r="R712">
            <v>0</v>
          </cell>
          <cell r="S712">
            <v>7</v>
          </cell>
          <cell r="T712">
            <v>0</v>
          </cell>
          <cell r="AL712">
            <v>0.43090305489204178</v>
          </cell>
        </row>
        <row r="713">
          <cell r="D713" t="str">
            <v>SurveyMonkey</v>
          </cell>
          <cell r="F713" t="str">
            <v>Georgia</v>
          </cell>
          <cell r="G713" t="str">
            <v>D-</v>
          </cell>
          <cell r="I713">
            <v>43662</v>
          </cell>
          <cell r="J713">
            <v>402</v>
          </cell>
          <cell r="K713" t="str">
            <v>rv</v>
          </cell>
          <cell r="L713">
            <v>31</v>
          </cell>
          <cell r="M713">
            <v>0</v>
          </cell>
          <cell r="N713">
            <v>2</v>
          </cell>
          <cell r="O713">
            <v>5</v>
          </cell>
          <cell r="P713">
            <v>2</v>
          </cell>
          <cell r="Q713">
            <v>12</v>
          </cell>
          <cell r="R713">
            <v>0</v>
          </cell>
          <cell r="S713">
            <v>13</v>
          </cell>
          <cell r="T713">
            <v>4</v>
          </cell>
          <cell r="AL713">
            <v>0.46701642721314862</v>
          </cell>
        </row>
        <row r="714">
          <cell r="D714" t="str">
            <v>SurveyMonkey</v>
          </cell>
          <cell r="F714" t="str">
            <v>Alabama</v>
          </cell>
          <cell r="G714" t="str">
            <v>D-</v>
          </cell>
          <cell r="I714">
            <v>43662</v>
          </cell>
          <cell r="J714">
            <v>257</v>
          </cell>
          <cell r="K714" t="str">
            <v>rv</v>
          </cell>
          <cell r="L714">
            <v>36</v>
          </cell>
          <cell r="M714">
            <v>0</v>
          </cell>
          <cell r="N714">
            <v>2</v>
          </cell>
          <cell r="O714">
            <v>5</v>
          </cell>
          <cell r="P714">
            <v>0</v>
          </cell>
          <cell r="Q714">
            <v>15</v>
          </cell>
          <cell r="R714">
            <v>0</v>
          </cell>
          <cell r="S714">
            <v>9</v>
          </cell>
          <cell r="T714">
            <v>1</v>
          </cell>
          <cell r="AL714">
            <v>0.4219174421469632</v>
          </cell>
        </row>
        <row r="715">
          <cell r="D715" t="str">
            <v>SurveyMonkey</v>
          </cell>
          <cell r="F715" t="str">
            <v>US</v>
          </cell>
          <cell r="G715" t="str">
            <v>D-</v>
          </cell>
          <cell r="I715">
            <v>43662</v>
          </cell>
          <cell r="J715">
            <v>5548</v>
          </cell>
          <cell r="K715" t="str">
            <v>rv</v>
          </cell>
          <cell r="L715">
            <v>25</v>
          </cell>
          <cell r="M715">
            <v>0</v>
          </cell>
          <cell r="N715">
            <v>3</v>
          </cell>
          <cell r="O715">
            <v>8</v>
          </cell>
          <cell r="P715">
            <v>1</v>
          </cell>
          <cell r="Q715">
            <v>16</v>
          </cell>
          <cell r="R715">
            <v>0</v>
          </cell>
          <cell r="S715">
            <v>16</v>
          </cell>
          <cell r="T715">
            <v>2</v>
          </cell>
          <cell r="AL715">
            <v>0.84740548434368002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43662</v>
          </cell>
          <cell r="J716">
            <v>572</v>
          </cell>
          <cell r="K716" t="str">
            <v>lv</v>
          </cell>
          <cell r="L716">
            <v>23</v>
          </cell>
          <cell r="M716">
            <v>0</v>
          </cell>
          <cell r="N716">
            <v>3</v>
          </cell>
          <cell r="O716">
            <v>7</v>
          </cell>
          <cell r="P716">
            <v>1</v>
          </cell>
          <cell r="Q716">
            <v>13</v>
          </cell>
          <cell r="R716">
            <v>1</v>
          </cell>
          <cell r="S716">
            <v>15</v>
          </cell>
          <cell r="T716">
            <v>1</v>
          </cell>
          <cell r="AL716">
            <v>3.8991255858230171E-5</v>
          </cell>
        </row>
        <row r="717">
          <cell r="D717" t="str">
            <v>Quinnipiac University</v>
          </cell>
          <cell r="F717" t="str">
            <v>California</v>
          </cell>
          <cell r="G717" t="str">
            <v>A</v>
          </cell>
          <cell r="I717">
            <v>43661</v>
          </cell>
          <cell r="J717">
            <v>519</v>
          </cell>
          <cell r="K717" t="str">
            <v>rv</v>
          </cell>
          <cell r="L717">
            <v>21</v>
          </cell>
          <cell r="M717">
            <v>0</v>
          </cell>
          <cell r="N717">
            <v>1</v>
          </cell>
          <cell r="O717">
            <v>3</v>
          </cell>
          <cell r="P717">
            <v>0</v>
          </cell>
          <cell r="Q717">
            <v>18</v>
          </cell>
          <cell r="R717">
            <v>0</v>
          </cell>
          <cell r="S717">
            <v>16</v>
          </cell>
          <cell r="T717">
            <v>2</v>
          </cell>
          <cell r="AL717">
            <v>4.2399058042330182</v>
          </cell>
        </row>
        <row r="718">
          <cell r="D718" t="str">
            <v>University of New Hampshire</v>
          </cell>
          <cell r="F718" t="str">
            <v>New Hampshire</v>
          </cell>
          <cell r="G718" t="str">
            <v>B</v>
          </cell>
          <cell r="I718">
            <v>43661</v>
          </cell>
          <cell r="J718">
            <v>386</v>
          </cell>
          <cell r="K718" t="str">
            <v>lv</v>
          </cell>
          <cell r="L718">
            <v>24</v>
          </cell>
          <cell r="M718">
            <v>0</v>
          </cell>
          <cell r="N718">
            <v>2</v>
          </cell>
          <cell r="O718">
            <v>10</v>
          </cell>
          <cell r="P718">
            <v>0</v>
          </cell>
          <cell r="Q718">
            <v>19</v>
          </cell>
          <cell r="R718">
            <v>0</v>
          </cell>
          <cell r="S718">
            <v>19</v>
          </cell>
          <cell r="T718">
            <v>1</v>
          </cell>
          <cell r="AL718">
            <v>1.0041013639122222E-2</v>
          </cell>
        </row>
        <row r="719">
          <cell r="D719" t="str">
            <v>YouGov</v>
          </cell>
          <cell r="F719" t="str">
            <v>US</v>
          </cell>
          <cell r="G719" t="str">
            <v>B-</v>
          </cell>
          <cell r="I719">
            <v>43660</v>
          </cell>
          <cell r="J719">
            <v>1097</v>
          </cell>
          <cell r="K719" t="str">
            <v>lv</v>
          </cell>
          <cell r="L719">
            <v>25</v>
          </cell>
          <cell r="M719">
            <v>0</v>
          </cell>
          <cell r="N719">
            <v>1</v>
          </cell>
          <cell r="O719">
            <v>6</v>
          </cell>
          <cell r="P719">
            <v>0</v>
          </cell>
          <cell r="Q719">
            <v>16</v>
          </cell>
          <cell r="R719">
            <v>0</v>
          </cell>
          <cell r="S719">
            <v>23</v>
          </cell>
          <cell r="T719">
            <v>2</v>
          </cell>
          <cell r="AL719">
            <v>4.0803682705345424E-5</v>
          </cell>
        </row>
        <row r="720">
          <cell r="D720" t="str">
            <v>Public Policy Polling</v>
          </cell>
          <cell r="F720" t="str">
            <v>Colorado</v>
          </cell>
          <cell r="G720" t="str">
            <v>B</v>
          </cell>
          <cell r="I720">
            <v>43660</v>
          </cell>
          <cell r="J720">
            <v>561</v>
          </cell>
          <cell r="K720" t="str">
            <v>v</v>
          </cell>
          <cell r="L720">
            <v>22</v>
          </cell>
          <cell r="M720">
            <v>0</v>
          </cell>
          <cell r="N720">
            <v>0</v>
          </cell>
          <cell r="O720">
            <v>7</v>
          </cell>
          <cell r="P720">
            <v>0</v>
          </cell>
          <cell r="Q720">
            <v>15</v>
          </cell>
          <cell r="R720">
            <v>0</v>
          </cell>
          <cell r="S720">
            <v>19</v>
          </cell>
          <cell r="T720">
            <v>0</v>
          </cell>
          <cell r="AL720">
            <v>1.885502803298686</v>
          </cell>
        </row>
        <row r="721">
          <cell r="D721" t="str">
            <v>Morning Consult</v>
          </cell>
          <cell r="F721" t="str">
            <v>US</v>
          </cell>
          <cell r="G721" t="str">
            <v>B/C</v>
          </cell>
          <cell r="I721">
            <v>43660</v>
          </cell>
          <cell r="J721">
            <v>16504</v>
          </cell>
          <cell r="K721" t="str">
            <v>lv</v>
          </cell>
          <cell r="L721">
            <v>32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19</v>
          </cell>
          <cell r="R721">
            <v>0</v>
          </cell>
          <cell r="S721">
            <v>14</v>
          </cell>
          <cell r="T721">
            <v>2</v>
          </cell>
          <cell r="AL721">
            <v>1.2973687131939641E-4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43659</v>
          </cell>
          <cell r="J722">
            <v>446</v>
          </cell>
          <cell r="K722" t="str">
            <v>rv</v>
          </cell>
          <cell r="L722">
            <v>29</v>
          </cell>
          <cell r="M722">
            <v>0</v>
          </cell>
          <cell r="N722">
            <v>1</v>
          </cell>
          <cell r="O722">
            <v>1</v>
          </cell>
          <cell r="P722">
            <v>1</v>
          </cell>
          <cell r="Q722">
            <v>16</v>
          </cell>
          <cell r="R722">
            <v>0</v>
          </cell>
          <cell r="S722">
            <v>9</v>
          </cell>
          <cell r="T722">
            <v>0</v>
          </cell>
          <cell r="AL722">
            <v>3.6336357641042991E-7</v>
          </cell>
        </row>
        <row r="723">
          <cell r="D723" t="str">
            <v>St. Anselm</v>
          </cell>
          <cell r="F723" t="str">
            <v>New Hampshire</v>
          </cell>
          <cell r="G723">
            <v>0</v>
          </cell>
          <cell r="I723">
            <v>43658</v>
          </cell>
          <cell r="J723">
            <v>351</v>
          </cell>
          <cell r="K723" t="str">
            <v>lv</v>
          </cell>
          <cell r="L723">
            <v>20.8</v>
          </cell>
          <cell r="M723">
            <v>0</v>
          </cell>
          <cell r="N723">
            <v>1.2</v>
          </cell>
          <cell r="O723">
            <v>11.5</v>
          </cell>
          <cell r="P723">
            <v>2.7</v>
          </cell>
          <cell r="Q723">
            <v>9.9</v>
          </cell>
          <cell r="R723">
            <v>0</v>
          </cell>
          <cell r="S723">
            <v>16.7</v>
          </cell>
          <cell r="T723">
            <v>4.9000000000000004</v>
          </cell>
          <cell r="AL723">
            <v>1.7113169840840707E-2</v>
          </cell>
        </row>
        <row r="724">
          <cell r="D724" t="str">
            <v>Remington Research Group</v>
          </cell>
          <cell r="F724" t="str">
            <v>Missouri</v>
          </cell>
          <cell r="G724" t="str">
            <v>C-</v>
          </cell>
          <cell r="I724">
            <v>43657</v>
          </cell>
          <cell r="J724">
            <v>1122</v>
          </cell>
          <cell r="K724" t="str">
            <v>lv</v>
          </cell>
          <cell r="L724">
            <v>43</v>
          </cell>
          <cell r="M724">
            <v>0</v>
          </cell>
          <cell r="N724">
            <v>0</v>
          </cell>
          <cell r="O724">
            <v>5</v>
          </cell>
          <cell r="P724">
            <v>0</v>
          </cell>
          <cell r="Q724">
            <v>4</v>
          </cell>
          <cell r="R724">
            <v>0</v>
          </cell>
          <cell r="S724">
            <v>15</v>
          </cell>
          <cell r="T724">
            <v>0</v>
          </cell>
          <cell r="AL724">
            <v>0.13864591379622712</v>
          </cell>
        </row>
        <row r="725">
          <cell r="D725" t="str">
            <v>Change Research</v>
          </cell>
          <cell r="F725" t="str">
            <v>California</v>
          </cell>
          <cell r="G725" t="str">
            <v>C</v>
          </cell>
          <cell r="I725">
            <v>43657</v>
          </cell>
          <cell r="J725">
            <v>1609</v>
          </cell>
          <cell r="K725" t="str">
            <v>lv</v>
          </cell>
          <cell r="L725">
            <v>17</v>
          </cell>
          <cell r="M725">
            <v>0</v>
          </cell>
          <cell r="N725">
            <v>1</v>
          </cell>
          <cell r="O725">
            <v>8</v>
          </cell>
          <cell r="P725">
            <v>1</v>
          </cell>
          <cell r="Q725">
            <v>20</v>
          </cell>
          <cell r="R725">
            <v>0</v>
          </cell>
          <cell r="S725">
            <v>22</v>
          </cell>
          <cell r="T725">
            <v>2</v>
          </cell>
          <cell r="AL725">
            <v>1.5888768995438132E-2</v>
          </cell>
        </row>
        <row r="726">
          <cell r="D726" t="str">
            <v>Fox News/Beacon Research/Shaw &amp; Co. Research</v>
          </cell>
          <cell r="F726" t="str">
            <v>South Carolina</v>
          </cell>
          <cell r="G726" t="str">
            <v>A-</v>
          </cell>
          <cell r="I726">
            <v>43656</v>
          </cell>
          <cell r="J726">
            <v>701</v>
          </cell>
          <cell r="K726" t="str">
            <v>lv</v>
          </cell>
          <cell r="L726">
            <v>35</v>
          </cell>
          <cell r="M726">
            <v>0</v>
          </cell>
          <cell r="N726">
            <v>3</v>
          </cell>
          <cell r="O726">
            <v>2</v>
          </cell>
          <cell r="P726">
            <v>0</v>
          </cell>
          <cell r="Q726">
            <v>14</v>
          </cell>
          <cell r="R726">
            <v>0</v>
          </cell>
          <cell r="S726">
            <v>5</v>
          </cell>
          <cell r="T726">
            <v>1</v>
          </cell>
          <cell r="AL726">
            <v>0.16189226613167218</v>
          </cell>
        </row>
        <row r="727">
          <cell r="D727" t="str">
            <v>Change Research</v>
          </cell>
          <cell r="F727" t="str">
            <v>New Hampshire</v>
          </cell>
          <cell r="G727" t="str">
            <v>C</v>
          </cell>
          <cell r="I727">
            <v>43655</v>
          </cell>
          <cell r="J727">
            <v>1084</v>
          </cell>
          <cell r="K727" t="str">
            <v>lv</v>
          </cell>
          <cell r="L727">
            <v>19</v>
          </cell>
          <cell r="M727">
            <v>0</v>
          </cell>
          <cell r="N727">
            <v>1</v>
          </cell>
          <cell r="O727">
            <v>13</v>
          </cell>
          <cell r="P727">
            <v>1</v>
          </cell>
          <cell r="Q727">
            <v>20</v>
          </cell>
          <cell r="R727">
            <v>0</v>
          </cell>
          <cell r="S727">
            <v>22</v>
          </cell>
          <cell r="T727">
            <v>1</v>
          </cell>
          <cell r="AL727">
            <v>0.20245342253914461</v>
          </cell>
        </row>
        <row r="728">
          <cell r="D728" t="str">
            <v>NBC News/Wall Street Journal</v>
          </cell>
          <cell r="F728" t="str">
            <v>US</v>
          </cell>
          <cell r="G728" t="str">
            <v>A/B</v>
          </cell>
          <cell r="I728">
            <v>43655</v>
          </cell>
          <cell r="J728">
            <v>400</v>
          </cell>
          <cell r="K728" t="str">
            <v>lv</v>
          </cell>
          <cell r="L728">
            <v>26</v>
          </cell>
          <cell r="M728">
            <v>0</v>
          </cell>
          <cell r="N728">
            <v>1</v>
          </cell>
          <cell r="O728">
            <v>7</v>
          </cell>
          <cell r="P728">
            <v>1</v>
          </cell>
          <cell r="Q728">
            <v>13</v>
          </cell>
          <cell r="R728">
            <v>0</v>
          </cell>
          <cell r="S728">
            <v>19</v>
          </cell>
          <cell r="T728">
            <v>2</v>
          </cell>
          <cell r="AL728">
            <v>2.227670983218193E-2</v>
          </cell>
        </row>
        <row r="729">
          <cell r="D729" t="str">
            <v>YouGov</v>
          </cell>
          <cell r="F729" t="str">
            <v>US</v>
          </cell>
          <cell r="G729" t="str">
            <v>B-</v>
          </cell>
          <cell r="I729">
            <v>43655</v>
          </cell>
          <cell r="J729">
            <v>592</v>
          </cell>
          <cell r="K729" t="str">
            <v>lv</v>
          </cell>
          <cell r="L729">
            <v>22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11</v>
          </cell>
          <cell r="R729">
            <v>0</v>
          </cell>
          <cell r="S729">
            <v>17</v>
          </cell>
          <cell r="T729">
            <v>1</v>
          </cell>
          <cell r="AL729">
            <v>3.3750909369241442E-5</v>
          </cell>
        </row>
        <row r="730">
          <cell r="D730" t="str">
            <v>Change Research</v>
          </cell>
          <cell r="F730" t="str">
            <v>Wisconsin</v>
          </cell>
          <cell r="G730" t="str">
            <v>C</v>
          </cell>
          <cell r="I730">
            <v>43650</v>
          </cell>
          <cell r="J730">
            <v>1261</v>
          </cell>
          <cell r="K730" t="str">
            <v>lv</v>
          </cell>
          <cell r="L730">
            <v>18</v>
          </cell>
          <cell r="M730">
            <v>0</v>
          </cell>
          <cell r="N730">
            <v>3</v>
          </cell>
          <cell r="O730">
            <v>15</v>
          </cell>
          <cell r="P730">
            <v>1</v>
          </cell>
          <cell r="Q730">
            <v>19</v>
          </cell>
          <cell r="R730">
            <v>0</v>
          </cell>
          <cell r="S730">
            <v>19</v>
          </cell>
          <cell r="T730">
            <v>1</v>
          </cell>
          <cell r="AL730">
            <v>6.1911943117179014E-2</v>
          </cell>
        </row>
        <row r="731">
          <cell r="D731" t="str">
            <v>Emerson College</v>
          </cell>
          <cell r="F731" t="str">
            <v>US</v>
          </cell>
          <cell r="G731" t="str">
            <v>B-</v>
          </cell>
          <cell r="I731">
            <v>43654</v>
          </cell>
          <cell r="J731">
            <v>481</v>
          </cell>
          <cell r="K731" t="str">
            <v>lv</v>
          </cell>
          <cell r="L731">
            <v>29.7</v>
          </cell>
          <cell r="M731">
            <v>0</v>
          </cell>
          <cell r="N731">
            <v>1.5</v>
          </cell>
          <cell r="O731">
            <v>5.3</v>
          </cell>
          <cell r="P731">
            <v>0.9</v>
          </cell>
          <cell r="Q731">
            <v>15.4</v>
          </cell>
          <cell r="R731">
            <v>0</v>
          </cell>
          <cell r="S731">
            <v>14.5</v>
          </cell>
          <cell r="T731">
            <v>3.2</v>
          </cell>
          <cell r="AL731">
            <v>3.5634207833074726E-3</v>
          </cell>
        </row>
        <row r="732">
          <cell r="D732" t="str">
            <v>Morning Consult</v>
          </cell>
          <cell r="F732" t="str">
            <v>US</v>
          </cell>
          <cell r="G732" t="str">
            <v>B/C</v>
          </cell>
          <cell r="I732">
            <v>43653</v>
          </cell>
          <cell r="J732">
            <v>16599</v>
          </cell>
          <cell r="K732" t="str">
            <v>lv</v>
          </cell>
          <cell r="L732">
            <v>31</v>
          </cell>
          <cell r="M732">
            <v>0</v>
          </cell>
          <cell r="N732">
            <v>2</v>
          </cell>
          <cell r="O732">
            <v>6</v>
          </cell>
          <cell r="P732">
            <v>1</v>
          </cell>
          <cell r="Q732">
            <v>19</v>
          </cell>
          <cell r="R732">
            <v>0</v>
          </cell>
          <cell r="S732">
            <v>13</v>
          </cell>
          <cell r="T732">
            <v>1</v>
          </cell>
          <cell r="AL732">
            <v>1.1681754521848721E-4</v>
          </cell>
        </row>
        <row r="733">
          <cell r="D733" t="str">
            <v>Change Research</v>
          </cell>
          <cell r="F733" t="str">
            <v>South Carolina</v>
          </cell>
          <cell r="G733" t="str">
            <v>C</v>
          </cell>
          <cell r="I733">
            <v>43650</v>
          </cell>
          <cell r="J733">
            <v>421</v>
          </cell>
          <cell r="K733" t="str">
            <v>lv</v>
          </cell>
          <cell r="L733">
            <v>27</v>
          </cell>
          <cell r="M733">
            <v>0</v>
          </cell>
          <cell r="N733">
            <v>6</v>
          </cell>
          <cell r="O733">
            <v>6</v>
          </cell>
          <cell r="P733">
            <v>0</v>
          </cell>
          <cell r="Q733">
            <v>16</v>
          </cell>
          <cell r="R733">
            <v>0</v>
          </cell>
          <cell r="S733">
            <v>15</v>
          </cell>
          <cell r="T733">
            <v>1</v>
          </cell>
          <cell r="AL733">
            <v>8.9927284081704542E-3</v>
          </cell>
        </row>
        <row r="734">
          <cell r="D734" t="str">
            <v>Change Research</v>
          </cell>
          <cell r="F734" t="str">
            <v>New Hampshire</v>
          </cell>
          <cell r="G734" t="str">
            <v>C</v>
          </cell>
          <cell r="I734">
            <v>43650</v>
          </cell>
          <cell r="J734">
            <v>420</v>
          </cell>
          <cell r="K734" t="str">
            <v>lv</v>
          </cell>
          <cell r="L734">
            <v>13</v>
          </cell>
          <cell r="M734">
            <v>0</v>
          </cell>
          <cell r="N734">
            <v>2</v>
          </cell>
          <cell r="O734">
            <v>14</v>
          </cell>
          <cell r="P734">
            <v>1</v>
          </cell>
          <cell r="Q734">
            <v>26</v>
          </cell>
          <cell r="R734">
            <v>0</v>
          </cell>
          <cell r="S734">
            <v>24</v>
          </cell>
          <cell r="T734">
            <v>2</v>
          </cell>
          <cell r="AL734">
            <v>4.1597357188883813E-2</v>
          </cell>
        </row>
        <row r="735">
          <cell r="D735" t="str">
            <v>Change Research</v>
          </cell>
          <cell r="F735" t="str">
            <v>Iowa</v>
          </cell>
          <cell r="G735" t="str">
            <v>C</v>
          </cell>
          <cell r="I735">
            <v>43650</v>
          </cell>
          <cell r="J735">
            <v>420</v>
          </cell>
          <cell r="K735" t="str">
            <v>lv</v>
          </cell>
          <cell r="L735">
            <v>16</v>
          </cell>
          <cell r="M735">
            <v>0</v>
          </cell>
          <cell r="N735">
            <v>1</v>
          </cell>
          <cell r="O735">
            <v>25</v>
          </cell>
          <cell r="P735">
            <v>1</v>
          </cell>
          <cell r="Q735">
            <v>16</v>
          </cell>
          <cell r="R735">
            <v>0</v>
          </cell>
          <cell r="S735">
            <v>18</v>
          </cell>
          <cell r="T735">
            <v>1</v>
          </cell>
          <cell r="AL735">
            <v>1.7548877917919776E-2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43648</v>
          </cell>
          <cell r="J736">
            <v>1173</v>
          </cell>
          <cell r="K736" t="str">
            <v>rv</v>
          </cell>
          <cell r="L736">
            <v>24</v>
          </cell>
          <cell r="M736">
            <v>0</v>
          </cell>
          <cell r="N736">
            <v>1</v>
          </cell>
          <cell r="O736">
            <v>4</v>
          </cell>
          <cell r="P736">
            <v>1</v>
          </cell>
          <cell r="Q736">
            <v>17</v>
          </cell>
          <cell r="R736">
            <v>0</v>
          </cell>
          <cell r="S736">
            <v>11</v>
          </cell>
          <cell r="T736">
            <v>3</v>
          </cell>
          <cell r="AL736">
            <v>1.0461713612042368E-4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43648</v>
          </cell>
          <cell r="J737">
            <v>631</v>
          </cell>
          <cell r="K737" t="str">
            <v>lv</v>
          </cell>
          <cell r="L737">
            <v>21</v>
          </cell>
          <cell r="M737">
            <v>0</v>
          </cell>
          <cell r="N737">
            <v>2</v>
          </cell>
          <cell r="O737">
            <v>9</v>
          </cell>
          <cell r="P737">
            <v>1</v>
          </cell>
          <cell r="Q737">
            <v>10</v>
          </cell>
          <cell r="R737">
            <v>0</v>
          </cell>
          <cell r="S737">
            <v>18</v>
          </cell>
          <cell r="T737">
            <v>0</v>
          </cell>
          <cell r="AL737">
            <v>2.8998622497706311E-5</v>
          </cell>
        </row>
        <row r="738">
          <cell r="D738" t="str">
            <v>Ipsos</v>
          </cell>
          <cell r="F738" t="str">
            <v>US</v>
          </cell>
          <cell r="G738" t="str">
            <v>B+</v>
          </cell>
          <cell r="I738">
            <v>43648</v>
          </cell>
          <cell r="J738">
            <v>1367</v>
          </cell>
          <cell r="K738" t="str">
            <v>a</v>
          </cell>
          <cell r="L738">
            <v>22</v>
          </cell>
          <cell r="M738">
            <v>0</v>
          </cell>
          <cell r="N738">
            <v>1</v>
          </cell>
          <cell r="O738">
            <v>3</v>
          </cell>
          <cell r="P738">
            <v>0</v>
          </cell>
          <cell r="Q738">
            <v>16</v>
          </cell>
          <cell r="R738">
            <v>0</v>
          </cell>
          <cell r="S738">
            <v>9</v>
          </cell>
          <cell r="T738">
            <v>2</v>
          </cell>
          <cell r="AL738">
            <v>0</v>
          </cell>
        </row>
        <row r="739">
          <cell r="D739" t="str">
            <v>YouGov Blue/Data for Progress</v>
          </cell>
          <cell r="F739" t="str">
            <v>US</v>
          </cell>
          <cell r="G739">
            <v>0</v>
          </cell>
          <cell r="I739">
            <v>43648</v>
          </cell>
          <cell r="J739">
            <v>1522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7</v>
          </cell>
          <cell r="P739">
            <v>1</v>
          </cell>
          <cell r="Q739">
            <v>15</v>
          </cell>
          <cell r="R739">
            <v>0</v>
          </cell>
          <cell r="S739">
            <v>22</v>
          </cell>
          <cell r="T739">
            <v>2</v>
          </cell>
          <cell r="AL739">
            <v>8.1976713163228344E-3</v>
          </cell>
        </row>
        <row r="740">
          <cell r="D740" t="str">
            <v>Change Research</v>
          </cell>
          <cell r="F740" t="str">
            <v>US</v>
          </cell>
          <cell r="G740" t="str">
            <v>C</v>
          </cell>
          <cell r="I740">
            <v>43647</v>
          </cell>
          <cell r="J740">
            <v>1185</v>
          </cell>
          <cell r="K740" t="str">
            <v>lv</v>
          </cell>
          <cell r="L740">
            <v>18</v>
          </cell>
          <cell r="M740">
            <v>0</v>
          </cell>
          <cell r="N740">
            <v>0</v>
          </cell>
          <cell r="O740">
            <v>10</v>
          </cell>
          <cell r="P740">
            <v>1</v>
          </cell>
          <cell r="Q740">
            <v>17</v>
          </cell>
          <cell r="R740">
            <v>0</v>
          </cell>
          <cell r="S740">
            <v>22</v>
          </cell>
          <cell r="T740">
            <v>2</v>
          </cell>
          <cell r="AL740">
            <v>7.4916935436037451E-3</v>
          </cell>
        </row>
        <row r="741">
          <cell r="D741" t="str">
            <v>David Binder Research</v>
          </cell>
          <cell r="F741" t="str">
            <v>Iowa</v>
          </cell>
          <cell r="G741">
            <v>0</v>
          </cell>
          <cell r="I741">
            <v>43647</v>
          </cell>
          <cell r="J741">
            <v>600</v>
          </cell>
          <cell r="K741" t="str">
            <v>lv</v>
          </cell>
          <cell r="L741">
            <v>17</v>
          </cell>
          <cell r="M741">
            <v>0</v>
          </cell>
          <cell r="N741">
            <v>2</v>
          </cell>
          <cell r="O741">
            <v>10</v>
          </cell>
          <cell r="P741">
            <v>4</v>
          </cell>
          <cell r="Q741">
            <v>12</v>
          </cell>
          <cell r="R741">
            <v>0</v>
          </cell>
          <cell r="S741">
            <v>20</v>
          </cell>
          <cell r="T741">
            <v>1</v>
          </cell>
          <cell r="AL741">
            <v>1.0152970014586033E-2</v>
          </cell>
        </row>
        <row r="742">
          <cell r="D742" t="str">
            <v>ABC News/Washington Post</v>
          </cell>
          <cell r="F742" t="str">
            <v>US</v>
          </cell>
          <cell r="G742" t="str">
            <v>A+</v>
          </cell>
          <cell r="I742">
            <v>43647</v>
          </cell>
          <cell r="J742">
            <v>460</v>
          </cell>
          <cell r="K742" t="str">
            <v>a</v>
          </cell>
          <cell r="L742">
            <v>29</v>
          </cell>
          <cell r="M742">
            <v>0</v>
          </cell>
          <cell r="N742">
            <v>1</v>
          </cell>
          <cell r="O742">
            <v>4</v>
          </cell>
          <cell r="P742">
            <v>2</v>
          </cell>
          <cell r="Q742">
            <v>23</v>
          </cell>
          <cell r="R742">
            <v>0</v>
          </cell>
          <cell r="S742">
            <v>11</v>
          </cell>
          <cell r="T742">
            <v>1</v>
          </cell>
          <cell r="AL742">
            <v>0</v>
          </cell>
        </row>
        <row r="743">
          <cell r="D743" t="str">
            <v>ABC News/Washington Post</v>
          </cell>
          <cell r="F743" t="str">
            <v>US</v>
          </cell>
          <cell r="G743" t="str">
            <v>A+</v>
          </cell>
          <cell r="I743">
            <v>43647</v>
          </cell>
          <cell r="J743">
            <v>397</v>
          </cell>
          <cell r="K743" t="str">
            <v>rv</v>
          </cell>
          <cell r="L743">
            <v>30</v>
          </cell>
          <cell r="M743">
            <v>0</v>
          </cell>
          <cell r="N743">
            <v>1</v>
          </cell>
          <cell r="O743">
            <v>4</v>
          </cell>
          <cell r="P743">
            <v>2</v>
          </cell>
          <cell r="Q743">
            <v>19</v>
          </cell>
          <cell r="R743">
            <v>0</v>
          </cell>
          <cell r="S743">
            <v>12</v>
          </cell>
          <cell r="T743">
            <v>0</v>
          </cell>
          <cell r="AL743">
            <v>7.8144029816005819E-3</v>
          </cell>
        </row>
        <row r="744">
          <cell r="D744" t="str">
            <v>ABC News/Washington Post</v>
          </cell>
          <cell r="F744" t="str">
            <v>US</v>
          </cell>
          <cell r="G744" t="str">
            <v>A+</v>
          </cell>
          <cell r="I744">
            <v>43647</v>
          </cell>
          <cell r="J744">
            <v>460</v>
          </cell>
          <cell r="K744" t="str">
            <v>a</v>
          </cell>
          <cell r="L744">
            <v>25</v>
          </cell>
          <cell r="M744">
            <v>0</v>
          </cell>
          <cell r="N744">
            <v>0</v>
          </cell>
          <cell r="O744">
            <v>3</v>
          </cell>
          <cell r="P744">
            <v>1</v>
          </cell>
          <cell r="Q744">
            <v>18</v>
          </cell>
          <cell r="R744">
            <v>0</v>
          </cell>
          <cell r="S744">
            <v>9</v>
          </cell>
          <cell r="T744">
            <v>1</v>
          </cell>
          <cell r="AL744">
            <v>0</v>
          </cell>
        </row>
        <row r="745">
          <cell r="D745" t="str">
            <v>ABC News/Washington Post</v>
          </cell>
          <cell r="F745" t="str">
            <v>US</v>
          </cell>
          <cell r="G745" t="str">
            <v>A+</v>
          </cell>
          <cell r="I745">
            <v>43647</v>
          </cell>
          <cell r="J745">
            <v>397</v>
          </cell>
          <cell r="K745" t="str">
            <v>rv</v>
          </cell>
          <cell r="L745">
            <v>28</v>
          </cell>
          <cell r="M745">
            <v>0</v>
          </cell>
          <cell r="N745">
            <v>0</v>
          </cell>
          <cell r="O745">
            <v>3</v>
          </cell>
          <cell r="P745">
            <v>1</v>
          </cell>
          <cell r="Q745">
            <v>16</v>
          </cell>
          <cell r="R745">
            <v>0</v>
          </cell>
          <cell r="S745">
            <v>10</v>
          </cell>
          <cell r="T745">
            <v>1</v>
          </cell>
          <cell r="AL745">
            <v>0</v>
          </cell>
        </row>
        <row r="746">
          <cell r="D746" t="str">
            <v>Quinnipiac University</v>
          </cell>
          <cell r="F746" t="str">
            <v>US</v>
          </cell>
          <cell r="G746" t="str">
            <v>A</v>
          </cell>
          <cell r="I746">
            <v>43647</v>
          </cell>
          <cell r="J746">
            <v>554</v>
          </cell>
          <cell r="K746" t="str">
            <v>rv</v>
          </cell>
          <cell r="L746">
            <v>22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13</v>
          </cell>
          <cell r="R746">
            <v>0</v>
          </cell>
          <cell r="S746">
            <v>14</v>
          </cell>
          <cell r="T746">
            <v>1</v>
          </cell>
          <cell r="AL746">
            <v>1.4423156676035573E-3</v>
          </cell>
        </row>
        <row r="747">
          <cell r="D747" t="str">
            <v>Suffolk University</v>
          </cell>
          <cell r="F747" t="str">
            <v>Iowa</v>
          </cell>
          <cell r="G747" t="str">
            <v>A-</v>
          </cell>
          <cell r="I747">
            <v>43647</v>
          </cell>
          <cell r="J747">
            <v>500</v>
          </cell>
          <cell r="K747" t="str">
            <v>lv</v>
          </cell>
          <cell r="L747">
            <v>24</v>
          </cell>
          <cell r="M747">
            <v>0</v>
          </cell>
          <cell r="N747">
            <v>1.8</v>
          </cell>
          <cell r="O747">
            <v>6.2</v>
          </cell>
          <cell r="P747">
            <v>2</v>
          </cell>
          <cell r="Q747">
            <v>9</v>
          </cell>
          <cell r="R747">
            <v>0</v>
          </cell>
          <cell r="S747">
            <v>13</v>
          </cell>
          <cell r="T747">
            <v>0.6</v>
          </cell>
          <cell r="AL747">
            <v>0.12401228864717495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43647</v>
          </cell>
          <cell r="J748">
            <v>882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14</v>
          </cell>
          <cell r="R748">
            <v>0</v>
          </cell>
          <cell r="S748">
            <v>9</v>
          </cell>
          <cell r="T748">
            <v>1</v>
          </cell>
          <cell r="AL748">
            <v>4.2027234741979173E-7</v>
          </cell>
        </row>
        <row r="749">
          <cell r="D749" t="str">
            <v>Capitol Weekly</v>
          </cell>
          <cell r="F749" t="str">
            <v>California</v>
          </cell>
          <cell r="G749">
            <v>0</v>
          </cell>
          <cell r="I749">
            <v>43646</v>
          </cell>
          <cell r="J749">
            <v>703</v>
          </cell>
          <cell r="K749" t="str">
            <v>lv</v>
          </cell>
          <cell r="L749">
            <v>23.1</v>
          </cell>
          <cell r="M749">
            <v>0</v>
          </cell>
          <cell r="N749">
            <v>1.9</v>
          </cell>
          <cell r="O749">
            <v>7.8</v>
          </cell>
          <cell r="P749">
            <v>1</v>
          </cell>
          <cell r="Q749">
            <v>18.7</v>
          </cell>
          <cell r="R749">
            <v>0</v>
          </cell>
          <cell r="S749">
            <v>23.4</v>
          </cell>
          <cell r="T749">
            <v>2.4</v>
          </cell>
          <cell r="AL749">
            <v>1.2693471962907247E-3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41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40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449</v>
          </cell>
          <cell r="K751" t="str">
            <v>rv</v>
          </cell>
          <cell r="L751">
            <v>33</v>
          </cell>
          <cell r="M751">
            <v>0</v>
          </cell>
          <cell r="N751">
            <v>2</v>
          </cell>
          <cell r="O751">
            <v>6</v>
          </cell>
          <cell r="P751">
            <v>0</v>
          </cell>
          <cell r="Q751">
            <v>15</v>
          </cell>
          <cell r="R751">
            <v>0</v>
          </cell>
          <cell r="S751">
            <v>9</v>
          </cell>
          <cell r="T751">
            <v>1</v>
          </cell>
          <cell r="AL751">
            <v>3.2167062023955126E-7</v>
          </cell>
        </row>
        <row r="752">
          <cell r="D752" t="str">
            <v>SSRS</v>
          </cell>
          <cell r="F752" t="str">
            <v>US</v>
          </cell>
          <cell r="G752" t="str">
            <v>A/B</v>
          </cell>
          <cell r="I752">
            <v>43646</v>
          </cell>
          <cell r="J752">
            <v>656</v>
          </cell>
          <cell r="K752" t="str">
            <v>rv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2</v>
          </cell>
          <cell r="Q752">
            <v>14</v>
          </cell>
          <cell r="R752">
            <v>0</v>
          </cell>
          <cell r="S752">
            <v>15</v>
          </cell>
          <cell r="T752">
            <v>1</v>
          </cell>
          <cell r="AL752">
            <v>6.1309056524060318E-3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43646</v>
          </cell>
          <cell r="J753">
            <v>909</v>
          </cell>
          <cell r="K753" t="str">
            <v>rv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41</v>
          </cell>
          <cell r="R753">
            <v>0</v>
          </cell>
          <cell r="S753">
            <v>36</v>
          </cell>
          <cell r="T753">
            <v>0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41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40</v>
          </cell>
          <cell r="R754">
            <v>0</v>
          </cell>
          <cell r="S754">
            <v>0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35</v>
          </cell>
          <cell r="T755">
            <v>0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43646</v>
          </cell>
          <cell r="J756">
            <v>909</v>
          </cell>
          <cell r="K756" t="str">
            <v>rv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41</v>
          </cell>
          <cell r="R756">
            <v>0</v>
          </cell>
          <cell r="S756">
            <v>0</v>
          </cell>
          <cell r="T756">
            <v>0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43646</v>
          </cell>
          <cell r="J757">
            <v>909</v>
          </cell>
          <cell r="K757" t="str">
            <v>rv</v>
          </cell>
          <cell r="L757">
            <v>40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43646</v>
          </cell>
          <cell r="J758">
            <v>909</v>
          </cell>
          <cell r="K758" t="str">
            <v>rv</v>
          </cell>
          <cell r="L758">
            <v>28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14</v>
          </cell>
          <cell r="R758">
            <v>0</v>
          </cell>
          <cell r="S758">
            <v>8</v>
          </cell>
          <cell r="T758">
            <v>1</v>
          </cell>
          <cell r="AL758">
            <v>0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43646</v>
          </cell>
          <cell r="J759">
            <v>2485</v>
          </cell>
          <cell r="K759" t="str">
            <v>lv</v>
          </cell>
          <cell r="L759">
            <v>31</v>
          </cell>
          <cell r="M759">
            <v>0</v>
          </cell>
          <cell r="N759">
            <v>2.5</v>
          </cell>
          <cell r="O759">
            <v>5.9</v>
          </cell>
          <cell r="P759">
            <v>0.6</v>
          </cell>
          <cell r="Q759">
            <v>16.8</v>
          </cell>
          <cell r="R759">
            <v>0</v>
          </cell>
          <cell r="S759">
            <v>14.4</v>
          </cell>
          <cell r="T759">
            <v>0.8</v>
          </cell>
          <cell r="AL759">
            <v>4.8592687512699642E-5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43645</v>
          </cell>
          <cell r="J760">
            <v>845</v>
          </cell>
          <cell r="K760" t="str">
            <v>rv</v>
          </cell>
          <cell r="L760">
            <v>34</v>
          </cell>
          <cell r="M760">
            <v>1</v>
          </cell>
          <cell r="N760">
            <v>3</v>
          </cell>
          <cell r="O760">
            <v>3</v>
          </cell>
          <cell r="P760">
            <v>1</v>
          </cell>
          <cell r="Q760">
            <v>15</v>
          </cell>
          <cell r="R760">
            <v>0</v>
          </cell>
          <cell r="S760">
            <v>11</v>
          </cell>
          <cell r="T760">
            <v>1</v>
          </cell>
          <cell r="AL760">
            <v>3.5825208424697714E-7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43645</v>
          </cell>
          <cell r="J761">
            <v>903</v>
          </cell>
          <cell r="K761" t="str">
            <v>rv</v>
          </cell>
          <cell r="L761">
            <v>27</v>
          </cell>
          <cell r="M761">
            <v>0</v>
          </cell>
          <cell r="N761">
            <v>3</v>
          </cell>
          <cell r="O761">
            <v>3</v>
          </cell>
          <cell r="P761">
            <v>1</v>
          </cell>
          <cell r="Q761">
            <v>18</v>
          </cell>
          <cell r="R761">
            <v>0</v>
          </cell>
          <cell r="S761">
            <v>8</v>
          </cell>
          <cell r="T761">
            <v>1</v>
          </cell>
          <cell r="AL761">
            <v>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43644</v>
          </cell>
          <cell r="J762">
            <v>888</v>
          </cell>
          <cell r="K762" t="str">
            <v>rv</v>
          </cell>
          <cell r="L762">
            <v>30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20</v>
          </cell>
          <cell r="R762">
            <v>0</v>
          </cell>
          <cell r="S762">
            <v>10</v>
          </cell>
          <cell r="T762">
            <v>1</v>
          </cell>
          <cell r="AL762">
            <v>3.463309020618686E-7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43644</v>
          </cell>
          <cell r="J763">
            <v>2407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6</v>
          </cell>
          <cell r="P763">
            <v>1</v>
          </cell>
          <cell r="Q763">
            <v>19</v>
          </cell>
          <cell r="R763">
            <v>0</v>
          </cell>
          <cell r="S763">
            <v>12</v>
          </cell>
          <cell r="T763">
            <v>2</v>
          </cell>
          <cell r="AL763">
            <v>4.7770876288718364E-5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43643</v>
          </cell>
          <cell r="J764">
            <v>889</v>
          </cell>
          <cell r="K764" t="str">
            <v>rv</v>
          </cell>
          <cell r="L764">
            <v>31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17</v>
          </cell>
          <cell r="R764">
            <v>0</v>
          </cell>
          <cell r="S764">
            <v>10</v>
          </cell>
          <cell r="T764">
            <v>1</v>
          </cell>
          <cell r="AL764">
            <v>3.3306682761677258E-7</v>
          </cell>
        </row>
        <row r="765">
          <cell r="D765" t="str">
            <v>Morning Consult</v>
          </cell>
          <cell r="F765" t="str">
            <v>US</v>
          </cell>
          <cell r="G765" t="str">
            <v>B/C</v>
          </cell>
          <cell r="I765">
            <v>43643</v>
          </cell>
          <cell r="J765">
            <v>2041</v>
          </cell>
          <cell r="K765" t="str">
            <v>lv</v>
          </cell>
          <cell r="L765">
            <v>32.5</v>
          </cell>
          <cell r="M765">
            <v>0</v>
          </cell>
          <cell r="N765">
            <v>4.0999999999999996</v>
          </cell>
          <cell r="O765">
            <v>4.5</v>
          </cell>
          <cell r="P765">
            <v>1.1000000000000001</v>
          </cell>
          <cell r="Q765">
            <v>17.100000000000001</v>
          </cell>
          <cell r="R765">
            <v>0</v>
          </cell>
          <cell r="S765">
            <v>17</v>
          </cell>
          <cell r="T765">
            <v>1.2</v>
          </cell>
          <cell r="AL765">
            <v>3.8412432058155364E-5</v>
          </cell>
        </row>
        <row r="766">
          <cell r="D766" t="str">
            <v>YouGov Blue/Data for Progress</v>
          </cell>
          <cell r="F766" t="str">
            <v>US</v>
          </cell>
          <cell r="G766">
            <v>0</v>
          </cell>
          <cell r="I766">
            <v>43642</v>
          </cell>
          <cell r="J766">
            <v>1402</v>
          </cell>
          <cell r="K766" t="str">
            <v>lv</v>
          </cell>
          <cell r="L766">
            <v>30</v>
          </cell>
          <cell r="M766">
            <v>0</v>
          </cell>
          <cell r="N766">
            <v>2</v>
          </cell>
          <cell r="O766">
            <v>7</v>
          </cell>
          <cell r="P766">
            <v>1</v>
          </cell>
          <cell r="Q766">
            <v>16</v>
          </cell>
          <cell r="R766">
            <v>0</v>
          </cell>
          <cell r="S766">
            <v>24</v>
          </cell>
          <cell r="T766">
            <v>2</v>
          </cell>
          <cell r="AL766">
            <v>4.932307712114857E-3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43642</v>
          </cell>
          <cell r="J767">
            <v>892</v>
          </cell>
          <cell r="K767" t="str">
            <v>rv</v>
          </cell>
          <cell r="L767">
            <v>29</v>
          </cell>
          <cell r="M767">
            <v>0</v>
          </cell>
          <cell r="N767">
            <v>1</v>
          </cell>
          <cell r="O767">
            <v>3</v>
          </cell>
          <cell r="P767">
            <v>1</v>
          </cell>
          <cell r="Q767">
            <v>17</v>
          </cell>
          <cell r="R767">
            <v>0</v>
          </cell>
          <cell r="S767">
            <v>9</v>
          </cell>
          <cell r="T767">
            <v>1</v>
          </cell>
          <cell r="AL767">
            <v>3.2636404851180779E-7</v>
          </cell>
        </row>
        <row r="768">
          <cell r="D768" t="str">
            <v>Morning Consult</v>
          </cell>
          <cell r="F768" t="str">
            <v>US</v>
          </cell>
          <cell r="G768" t="str">
            <v>B/C</v>
          </cell>
          <cell r="I768">
            <v>43642</v>
          </cell>
          <cell r="J768">
            <v>7150</v>
          </cell>
          <cell r="K768" t="str">
            <v>lv</v>
          </cell>
          <cell r="L768">
            <v>35.200000000000003</v>
          </cell>
          <cell r="M768">
            <v>0</v>
          </cell>
          <cell r="N768">
            <v>2.7</v>
          </cell>
          <cell r="O768">
            <v>6</v>
          </cell>
          <cell r="P768">
            <v>0.9</v>
          </cell>
          <cell r="Q768">
            <v>18.2</v>
          </cell>
          <cell r="R768">
            <v>0</v>
          </cell>
          <cell r="S768">
            <v>12.4</v>
          </cell>
          <cell r="T768">
            <v>1.2</v>
          </cell>
          <cell r="AL768">
            <v>5.8906194559900073E-5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43641</v>
          </cell>
          <cell r="J769">
            <v>484</v>
          </cell>
          <cell r="K769" t="str">
            <v>rv</v>
          </cell>
          <cell r="L769">
            <v>56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26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43641</v>
          </cell>
          <cell r="J770">
            <v>484</v>
          </cell>
          <cell r="K770" t="str">
            <v>rv</v>
          </cell>
          <cell r="L770">
            <v>57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27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43641</v>
          </cell>
          <cell r="J771">
            <v>484</v>
          </cell>
          <cell r="K771" t="str">
            <v>rv</v>
          </cell>
          <cell r="L771">
            <v>32</v>
          </cell>
          <cell r="M771">
            <v>0</v>
          </cell>
          <cell r="N771">
            <v>2</v>
          </cell>
          <cell r="O771">
            <v>9</v>
          </cell>
          <cell r="P771">
            <v>1</v>
          </cell>
          <cell r="Q771">
            <v>15</v>
          </cell>
          <cell r="R771">
            <v>0</v>
          </cell>
          <cell r="S771">
            <v>11</v>
          </cell>
          <cell r="T771">
            <v>1</v>
          </cell>
          <cell r="AL771">
            <v>1.1233318749595107E-4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43641</v>
          </cell>
          <cell r="J772">
            <v>522</v>
          </cell>
          <cell r="K772" t="str">
            <v>lv</v>
          </cell>
          <cell r="L772">
            <v>24</v>
          </cell>
          <cell r="M772">
            <v>0</v>
          </cell>
          <cell r="N772">
            <v>2</v>
          </cell>
          <cell r="O772">
            <v>5</v>
          </cell>
          <cell r="P772">
            <v>1</v>
          </cell>
          <cell r="Q772">
            <v>15</v>
          </cell>
          <cell r="R772">
            <v>0</v>
          </cell>
          <cell r="S772">
            <v>18</v>
          </cell>
          <cell r="T772">
            <v>1</v>
          </cell>
          <cell r="AL772">
            <v>2.4137573312709901E-5</v>
          </cell>
        </row>
        <row r="773">
          <cell r="D773" t="str">
            <v>Gravis Marketing</v>
          </cell>
          <cell r="F773" t="str">
            <v>Maine</v>
          </cell>
          <cell r="G773" t="str">
            <v>C+</v>
          </cell>
          <cell r="I773">
            <v>43640</v>
          </cell>
          <cell r="J773">
            <v>243</v>
          </cell>
          <cell r="K773" t="str">
            <v>rv</v>
          </cell>
          <cell r="L773">
            <v>25</v>
          </cell>
          <cell r="M773">
            <v>0</v>
          </cell>
          <cell r="N773">
            <v>3</v>
          </cell>
          <cell r="O773">
            <v>8</v>
          </cell>
          <cell r="P773">
            <v>0</v>
          </cell>
          <cell r="Q773">
            <v>15</v>
          </cell>
          <cell r="R773">
            <v>0</v>
          </cell>
          <cell r="S773">
            <v>17</v>
          </cell>
          <cell r="T773">
            <v>5</v>
          </cell>
          <cell r="AL773">
            <v>0.97504988423892647</v>
          </cell>
        </row>
        <row r="774">
          <cell r="D774" t="str">
            <v>McLaughlin &amp; Associates</v>
          </cell>
          <cell r="F774" t="str">
            <v>US</v>
          </cell>
          <cell r="G774" t="str">
            <v>C/D</v>
          </cell>
          <cell r="I774">
            <v>43640</v>
          </cell>
          <cell r="J774">
            <v>459</v>
          </cell>
          <cell r="K774" t="str">
            <v>lv</v>
          </cell>
          <cell r="L774">
            <v>34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17</v>
          </cell>
          <cell r="R774">
            <v>0</v>
          </cell>
          <cell r="S774">
            <v>11</v>
          </cell>
          <cell r="T774">
            <v>1</v>
          </cell>
          <cell r="AL774">
            <v>2.3857339902202705E-3</v>
          </cell>
        </row>
        <row r="775">
          <cell r="D775" t="str">
            <v>Emerson College</v>
          </cell>
          <cell r="F775" t="str">
            <v>US</v>
          </cell>
          <cell r="G775" t="str">
            <v>B-</v>
          </cell>
          <cell r="I775">
            <v>43640</v>
          </cell>
          <cell r="J775">
            <v>457</v>
          </cell>
          <cell r="K775" t="str">
            <v>lv</v>
          </cell>
          <cell r="L775">
            <v>33.9</v>
          </cell>
          <cell r="M775">
            <v>0</v>
          </cell>
          <cell r="N775">
            <v>2.7</v>
          </cell>
          <cell r="O775">
            <v>6.3</v>
          </cell>
          <cell r="P775">
            <v>0.7</v>
          </cell>
          <cell r="Q775">
            <v>27.1</v>
          </cell>
          <cell r="R775">
            <v>0</v>
          </cell>
          <cell r="S775">
            <v>14.2</v>
          </cell>
          <cell r="T775">
            <v>0.7</v>
          </cell>
          <cell r="AL775">
            <v>2.3084213467423086E-3</v>
          </cell>
        </row>
        <row r="776">
          <cell r="D776" t="str">
            <v>St. Pete Polls</v>
          </cell>
          <cell r="F776" t="str">
            <v>Florida</v>
          </cell>
          <cell r="G776" t="str">
            <v>C+</v>
          </cell>
          <cell r="I776">
            <v>43639</v>
          </cell>
          <cell r="J776">
            <v>2022</v>
          </cell>
          <cell r="K776" t="str">
            <v>lv</v>
          </cell>
          <cell r="L776">
            <v>47.4</v>
          </cell>
          <cell r="M776">
            <v>0</v>
          </cell>
          <cell r="N776">
            <v>3.2</v>
          </cell>
          <cell r="O776">
            <v>8.4</v>
          </cell>
          <cell r="P776">
            <v>0</v>
          </cell>
          <cell r="Q776">
            <v>8</v>
          </cell>
          <cell r="R776">
            <v>0</v>
          </cell>
          <cell r="S776">
            <v>11.8</v>
          </cell>
          <cell r="T776">
            <v>0</v>
          </cell>
          <cell r="AL776">
            <v>0.27418007381722148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43639</v>
          </cell>
          <cell r="J777">
            <v>16188</v>
          </cell>
          <cell r="K777" t="str">
            <v>lv</v>
          </cell>
          <cell r="L777">
            <v>38</v>
          </cell>
          <cell r="M777">
            <v>0</v>
          </cell>
          <cell r="N777">
            <v>3</v>
          </cell>
          <cell r="O777">
            <v>7</v>
          </cell>
          <cell r="P777">
            <v>1</v>
          </cell>
          <cell r="Q777">
            <v>19</v>
          </cell>
          <cell r="R777">
            <v>0</v>
          </cell>
          <cell r="S777">
            <v>13</v>
          </cell>
          <cell r="T777">
            <v>2</v>
          </cell>
          <cell r="AL777">
            <v>7.6106544497563566E-5</v>
          </cell>
        </row>
        <row r="778">
          <cell r="D778" t="str">
            <v>Change Research</v>
          </cell>
          <cell r="F778" t="str">
            <v>US</v>
          </cell>
          <cell r="G778" t="str">
            <v>C</v>
          </cell>
          <cell r="I778">
            <v>43637</v>
          </cell>
          <cell r="J778">
            <v>1071</v>
          </cell>
          <cell r="K778" t="str">
            <v>lv</v>
          </cell>
          <cell r="L778">
            <v>24</v>
          </cell>
          <cell r="M778">
            <v>0</v>
          </cell>
          <cell r="N778">
            <v>2</v>
          </cell>
          <cell r="O778">
            <v>13</v>
          </cell>
          <cell r="P778">
            <v>1</v>
          </cell>
          <cell r="Q778">
            <v>22</v>
          </cell>
          <cell r="R778">
            <v>0</v>
          </cell>
          <cell r="S778">
            <v>22</v>
          </cell>
          <cell r="T778">
            <v>1</v>
          </cell>
          <cell r="AL778">
            <v>4.3810041667941982E-3</v>
          </cell>
        </row>
        <row r="779">
          <cell r="D779" t="str">
            <v>Chism Strategies</v>
          </cell>
          <cell r="F779" t="str">
            <v>Mississippi</v>
          </cell>
          <cell r="G779">
            <v>0</v>
          </cell>
          <cell r="I779">
            <v>43637</v>
          </cell>
          <cell r="J779">
            <v>523</v>
          </cell>
          <cell r="K779" t="str">
            <v>lv</v>
          </cell>
          <cell r="L779">
            <v>50.01</v>
          </cell>
          <cell r="M779">
            <v>0</v>
          </cell>
          <cell r="N779">
            <v>1.56</v>
          </cell>
          <cell r="O779">
            <v>2.42</v>
          </cell>
          <cell r="P779">
            <v>0.78</v>
          </cell>
          <cell r="Q779">
            <v>6.61</v>
          </cell>
          <cell r="R779">
            <v>0</v>
          </cell>
          <cell r="S779">
            <v>7.04</v>
          </cell>
          <cell r="T779">
            <v>0.46</v>
          </cell>
          <cell r="AL779">
            <v>1.1629162088740808</v>
          </cell>
        </row>
        <row r="780">
          <cell r="D780" t="str">
            <v>Change Research</v>
          </cell>
          <cell r="F780" t="str">
            <v>South Carolina</v>
          </cell>
          <cell r="G780" t="str">
            <v>C</v>
          </cell>
          <cell r="I780">
            <v>43636</v>
          </cell>
          <cell r="J780">
            <v>308</v>
          </cell>
          <cell r="K780" t="str">
            <v>lv</v>
          </cell>
          <cell r="L780">
            <v>39</v>
          </cell>
          <cell r="M780">
            <v>0</v>
          </cell>
          <cell r="N780">
            <v>5</v>
          </cell>
          <cell r="O780">
            <v>11</v>
          </cell>
          <cell r="P780">
            <v>0</v>
          </cell>
          <cell r="Q780">
            <v>13</v>
          </cell>
          <cell r="R780">
            <v>0</v>
          </cell>
          <cell r="S780">
            <v>15</v>
          </cell>
          <cell r="T780">
            <v>2</v>
          </cell>
          <cell r="AL780">
            <v>4.414855490324561E-3</v>
          </cell>
        </row>
        <row r="781">
          <cell r="D781" t="str">
            <v>Change Research</v>
          </cell>
          <cell r="F781" t="str">
            <v>New Hampshire</v>
          </cell>
          <cell r="G781" t="str">
            <v>C</v>
          </cell>
          <cell r="I781">
            <v>43636</v>
          </cell>
          <cell r="J781">
            <v>308</v>
          </cell>
          <cell r="K781" t="str">
            <v>lv</v>
          </cell>
          <cell r="L781">
            <v>24</v>
          </cell>
          <cell r="M781">
            <v>0</v>
          </cell>
          <cell r="N781">
            <v>0</v>
          </cell>
          <cell r="O781">
            <v>14</v>
          </cell>
          <cell r="P781">
            <v>1</v>
          </cell>
          <cell r="Q781">
            <v>28</v>
          </cell>
          <cell r="R781">
            <v>0</v>
          </cell>
          <cell r="S781">
            <v>21</v>
          </cell>
          <cell r="T781">
            <v>1</v>
          </cell>
          <cell r="AL781">
            <v>1.4900131519552551E-2</v>
          </cell>
        </row>
        <row r="782">
          <cell r="D782" t="str">
            <v>Change Research</v>
          </cell>
          <cell r="F782" t="str">
            <v>Iowa</v>
          </cell>
          <cell r="G782" t="str">
            <v>C</v>
          </cell>
          <cell r="I782">
            <v>43636</v>
          </cell>
          <cell r="J782">
            <v>308</v>
          </cell>
          <cell r="K782" t="str">
            <v>lv</v>
          </cell>
          <cell r="L782">
            <v>27</v>
          </cell>
          <cell r="M782">
            <v>0</v>
          </cell>
          <cell r="N782">
            <v>5</v>
          </cell>
          <cell r="O782">
            <v>17</v>
          </cell>
          <cell r="P782">
            <v>2</v>
          </cell>
          <cell r="Q782">
            <v>18</v>
          </cell>
          <cell r="R782">
            <v>0</v>
          </cell>
          <cell r="S782">
            <v>20</v>
          </cell>
          <cell r="T782">
            <v>1</v>
          </cell>
          <cell r="AL782">
            <v>7.6288643887434619E-3</v>
          </cell>
        </row>
        <row r="783">
          <cell r="D783" t="str">
            <v>Park Street Strategies</v>
          </cell>
          <cell r="F783" t="str">
            <v>US</v>
          </cell>
          <cell r="G783">
            <v>0</v>
          </cell>
          <cell r="I783">
            <v>43620</v>
          </cell>
          <cell r="J783">
            <v>600</v>
          </cell>
          <cell r="K783" t="str">
            <v>lv</v>
          </cell>
          <cell r="L783">
            <v>32</v>
          </cell>
          <cell r="M783">
            <v>0</v>
          </cell>
          <cell r="N783">
            <v>1</v>
          </cell>
          <cell r="O783">
            <v>7</v>
          </cell>
          <cell r="P783">
            <v>2</v>
          </cell>
          <cell r="Q783">
            <v>15</v>
          </cell>
          <cell r="R783">
            <v>0</v>
          </cell>
          <cell r="S783">
            <v>13</v>
          </cell>
          <cell r="T783">
            <v>1</v>
          </cell>
          <cell r="AL783">
            <v>1.1311401510849914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43619</v>
          </cell>
          <cell r="J784">
            <v>977</v>
          </cell>
          <cell r="K784" t="str">
            <v>lv</v>
          </cell>
          <cell r="L784">
            <v>40.299999999999997</v>
          </cell>
          <cell r="M784">
            <v>0</v>
          </cell>
          <cell r="N784">
            <v>3.5</v>
          </cell>
          <cell r="O784">
            <v>6.3</v>
          </cell>
          <cell r="P784">
            <v>1.3</v>
          </cell>
          <cell r="Q784">
            <v>19.8</v>
          </cell>
          <cell r="R784">
            <v>0</v>
          </cell>
          <cell r="S784">
            <v>6.9</v>
          </cell>
          <cell r="T784">
            <v>0</v>
          </cell>
          <cell r="AL784">
            <v>2.6336440214475118E-4</v>
          </cell>
        </row>
        <row r="785">
          <cell r="D785" t="str">
            <v>Swayable</v>
          </cell>
          <cell r="F785" t="str">
            <v>US</v>
          </cell>
          <cell r="G785">
            <v>0</v>
          </cell>
          <cell r="I785">
            <v>43619</v>
          </cell>
          <cell r="J785">
            <v>1961</v>
          </cell>
          <cell r="K785" t="str">
            <v>a</v>
          </cell>
          <cell r="L785">
            <v>35.799999999999997</v>
          </cell>
          <cell r="M785">
            <v>0</v>
          </cell>
          <cell r="N785">
            <v>2.5</v>
          </cell>
          <cell r="O785">
            <v>5.2</v>
          </cell>
          <cell r="P785">
            <v>1.5</v>
          </cell>
          <cell r="Q785">
            <v>21.7</v>
          </cell>
          <cell r="R785">
            <v>0</v>
          </cell>
          <cell r="S785">
            <v>5.6</v>
          </cell>
          <cell r="T785">
            <v>1.3</v>
          </cell>
          <cell r="AL785">
            <v>0</v>
          </cell>
        </row>
        <row r="786">
          <cell r="D786" t="str">
            <v>YouGov</v>
          </cell>
          <cell r="F786" t="str">
            <v>US</v>
          </cell>
          <cell r="G786" t="str">
            <v>B-</v>
          </cell>
          <cell r="I786">
            <v>43634</v>
          </cell>
          <cell r="J786">
            <v>576</v>
          </cell>
          <cell r="K786" t="str">
            <v>lv</v>
          </cell>
          <cell r="L786">
            <v>26</v>
          </cell>
          <cell r="M786">
            <v>0</v>
          </cell>
          <cell r="N786">
            <v>2</v>
          </cell>
          <cell r="O786">
            <v>9</v>
          </cell>
          <cell r="P786">
            <v>1</v>
          </cell>
          <cell r="Q786">
            <v>13</v>
          </cell>
          <cell r="R786">
            <v>0</v>
          </cell>
          <cell r="S786">
            <v>14</v>
          </cell>
          <cell r="T786">
            <v>1</v>
          </cell>
          <cell r="AL786">
            <v>2.2868673616794538E-5</v>
          </cell>
        </row>
        <row r="787">
          <cell r="D787" t="str">
            <v>Change Research</v>
          </cell>
          <cell r="F787" t="str">
            <v>Florida</v>
          </cell>
          <cell r="G787" t="str">
            <v>C</v>
          </cell>
          <cell r="I787">
            <v>43633</v>
          </cell>
          <cell r="J787">
            <v>1130</v>
          </cell>
          <cell r="K787" t="str">
            <v>lv</v>
          </cell>
          <cell r="L787">
            <v>33</v>
          </cell>
          <cell r="M787">
            <v>0</v>
          </cell>
          <cell r="N787">
            <v>2</v>
          </cell>
          <cell r="O787">
            <v>15</v>
          </cell>
          <cell r="P787">
            <v>2</v>
          </cell>
          <cell r="Q787">
            <v>20</v>
          </cell>
          <cell r="R787">
            <v>0</v>
          </cell>
          <cell r="S787">
            <v>15</v>
          </cell>
          <cell r="T787">
            <v>3</v>
          </cell>
          <cell r="AL787">
            <v>1.5108989065480896</v>
          </cell>
        </row>
        <row r="788">
          <cell r="D788" t="str">
            <v>Monmouth University</v>
          </cell>
          <cell r="F788" t="str">
            <v>US</v>
          </cell>
          <cell r="G788" t="str">
            <v>A+</v>
          </cell>
          <cell r="I788">
            <v>43633</v>
          </cell>
          <cell r="J788">
            <v>306</v>
          </cell>
          <cell r="K788" t="str">
            <v>rv</v>
          </cell>
          <cell r="L788">
            <v>32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14</v>
          </cell>
          <cell r="R788">
            <v>0</v>
          </cell>
          <cell r="S788">
            <v>15</v>
          </cell>
          <cell r="T788">
            <v>2</v>
          </cell>
          <cell r="AL788">
            <v>9.4222018752007156E-3</v>
          </cell>
        </row>
        <row r="789">
          <cell r="D789" t="str">
            <v>Quinnipiac University</v>
          </cell>
          <cell r="F789" t="str">
            <v>Florida</v>
          </cell>
          <cell r="G789" t="str">
            <v>A</v>
          </cell>
          <cell r="I789">
            <v>43633</v>
          </cell>
          <cell r="J789">
            <v>417</v>
          </cell>
          <cell r="K789" t="str">
            <v>rv</v>
          </cell>
          <cell r="L789">
            <v>41</v>
          </cell>
          <cell r="M789">
            <v>0</v>
          </cell>
          <cell r="N789">
            <v>1</v>
          </cell>
          <cell r="O789">
            <v>8</v>
          </cell>
          <cell r="P789">
            <v>1</v>
          </cell>
          <cell r="Q789">
            <v>14</v>
          </cell>
          <cell r="R789">
            <v>0</v>
          </cell>
          <cell r="S789">
            <v>12</v>
          </cell>
          <cell r="T789">
            <v>0</v>
          </cell>
          <cell r="AL789">
            <v>3.1817927596069975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43632</v>
          </cell>
          <cell r="J790">
            <v>17226</v>
          </cell>
          <cell r="K790" t="str">
            <v>lv</v>
          </cell>
          <cell r="L790">
            <v>38</v>
          </cell>
          <cell r="M790">
            <v>0</v>
          </cell>
          <cell r="N790">
            <v>3</v>
          </cell>
          <cell r="O790">
            <v>7</v>
          </cell>
          <cell r="P790">
            <v>1</v>
          </cell>
          <cell r="Q790">
            <v>19</v>
          </cell>
          <cell r="R790">
            <v>0</v>
          </cell>
          <cell r="S790">
            <v>11</v>
          </cell>
          <cell r="T790">
            <v>1</v>
          </cell>
          <cell r="AL790">
            <v>7.1041213899058486E-5</v>
          </cell>
        </row>
        <row r="791">
          <cell r="D791" t="str">
            <v>Suffolk University</v>
          </cell>
          <cell r="F791" t="str">
            <v>US</v>
          </cell>
          <cell r="G791" t="str">
            <v>A-</v>
          </cell>
          <cell r="I791">
            <v>43631</v>
          </cell>
          <cell r="J791">
            <v>385</v>
          </cell>
          <cell r="K791" t="str">
            <v>lv</v>
          </cell>
          <cell r="L791">
            <v>30.13</v>
          </cell>
          <cell r="M791">
            <v>0</v>
          </cell>
          <cell r="N791">
            <v>2.08</v>
          </cell>
          <cell r="O791">
            <v>9.35</v>
          </cell>
          <cell r="P791">
            <v>0.26</v>
          </cell>
          <cell r="Q791">
            <v>15.32</v>
          </cell>
          <cell r="R791">
            <v>0</v>
          </cell>
          <cell r="S791">
            <v>9.61</v>
          </cell>
          <cell r="T791">
            <v>0.52</v>
          </cell>
          <cell r="AL791">
            <v>4.2724584715289088E-2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43631</v>
          </cell>
          <cell r="J792">
            <v>424</v>
          </cell>
          <cell r="K792" t="str">
            <v>rv</v>
          </cell>
          <cell r="L792">
            <v>35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13</v>
          </cell>
          <cell r="R792">
            <v>0</v>
          </cell>
          <cell r="S792">
            <v>7</v>
          </cell>
          <cell r="T792">
            <v>0</v>
          </cell>
          <cell r="AL792">
            <v>2.2980537359555068E-7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43630</v>
          </cell>
          <cell r="J793">
            <v>933</v>
          </cell>
          <cell r="K793" t="str">
            <v>lv</v>
          </cell>
          <cell r="L793">
            <v>37</v>
          </cell>
          <cell r="M793">
            <v>0</v>
          </cell>
          <cell r="N793">
            <v>5</v>
          </cell>
          <cell r="O793">
            <v>11</v>
          </cell>
          <cell r="P793">
            <v>1</v>
          </cell>
          <cell r="Q793">
            <v>9</v>
          </cell>
          <cell r="R793">
            <v>0</v>
          </cell>
          <cell r="S793">
            <v>17</v>
          </cell>
          <cell r="T793">
            <v>3</v>
          </cell>
          <cell r="AL793">
            <v>4.0488738181400814E-3</v>
          </cell>
        </row>
        <row r="794">
          <cell r="D794" t="str">
            <v>WPA Intelligence (WPAi)</v>
          </cell>
          <cell r="F794" t="str">
            <v>US</v>
          </cell>
          <cell r="G794" t="str">
            <v>B/C</v>
          </cell>
          <cell r="I794">
            <v>43629</v>
          </cell>
          <cell r="J794">
            <v>1000</v>
          </cell>
          <cell r="K794" t="str">
            <v>lv</v>
          </cell>
          <cell r="L794">
            <v>35</v>
          </cell>
          <cell r="M794">
            <v>0</v>
          </cell>
          <cell r="N794">
            <v>3</v>
          </cell>
          <cell r="O794">
            <v>8</v>
          </cell>
          <cell r="P794">
            <v>1</v>
          </cell>
          <cell r="Q794">
            <v>14</v>
          </cell>
          <cell r="R794">
            <v>0</v>
          </cell>
          <cell r="S794">
            <v>10</v>
          </cell>
          <cell r="T794">
            <v>1</v>
          </cell>
          <cell r="AL794">
            <v>2.0039264999514907</v>
          </cell>
        </row>
        <row r="795">
          <cell r="D795" t="str">
            <v>YouGov</v>
          </cell>
          <cell r="F795" t="str">
            <v>South Carolina</v>
          </cell>
          <cell r="G795" t="str">
            <v>B-</v>
          </cell>
          <cell r="I795">
            <v>43628</v>
          </cell>
          <cell r="J795">
            <v>559</v>
          </cell>
          <cell r="K795" t="str">
            <v>lv</v>
          </cell>
          <cell r="L795">
            <v>45</v>
          </cell>
          <cell r="M795">
            <v>0</v>
          </cell>
          <cell r="N795">
            <v>4</v>
          </cell>
          <cell r="O795">
            <v>6</v>
          </cell>
          <cell r="P795">
            <v>1</v>
          </cell>
          <cell r="Q795">
            <v>18</v>
          </cell>
          <cell r="R795">
            <v>0</v>
          </cell>
          <cell r="S795">
            <v>8</v>
          </cell>
          <cell r="T795">
            <v>1</v>
          </cell>
          <cell r="AL795">
            <v>5.0211336882747537E-3</v>
          </cell>
        </row>
        <row r="796">
          <cell r="D796" t="str">
            <v>YouGov</v>
          </cell>
          <cell r="F796" t="str">
            <v>New Hampshire</v>
          </cell>
          <cell r="G796" t="str">
            <v>B-</v>
          </cell>
          <cell r="I796">
            <v>43628</v>
          </cell>
          <cell r="J796">
            <v>448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10</v>
          </cell>
          <cell r="P796">
            <v>1</v>
          </cell>
          <cell r="Q796">
            <v>20</v>
          </cell>
          <cell r="R796">
            <v>0</v>
          </cell>
          <cell r="S796">
            <v>17</v>
          </cell>
          <cell r="T796">
            <v>1</v>
          </cell>
          <cell r="AL796">
            <v>3.0603891501214384E-3</v>
          </cell>
        </row>
        <row r="797">
          <cell r="D797" t="str">
            <v>YouGov</v>
          </cell>
          <cell r="F797" t="str">
            <v>Iowa</v>
          </cell>
          <cell r="G797" t="str">
            <v>B-</v>
          </cell>
          <cell r="I797">
            <v>43628</v>
          </cell>
          <cell r="J797">
            <v>441</v>
          </cell>
          <cell r="K797" t="str">
            <v>lv</v>
          </cell>
          <cell r="L797">
            <v>30</v>
          </cell>
          <cell r="M797">
            <v>0</v>
          </cell>
          <cell r="N797">
            <v>3</v>
          </cell>
          <cell r="O797">
            <v>11</v>
          </cell>
          <cell r="P797">
            <v>4</v>
          </cell>
          <cell r="Q797">
            <v>22</v>
          </cell>
          <cell r="R797">
            <v>0</v>
          </cell>
          <cell r="S797">
            <v>12</v>
          </cell>
          <cell r="T797">
            <v>0</v>
          </cell>
          <cell r="AL797">
            <v>4.5376594607335471E-3</v>
          </cell>
        </row>
        <row r="798">
          <cell r="D798" t="str">
            <v>Fox News/Beacon Research/Shaw &amp; Co. Research</v>
          </cell>
          <cell r="F798" t="str">
            <v>US</v>
          </cell>
          <cell r="G798" t="str">
            <v>A-</v>
          </cell>
          <cell r="I798">
            <v>43628</v>
          </cell>
          <cell r="J798">
            <v>449</v>
          </cell>
          <cell r="K798" t="str">
            <v>lv</v>
          </cell>
          <cell r="L798">
            <v>32</v>
          </cell>
          <cell r="M798">
            <v>0</v>
          </cell>
          <cell r="N798">
            <v>3</v>
          </cell>
          <cell r="O798">
            <v>8</v>
          </cell>
          <cell r="P798">
            <v>2</v>
          </cell>
          <cell r="Q798">
            <v>13</v>
          </cell>
          <cell r="R798">
            <v>0</v>
          </cell>
          <cell r="S798">
            <v>9</v>
          </cell>
          <cell r="T798">
            <v>2</v>
          </cell>
          <cell r="AL798">
            <v>4.0292366621231934E-3</v>
          </cell>
        </row>
        <row r="799">
          <cell r="D799" t="str">
            <v>Change Research</v>
          </cell>
          <cell r="F799" t="str">
            <v>Minnesota</v>
          </cell>
          <cell r="G799" t="str">
            <v>C</v>
          </cell>
          <cell r="I799">
            <v>43628</v>
          </cell>
          <cell r="J799">
            <v>772</v>
          </cell>
          <cell r="K799" t="str">
            <v>lv</v>
          </cell>
          <cell r="L799">
            <v>20</v>
          </cell>
          <cell r="M799">
            <v>0</v>
          </cell>
          <cell r="N799">
            <v>1</v>
          </cell>
          <cell r="O799">
            <v>11</v>
          </cell>
          <cell r="P799">
            <v>16</v>
          </cell>
          <cell r="Q799">
            <v>19</v>
          </cell>
          <cell r="R799">
            <v>0</v>
          </cell>
          <cell r="S799">
            <v>21</v>
          </cell>
          <cell r="T799">
            <v>2</v>
          </cell>
          <cell r="AL799">
            <v>1.2850814123242897</v>
          </cell>
        </row>
        <row r="800">
          <cell r="D800" t="str">
            <v>Climate Nexus</v>
          </cell>
          <cell r="F800" t="str">
            <v>Florida</v>
          </cell>
          <cell r="G800">
            <v>0</v>
          </cell>
          <cell r="I800">
            <v>43627</v>
          </cell>
          <cell r="J800">
            <v>676</v>
          </cell>
          <cell r="K800" t="str">
            <v>rv</v>
          </cell>
          <cell r="L800">
            <v>32</v>
          </cell>
          <cell r="M800">
            <v>0</v>
          </cell>
          <cell r="N800">
            <v>2</v>
          </cell>
          <cell r="O800">
            <v>6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2</v>
          </cell>
          <cell r="AL800">
            <v>1.1097248636176005</v>
          </cell>
        </row>
        <row r="801">
          <cell r="D801" t="str">
            <v>Monmouth University</v>
          </cell>
          <cell r="F801" t="str">
            <v>Nevada</v>
          </cell>
          <cell r="G801" t="str">
            <v>A+</v>
          </cell>
          <cell r="I801">
            <v>43627</v>
          </cell>
          <cell r="J801">
            <v>370</v>
          </cell>
          <cell r="K801" t="str">
            <v>lv</v>
          </cell>
          <cell r="L801">
            <v>36</v>
          </cell>
          <cell r="M801">
            <v>0</v>
          </cell>
          <cell r="N801">
            <v>2</v>
          </cell>
          <cell r="O801">
            <v>7</v>
          </cell>
          <cell r="P801">
            <v>1</v>
          </cell>
          <cell r="Q801">
            <v>13</v>
          </cell>
          <cell r="R801">
            <v>0</v>
          </cell>
          <cell r="S801">
            <v>19</v>
          </cell>
          <cell r="T801">
            <v>2</v>
          </cell>
          <cell r="AL801">
            <v>3.8894276920502464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43627</v>
          </cell>
          <cell r="J802">
            <v>513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8</v>
          </cell>
          <cell r="P802">
            <v>1</v>
          </cell>
          <cell r="Q802">
            <v>12</v>
          </cell>
          <cell r="R802">
            <v>0</v>
          </cell>
          <cell r="S802">
            <v>16</v>
          </cell>
          <cell r="T802">
            <v>1</v>
          </cell>
          <cell r="AL802">
            <v>1.9779836954889832E-5</v>
          </cell>
        </row>
        <row r="803">
          <cell r="D803" t="str">
            <v>University of California, Berkeley</v>
          </cell>
          <cell r="F803" t="str">
            <v>California</v>
          </cell>
          <cell r="G803" t="str">
            <v>B/C</v>
          </cell>
          <cell r="I803">
            <v>43626</v>
          </cell>
          <cell r="J803">
            <v>2131</v>
          </cell>
          <cell r="K803" t="str">
            <v>lv</v>
          </cell>
          <cell r="L803">
            <v>22.4</v>
          </cell>
          <cell r="M803">
            <v>0</v>
          </cell>
          <cell r="N803">
            <v>1.1000000000000001</v>
          </cell>
          <cell r="O803">
            <v>10</v>
          </cell>
          <cell r="P803">
            <v>0.6</v>
          </cell>
          <cell r="Q803">
            <v>16.899999999999999</v>
          </cell>
          <cell r="R803">
            <v>0</v>
          </cell>
          <cell r="S803">
            <v>18</v>
          </cell>
          <cell r="T803">
            <v>0.9</v>
          </cell>
          <cell r="AL803">
            <v>4.1982872847728739E-2</v>
          </cell>
        </row>
        <row r="804">
          <cell r="D804" t="str">
            <v>Change Research</v>
          </cell>
          <cell r="F804" t="str">
            <v>US</v>
          </cell>
          <cell r="G804" t="str">
            <v>C</v>
          </cell>
          <cell r="I804">
            <v>43626</v>
          </cell>
          <cell r="J804">
            <v>1621</v>
          </cell>
          <cell r="K804" t="str">
            <v>lv</v>
          </cell>
          <cell r="L804">
            <v>26</v>
          </cell>
          <cell r="M804">
            <v>0</v>
          </cell>
          <cell r="N804">
            <v>1</v>
          </cell>
          <cell r="O804">
            <v>14</v>
          </cell>
          <cell r="P804">
            <v>1</v>
          </cell>
          <cell r="Q804">
            <v>21</v>
          </cell>
          <cell r="R804">
            <v>0</v>
          </cell>
          <cell r="S804">
            <v>19</v>
          </cell>
          <cell r="T804">
            <v>1</v>
          </cell>
          <cell r="AL804">
            <v>3.2477753378269496E-3</v>
          </cell>
        </row>
        <row r="805">
          <cell r="D805" t="str">
            <v>Quinnipiac University</v>
          </cell>
          <cell r="F805" t="str">
            <v>US</v>
          </cell>
          <cell r="G805" t="str">
            <v>A</v>
          </cell>
          <cell r="I805">
            <v>43626</v>
          </cell>
          <cell r="J805">
            <v>503</v>
          </cell>
          <cell r="K805" t="str">
            <v>rv</v>
          </cell>
          <cell r="L805">
            <v>30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19</v>
          </cell>
          <cell r="R805">
            <v>0</v>
          </cell>
          <cell r="S805">
            <v>15</v>
          </cell>
          <cell r="T805">
            <v>1</v>
          </cell>
          <cell r="AL805">
            <v>1.0217141625354653E-3</v>
          </cell>
        </row>
        <row r="806">
          <cell r="D806" t="str">
            <v>YouGov</v>
          </cell>
          <cell r="F806" t="str">
            <v>Texas</v>
          </cell>
          <cell r="G806" t="str">
            <v>B-</v>
          </cell>
          <cell r="I806">
            <v>43625</v>
          </cell>
          <cell r="J806">
            <v>483</v>
          </cell>
          <cell r="K806" t="str">
            <v>lv</v>
          </cell>
          <cell r="L806">
            <v>23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12</v>
          </cell>
          <cell r="R806">
            <v>0</v>
          </cell>
          <cell r="S806">
            <v>14</v>
          </cell>
          <cell r="T806">
            <v>0</v>
          </cell>
          <cell r="AL806">
            <v>2.5143256218204589E-2</v>
          </cell>
        </row>
        <row r="807">
          <cell r="D807" t="str">
            <v>Suffolk University</v>
          </cell>
          <cell r="F807" t="str">
            <v>Massachusetts</v>
          </cell>
          <cell r="G807" t="str">
            <v>A-</v>
          </cell>
          <cell r="I807">
            <v>43625</v>
          </cell>
          <cell r="J807">
            <v>370</v>
          </cell>
          <cell r="K807" t="str">
            <v>lv</v>
          </cell>
          <cell r="L807">
            <v>21.62</v>
          </cell>
          <cell r="M807">
            <v>0</v>
          </cell>
          <cell r="N807">
            <v>1.08</v>
          </cell>
          <cell r="O807">
            <v>8.3800000000000008</v>
          </cell>
          <cell r="P807">
            <v>0.27</v>
          </cell>
          <cell r="Q807">
            <v>6.22</v>
          </cell>
          <cell r="R807">
            <v>0</v>
          </cell>
          <cell r="S807">
            <v>10.27</v>
          </cell>
          <cell r="T807">
            <v>0.81</v>
          </cell>
          <cell r="AL807">
            <v>0.32723083177058793</v>
          </cell>
        </row>
        <row r="808">
          <cell r="D808" t="str">
            <v>Morning Consult</v>
          </cell>
          <cell r="F808" t="str">
            <v>US</v>
          </cell>
          <cell r="G808" t="str">
            <v>B/C</v>
          </cell>
          <cell r="I808">
            <v>43625</v>
          </cell>
          <cell r="J808">
            <v>17012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7</v>
          </cell>
          <cell r="P808">
            <v>2</v>
          </cell>
          <cell r="Q808">
            <v>19</v>
          </cell>
          <cell r="R808">
            <v>0</v>
          </cell>
          <cell r="S808">
            <v>11</v>
          </cell>
          <cell r="T808">
            <v>1</v>
          </cell>
          <cell r="AL808">
            <v>6.4451612573926558E-5</v>
          </cell>
        </row>
        <row r="809">
          <cell r="D809" t="str">
            <v>Hampton University</v>
          </cell>
          <cell r="F809" t="str">
            <v>Virginia</v>
          </cell>
          <cell r="G809" t="str">
            <v>B/C</v>
          </cell>
          <cell r="I809">
            <v>43622</v>
          </cell>
          <cell r="J809">
            <v>1126</v>
          </cell>
          <cell r="K809" t="str">
            <v>rv</v>
          </cell>
          <cell r="L809">
            <v>36</v>
          </cell>
          <cell r="M809">
            <v>0</v>
          </cell>
          <cell r="N809">
            <v>2</v>
          </cell>
          <cell r="O809">
            <v>11</v>
          </cell>
          <cell r="P809">
            <v>0</v>
          </cell>
          <cell r="Q809">
            <v>17</v>
          </cell>
          <cell r="R809">
            <v>0</v>
          </cell>
          <cell r="S809">
            <v>13</v>
          </cell>
          <cell r="T809">
            <v>1</v>
          </cell>
          <cell r="AL809">
            <v>1.8465279809275308</v>
          </cell>
        </row>
        <row r="810">
          <cell r="D810" t="str">
            <v>Siena College</v>
          </cell>
          <cell r="F810" t="str">
            <v>New York</v>
          </cell>
          <cell r="G810" t="str">
            <v>A-</v>
          </cell>
          <cell r="I810">
            <v>43622</v>
          </cell>
          <cell r="J810">
            <v>385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</row>
        <row r="811">
          <cell r="D811" t="str">
            <v>Selzer &amp; Co.</v>
          </cell>
          <cell r="F811" t="str">
            <v>Iowa</v>
          </cell>
          <cell r="G811" t="str">
            <v>A+</v>
          </cell>
          <cell r="I811">
            <v>43621</v>
          </cell>
          <cell r="J811">
            <v>600</v>
          </cell>
          <cell r="K811" t="str">
            <v>lv</v>
          </cell>
          <cell r="L811">
            <v>24</v>
          </cell>
          <cell r="M811">
            <v>0</v>
          </cell>
          <cell r="N811">
            <v>1</v>
          </cell>
          <cell r="O811">
            <v>14</v>
          </cell>
          <cell r="P811">
            <v>2</v>
          </cell>
          <cell r="Q811">
            <v>16</v>
          </cell>
          <cell r="R811">
            <v>0</v>
          </cell>
          <cell r="S811">
            <v>15</v>
          </cell>
          <cell r="T811">
            <v>1</v>
          </cell>
          <cell r="AL811">
            <v>7.946313534422271E-2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43621</v>
          </cell>
          <cell r="J812">
            <v>2271</v>
          </cell>
          <cell r="K812" t="str">
            <v>rv</v>
          </cell>
          <cell r="L812">
            <v>31</v>
          </cell>
          <cell r="M812">
            <v>0</v>
          </cell>
          <cell r="N812">
            <v>2</v>
          </cell>
          <cell r="O812">
            <v>5</v>
          </cell>
          <cell r="P812">
            <v>2</v>
          </cell>
          <cell r="Q812">
            <v>14</v>
          </cell>
          <cell r="R812">
            <v>0</v>
          </cell>
          <cell r="S812">
            <v>9</v>
          </cell>
          <cell r="T812">
            <v>1</v>
          </cell>
          <cell r="AL812">
            <v>1.0883141363686954E-4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43621</v>
          </cell>
          <cell r="J813">
            <v>2525</v>
          </cell>
          <cell r="K813" t="str">
            <v>a</v>
          </cell>
          <cell r="L813">
            <v>30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15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Avalanche Strategy</v>
          </cell>
          <cell r="F814" t="str">
            <v>US</v>
          </cell>
          <cell r="G814">
            <v>0</v>
          </cell>
          <cell r="I814">
            <v>43619</v>
          </cell>
          <cell r="J814">
            <v>1109</v>
          </cell>
          <cell r="K814" t="str">
            <v>lv</v>
          </cell>
          <cell r="L814">
            <v>29</v>
          </cell>
          <cell r="M814">
            <v>0</v>
          </cell>
          <cell r="N814">
            <v>0</v>
          </cell>
          <cell r="O814">
            <v>13</v>
          </cell>
          <cell r="P814">
            <v>0</v>
          </cell>
          <cell r="Q814">
            <v>17</v>
          </cell>
          <cell r="R814">
            <v>0</v>
          </cell>
          <cell r="S814">
            <v>16</v>
          </cell>
          <cell r="T814">
            <v>0</v>
          </cell>
          <cell r="AL814">
            <v>0.14937580389769647</v>
          </cell>
        </row>
        <row r="815">
          <cell r="D815" t="str">
            <v>Change Research</v>
          </cell>
          <cell r="F815" t="str">
            <v>Texas</v>
          </cell>
          <cell r="G815" t="str">
            <v>C</v>
          </cell>
          <cell r="I815">
            <v>43619</v>
          </cell>
          <cell r="J815">
            <v>1218</v>
          </cell>
          <cell r="K815" t="str">
            <v>lv</v>
          </cell>
          <cell r="L815">
            <v>24</v>
          </cell>
          <cell r="M815">
            <v>0</v>
          </cell>
          <cell r="N815">
            <v>1</v>
          </cell>
          <cell r="O815">
            <v>8</v>
          </cell>
          <cell r="P815">
            <v>1</v>
          </cell>
          <cell r="Q815">
            <v>13</v>
          </cell>
          <cell r="R815">
            <v>0</v>
          </cell>
          <cell r="S815">
            <v>12</v>
          </cell>
          <cell r="T815">
            <v>1</v>
          </cell>
          <cell r="AL815">
            <v>1.4648249648704907</v>
          </cell>
        </row>
        <row r="816">
          <cell r="D816" t="str">
            <v>Capitol Weekly</v>
          </cell>
          <cell r="F816" t="str">
            <v>California</v>
          </cell>
          <cell r="G816">
            <v>0</v>
          </cell>
          <cell r="I816">
            <v>43616</v>
          </cell>
          <cell r="J816">
            <v>951</v>
          </cell>
          <cell r="K816" t="str">
            <v>lv</v>
          </cell>
          <cell r="L816">
            <v>29.4</v>
          </cell>
          <cell r="M816">
            <v>0</v>
          </cell>
          <cell r="N816">
            <v>1.7</v>
          </cell>
          <cell r="O816">
            <v>9.3000000000000007</v>
          </cell>
          <cell r="P816">
            <v>0.9</v>
          </cell>
          <cell r="Q816">
            <v>22.4</v>
          </cell>
          <cell r="R816">
            <v>0</v>
          </cell>
          <cell r="S816">
            <v>10.7</v>
          </cell>
          <cell r="T816">
            <v>0.1</v>
          </cell>
          <cell r="AL816">
            <v>9.5222913598428109E-4</v>
          </cell>
        </row>
        <row r="817">
          <cell r="D817" t="str">
            <v>Quinnipiac University</v>
          </cell>
          <cell r="F817" t="str">
            <v>Texas</v>
          </cell>
          <cell r="G817" t="str">
            <v>A</v>
          </cell>
          <cell r="I817">
            <v>43620</v>
          </cell>
          <cell r="J817">
            <v>407</v>
          </cell>
          <cell r="K817" t="str">
            <v>rv</v>
          </cell>
          <cell r="L817">
            <v>30</v>
          </cell>
          <cell r="M817">
            <v>0</v>
          </cell>
          <cell r="N817">
            <v>1</v>
          </cell>
          <cell r="O817">
            <v>3</v>
          </cell>
          <cell r="P817">
            <v>0</v>
          </cell>
          <cell r="Q817">
            <v>15</v>
          </cell>
          <cell r="R817">
            <v>0</v>
          </cell>
          <cell r="S817">
            <v>11</v>
          </cell>
          <cell r="T817">
            <v>1</v>
          </cell>
          <cell r="AL817">
            <v>0.37273263936454087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43620</v>
          </cell>
          <cell r="J818">
            <v>550</v>
          </cell>
          <cell r="K818" t="str">
            <v>lv</v>
          </cell>
          <cell r="L818">
            <v>27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16</v>
          </cell>
          <cell r="R818">
            <v>0</v>
          </cell>
          <cell r="S818">
            <v>11</v>
          </cell>
          <cell r="T818">
            <v>1</v>
          </cell>
          <cell r="AL818">
            <v>1.8541920395572515E-5</v>
          </cell>
        </row>
        <row r="819">
          <cell r="D819" t="str">
            <v>Emerson College</v>
          </cell>
          <cell r="F819" t="str">
            <v>North Carolina</v>
          </cell>
          <cell r="G819" t="str">
            <v>B-</v>
          </cell>
          <cell r="I819">
            <v>43619</v>
          </cell>
          <cell r="J819">
            <v>397</v>
          </cell>
          <cell r="K819" t="str">
            <v>lv</v>
          </cell>
          <cell r="L819">
            <v>38.5</v>
          </cell>
          <cell r="M819">
            <v>0</v>
          </cell>
          <cell r="N819">
            <v>0.7</v>
          </cell>
          <cell r="O819">
            <v>8.3000000000000007</v>
          </cell>
          <cell r="P819">
            <v>1.2</v>
          </cell>
          <cell r="Q819">
            <v>22.1</v>
          </cell>
          <cell r="R819">
            <v>0</v>
          </cell>
          <cell r="S819">
            <v>14.9</v>
          </cell>
          <cell r="T819">
            <v>1.1000000000000001</v>
          </cell>
          <cell r="AL819">
            <v>1.4620777574968915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43618</v>
          </cell>
          <cell r="J820">
            <v>16587</v>
          </cell>
          <cell r="K820" t="str">
            <v>lv</v>
          </cell>
          <cell r="L820">
            <v>38</v>
          </cell>
          <cell r="M820">
            <v>0</v>
          </cell>
          <cell r="N820">
            <v>3</v>
          </cell>
          <cell r="O820">
            <v>7</v>
          </cell>
          <cell r="P820">
            <v>1</v>
          </cell>
          <cell r="Q820">
            <v>19</v>
          </cell>
          <cell r="R820">
            <v>0</v>
          </cell>
          <cell r="S820">
            <v>10</v>
          </cell>
          <cell r="T820">
            <v>1</v>
          </cell>
          <cell r="AL820">
            <v>5.8234714952180526E-5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43618</v>
          </cell>
          <cell r="J821">
            <v>431</v>
          </cell>
          <cell r="K821" t="str">
            <v>rv</v>
          </cell>
          <cell r="L821">
            <v>35</v>
          </cell>
          <cell r="M821">
            <v>0</v>
          </cell>
          <cell r="N821">
            <v>3</v>
          </cell>
          <cell r="O821">
            <v>8</v>
          </cell>
          <cell r="P821">
            <v>1</v>
          </cell>
          <cell r="Q821">
            <v>16</v>
          </cell>
          <cell r="R821">
            <v>0</v>
          </cell>
          <cell r="S821">
            <v>5</v>
          </cell>
          <cell r="T821">
            <v>0</v>
          </cell>
          <cell r="AL821">
            <v>2.1632376739657124E-7</v>
          </cell>
        </row>
        <row r="822">
          <cell r="D822" t="str">
            <v>Zogby Interactive/JZ Analytics</v>
          </cell>
          <cell r="F822" t="str">
            <v>Wisconsin</v>
          </cell>
          <cell r="G822" t="str">
            <v>C</v>
          </cell>
          <cell r="I822">
            <v>43614</v>
          </cell>
          <cell r="J822">
            <v>238</v>
          </cell>
          <cell r="K822" t="str">
            <v>lv</v>
          </cell>
          <cell r="L822">
            <v>28.3</v>
          </cell>
          <cell r="M822">
            <v>0</v>
          </cell>
          <cell r="N822">
            <v>2.2999999999999998</v>
          </cell>
          <cell r="O822">
            <v>6.7</v>
          </cell>
          <cell r="P822">
            <v>2.5</v>
          </cell>
          <cell r="Q822">
            <v>13.1</v>
          </cell>
          <cell r="R822">
            <v>0</v>
          </cell>
          <cell r="S822">
            <v>13.5</v>
          </cell>
          <cell r="T822">
            <v>0</v>
          </cell>
          <cell r="AL822">
            <v>0.79659113156876493</v>
          </cell>
        </row>
        <row r="823">
          <cell r="D823" t="str">
            <v>Zogby Interactive/JZ Analytics</v>
          </cell>
          <cell r="F823" t="str">
            <v>South Carolina</v>
          </cell>
          <cell r="G823" t="str">
            <v>C</v>
          </cell>
          <cell r="I823">
            <v>43614</v>
          </cell>
          <cell r="J823">
            <v>183</v>
          </cell>
          <cell r="K823" t="str">
            <v>lv</v>
          </cell>
          <cell r="L823">
            <v>36.200000000000003</v>
          </cell>
          <cell r="M823">
            <v>0</v>
          </cell>
          <cell r="N823">
            <v>4.3</v>
          </cell>
          <cell r="O823">
            <v>6.9</v>
          </cell>
          <cell r="P823">
            <v>0.3</v>
          </cell>
          <cell r="Q823">
            <v>13.2</v>
          </cell>
          <cell r="R823">
            <v>0</v>
          </cell>
          <cell r="S823">
            <v>12.2</v>
          </cell>
          <cell r="T823">
            <v>0.3</v>
          </cell>
          <cell r="AL823">
            <v>9.0585777030332354E-2</v>
          </cell>
        </row>
        <row r="824">
          <cell r="D824" t="str">
            <v>Zogby Interactive/JZ Analytics</v>
          </cell>
          <cell r="F824" t="str">
            <v>Pennsylvania</v>
          </cell>
          <cell r="G824" t="str">
            <v>C</v>
          </cell>
          <cell r="I824">
            <v>43614</v>
          </cell>
          <cell r="J824">
            <v>246</v>
          </cell>
          <cell r="K824" t="str">
            <v>lv</v>
          </cell>
          <cell r="L824">
            <v>46</v>
          </cell>
          <cell r="M824">
            <v>0</v>
          </cell>
          <cell r="N824">
            <v>2.4</v>
          </cell>
          <cell r="O824">
            <v>8.5</v>
          </cell>
          <cell r="P824">
            <v>0</v>
          </cell>
          <cell r="Q824">
            <v>14.9</v>
          </cell>
          <cell r="R824">
            <v>0</v>
          </cell>
          <cell r="S824">
            <v>7.7</v>
          </cell>
          <cell r="T824">
            <v>0.8</v>
          </cell>
          <cell r="AL824">
            <v>0.80612816180510871</v>
          </cell>
        </row>
        <row r="825">
          <cell r="D825" t="str">
            <v>Zogby Interactive/JZ Analytics</v>
          </cell>
          <cell r="F825" t="str">
            <v>Ohio</v>
          </cell>
          <cell r="G825" t="str">
            <v>C</v>
          </cell>
          <cell r="I825">
            <v>43614</v>
          </cell>
          <cell r="J825">
            <v>222</v>
          </cell>
          <cell r="K825" t="str">
            <v>lv</v>
          </cell>
          <cell r="L825">
            <v>28.5</v>
          </cell>
          <cell r="M825">
            <v>0</v>
          </cell>
          <cell r="N825">
            <v>2.7</v>
          </cell>
          <cell r="O825">
            <v>6</v>
          </cell>
          <cell r="P825">
            <v>0.5</v>
          </cell>
          <cell r="Q825">
            <v>18.7</v>
          </cell>
          <cell r="R825">
            <v>0</v>
          </cell>
          <cell r="S825">
            <v>12.3</v>
          </cell>
          <cell r="T825">
            <v>2.9</v>
          </cell>
          <cell r="AL825">
            <v>0.77688077024123658</v>
          </cell>
        </row>
        <row r="826">
          <cell r="D826" t="str">
            <v>Zogby Interactive/JZ Analytics</v>
          </cell>
          <cell r="F826" t="str">
            <v>Michigan</v>
          </cell>
          <cell r="G826" t="str">
            <v>C</v>
          </cell>
          <cell r="I826">
            <v>43614</v>
          </cell>
          <cell r="J826">
            <v>268</v>
          </cell>
          <cell r="K826" t="str">
            <v>lv</v>
          </cell>
          <cell r="L826">
            <v>27.3</v>
          </cell>
          <cell r="M826">
            <v>0</v>
          </cell>
          <cell r="N826">
            <v>0.8</v>
          </cell>
          <cell r="O826">
            <v>9.1999999999999993</v>
          </cell>
          <cell r="P826">
            <v>1</v>
          </cell>
          <cell r="Q826">
            <v>18.3</v>
          </cell>
          <cell r="R826">
            <v>0</v>
          </cell>
          <cell r="S826">
            <v>8.1</v>
          </cell>
          <cell r="T826">
            <v>1.8</v>
          </cell>
          <cell r="AL826">
            <v>0.8313725343929288</v>
          </cell>
        </row>
        <row r="827">
          <cell r="D827" t="str">
            <v>Zogby Interactive/JZ Analytics</v>
          </cell>
          <cell r="F827" t="str">
            <v>Florida</v>
          </cell>
          <cell r="G827" t="str">
            <v>C</v>
          </cell>
          <cell r="I827">
            <v>43614</v>
          </cell>
          <cell r="J827">
            <v>228</v>
          </cell>
          <cell r="K827" t="str">
            <v>lv</v>
          </cell>
          <cell r="L827">
            <v>34.4</v>
          </cell>
          <cell r="M827">
            <v>0</v>
          </cell>
          <cell r="N827">
            <v>1.5</v>
          </cell>
          <cell r="O827">
            <v>5.7</v>
          </cell>
          <cell r="P827">
            <v>0.5</v>
          </cell>
          <cell r="Q827">
            <v>18.3</v>
          </cell>
          <cell r="R827">
            <v>0</v>
          </cell>
          <cell r="S827">
            <v>6.5</v>
          </cell>
          <cell r="T827">
            <v>1.2</v>
          </cell>
          <cell r="AL827">
            <v>0.7843746295195686</v>
          </cell>
        </row>
        <row r="828">
          <cell r="D828" t="str">
            <v>Zogby Interactive/JZ Analytics</v>
          </cell>
          <cell r="F828" t="str">
            <v>Arizona</v>
          </cell>
          <cell r="G828" t="str">
            <v>C</v>
          </cell>
          <cell r="I828">
            <v>43614</v>
          </cell>
          <cell r="J828">
            <v>197</v>
          </cell>
          <cell r="K828" t="str">
            <v>lv</v>
          </cell>
          <cell r="L828">
            <v>34.6</v>
          </cell>
          <cell r="M828">
            <v>0</v>
          </cell>
          <cell r="N828">
            <v>1.5</v>
          </cell>
          <cell r="O828">
            <v>5.6</v>
          </cell>
          <cell r="P828">
            <v>0.3</v>
          </cell>
          <cell r="Q828">
            <v>15.7</v>
          </cell>
          <cell r="R828">
            <v>0</v>
          </cell>
          <cell r="S828">
            <v>9.8000000000000007</v>
          </cell>
          <cell r="T828">
            <v>0.4</v>
          </cell>
          <cell r="AL828">
            <v>0.74417432231053049</v>
          </cell>
        </row>
        <row r="829">
          <cell r="D829" t="str">
            <v>SSRS</v>
          </cell>
          <cell r="F829" t="str">
            <v>US</v>
          </cell>
          <cell r="G829" t="str">
            <v>A/B</v>
          </cell>
          <cell r="I829">
            <v>43616</v>
          </cell>
          <cell r="J829">
            <v>412</v>
          </cell>
          <cell r="K829" t="str">
            <v>rv</v>
          </cell>
          <cell r="L829">
            <v>32</v>
          </cell>
          <cell r="M829">
            <v>0</v>
          </cell>
          <cell r="N829">
            <v>3</v>
          </cell>
          <cell r="O829">
            <v>5</v>
          </cell>
          <cell r="P829">
            <v>2</v>
          </cell>
          <cell r="Q829">
            <v>18</v>
          </cell>
          <cell r="R829">
            <v>0</v>
          </cell>
          <cell r="S829">
            <v>7</v>
          </cell>
          <cell r="T829">
            <v>1</v>
          </cell>
          <cell r="AL829">
            <v>3.0204369302263569E-3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43615</v>
          </cell>
          <cell r="J830">
            <v>471</v>
          </cell>
          <cell r="K830" t="str">
            <v>rv</v>
          </cell>
          <cell r="L830">
            <v>36</v>
          </cell>
          <cell r="M830">
            <v>1</v>
          </cell>
          <cell r="N830">
            <v>3</v>
          </cell>
          <cell r="O830">
            <v>5</v>
          </cell>
          <cell r="P830">
            <v>0</v>
          </cell>
          <cell r="Q830">
            <v>17</v>
          </cell>
          <cell r="R830">
            <v>0</v>
          </cell>
          <cell r="S830">
            <v>5</v>
          </cell>
          <cell r="T830">
            <v>1</v>
          </cell>
          <cell r="AL830">
            <v>2.29254383413165E-7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881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42</v>
          </cell>
          <cell r="R831">
            <v>0</v>
          </cell>
          <cell r="S831">
            <v>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41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43615</v>
          </cell>
          <cell r="J833">
            <v>881</v>
          </cell>
          <cell r="K833" t="str">
            <v>rv</v>
          </cell>
          <cell r="L833">
            <v>43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41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43615</v>
          </cell>
          <cell r="J834">
            <v>881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37</v>
          </cell>
          <cell r="R834">
            <v>0</v>
          </cell>
          <cell r="S834">
            <v>40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43615</v>
          </cell>
          <cell r="J835">
            <v>881</v>
          </cell>
          <cell r="K835" t="str">
            <v>rv</v>
          </cell>
          <cell r="L835">
            <v>39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41</v>
          </cell>
          <cell r="T835">
            <v>0</v>
          </cell>
          <cell r="AL835">
            <v>0</v>
          </cell>
        </row>
        <row r="836">
          <cell r="D836" t="str">
            <v>Change Research</v>
          </cell>
          <cell r="F836" t="str">
            <v>California</v>
          </cell>
          <cell r="G836" t="str">
            <v>C</v>
          </cell>
          <cell r="I836">
            <v>43613</v>
          </cell>
          <cell r="J836">
            <v>1649</v>
          </cell>
          <cell r="K836" t="str">
            <v>lv</v>
          </cell>
          <cell r="L836">
            <v>30</v>
          </cell>
          <cell r="M836">
            <v>0</v>
          </cell>
          <cell r="N836">
            <v>1</v>
          </cell>
          <cell r="O836">
            <v>12</v>
          </cell>
          <cell r="P836">
            <v>0</v>
          </cell>
          <cell r="Q836">
            <v>23</v>
          </cell>
          <cell r="R836">
            <v>0</v>
          </cell>
          <cell r="S836">
            <v>12</v>
          </cell>
          <cell r="T836">
            <v>1</v>
          </cell>
          <cell r="AL836">
            <v>7.4077301064118684E-3</v>
          </cell>
        </row>
        <row r="837">
          <cell r="D837" t="str">
            <v>Morning Consult</v>
          </cell>
          <cell r="F837" t="str">
            <v>US</v>
          </cell>
          <cell r="G837" t="str">
            <v>B/C</v>
          </cell>
          <cell r="I837">
            <v>43611</v>
          </cell>
          <cell r="J837">
            <v>16368</v>
          </cell>
          <cell r="K837" t="str">
            <v>lv</v>
          </cell>
          <cell r="L837">
            <v>38</v>
          </cell>
          <cell r="M837">
            <v>0</v>
          </cell>
          <cell r="N837">
            <v>3</v>
          </cell>
          <cell r="O837">
            <v>7</v>
          </cell>
          <cell r="P837">
            <v>1</v>
          </cell>
          <cell r="Q837">
            <v>20</v>
          </cell>
          <cell r="R837">
            <v>0</v>
          </cell>
          <cell r="S837">
            <v>9</v>
          </cell>
          <cell r="T837">
            <v>1</v>
          </cell>
          <cell r="AL837">
            <v>5.3038361585544021E-5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43610</v>
          </cell>
          <cell r="J838">
            <v>881</v>
          </cell>
          <cell r="K838" t="str">
            <v>rv</v>
          </cell>
          <cell r="L838">
            <v>33</v>
          </cell>
          <cell r="M838">
            <v>0</v>
          </cell>
          <cell r="N838">
            <v>3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7</v>
          </cell>
          <cell r="T838">
            <v>1</v>
          </cell>
          <cell r="AL838">
            <v>2.4675603981965229E-7</v>
          </cell>
        </row>
        <row r="839">
          <cell r="D839" t="str">
            <v>Tel Opinion Research</v>
          </cell>
          <cell r="F839" t="str">
            <v>South Carolina</v>
          </cell>
          <cell r="G839" t="str">
            <v>B/C</v>
          </cell>
          <cell r="I839">
            <v>43609</v>
          </cell>
          <cell r="J839">
            <v>600</v>
          </cell>
          <cell r="K839" t="str">
            <v>lv</v>
          </cell>
          <cell r="L839">
            <v>37</v>
          </cell>
          <cell r="M839">
            <v>0</v>
          </cell>
          <cell r="N839">
            <v>2</v>
          </cell>
          <cell r="O839">
            <v>3</v>
          </cell>
          <cell r="P839">
            <v>0</v>
          </cell>
          <cell r="Q839">
            <v>10</v>
          </cell>
          <cell r="R839">
            <v>0</v>
          </cell>
          <cell r="S839">
            <v>8</v>
          </cell>
          <cell r="T839">
            <v>0</v>
          </cell>
          <cell r="AL839">
            <v>2.1141340062481636E-2</v>
          </cell>
        </row>
        <row r="840">
          <cell r="D840" t="str">
            <v>Tel Opinion Research</v>
          </cell>
          <cell r="F840" t="str">
            <v>South Carolina</v>
          </cell>
          <cell r="G840" t="str">
            <v>B/C</v>
          </cell>
          <cell r="I840">
            <v>43609</v>
          </cell>
          <cell r="J840">
            <v>600</v>
          </cell>
          <cell r="K840" t="str">
            <v>lv</v>
          </cell>
          <cell r="L840">
            <v>70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15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</row>
        <row r="841">
          <cell r="D841" t="str">
            <v>Tel Opinion Research</v>
          </cell>
          <cell r="F841" t="str">
            <v>South Carolina</v>
          </cell>
          <cell r="G841" t="str">
            <v>B/C</v>
          </cell>
          <cell r="I841">
            <v>43609</v>
          </cell>
          <cell r="J841">
            <v>600</v>
          </cell>
          <cell r="K841" t="str">
            <v>lv</v>
          </cell>
          <cell r="L841">
            <v>71</v>
          </cell>
          <cell r="M841">
            <v>0</v>
          </cell>
          <cell r="N841">
            <v>0</v>
          </cell>
          <cell r="O841">
            <v>10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South Carolina</v>
          </cell>
          <cell r="G842" t="str">
            <v>B/C</v>
          </cell>
          <cell r="I842">
            <v>43609</v>
          </cell>
          <cell r="J842">
            <v>600</v>
          </cell>
          <cell r="K842" t="str">
            <v>lv</v>
          </cell>
          <cell r="L842">
            <v>67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15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New Hampshire</v>
          </cell>
          <cell r="G843" t="str">
            <v>B/C</v>
          </cell>
          <cell r="I843">
            <v>43607</v>
          </cell>
          <cell r="J843">
            <v>600</v>
          </cell>
          <cell r="K843" t="str">
            <v>lv</v>
          </cell>
          <cell r="L843">
            <v>33</v>
          </cell>
          <cell r="M843">
            <v>0</v>
          </cell>
          <cell r="N843">
            <v>0</v>
          </cell>
          <cell r="O843">
            <v>7</v>
          </cell>
          <cell r="P843">
            <v>0</v>
          </cell>
          <cell r="Q843">
            <v>12</v>
          </cell>
          <cell r="R843">
            <v>0</v>
          </cell>
          <cell r="S843">
            <v>11</v>
          </cell>
          <cell r="T843">
            <v>0</v>
          </cell>
          <cell r="AL843">
            <v>1.975904201446653E-2</v>
          </cell>
        </row>
        <row r="844">
          <cell r="D844" t="str">
            <v>Tel Opinion Research</v>
          </cell>
          <cell r="F844" t="str">
            <v>New Hampshire</v>
          </cell>
          <cell r="G844" t="str">
            <v>B/C</v>
          </cell>
          <cell r="I844">
            <v>43607</v>
          </cell>
          <cell r="J844">
            <v>600</v>
          </cell>
          <cell r="K844" t="str">
            <v>lv</v>
          </cell>
          <cell r="L844">
            <v>63</v>
          </cell>
          <cell r="M844">
            <v>0</v>
          </cell>
          <cell r="N844">
            <v>0</v>
          </cell>
          <cell r="O844">
            <v>21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Tel Opinion Research</v>
          </cell>
          <cell r="F845" t="str">
            <v>New Hampshire</v>
          </cell>
          <cell r="G845" t="str">
            <v>B/C</v>
          </cell>
          <cell r="I845">
            <v>43607</v>
          </cell>
          <cell r="J845">
            <v>600</v>
          </cell>
          <cell r="K845" t="str">
            <v>lv</v>
          </cell>
          <cell r="L845">
            <v>58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29</v>
          </cell>
          <cell r="T845">
            <v>0</v>
          </cell>
          <cell r="AL845">
            <v>0</v>
          </cell>
        </row>
        <row r="846">
          <cell r="D846" t="str">
            <v>Tel Opinion Research</v>
          </cell>
          <cell r="F846" t="str">
            <v>New Hampshire</v>
          </cell>
          <cell r="G846" t="str">
            <v>B/C</v>
          </cell>
          <cell r="I846">
            <v>43607</v>
          </cell>
          <cell r="J846">
            <v>600</v>
          </cell>
          <cell r="K846" t="str">
            <v>lv</v>
          </cell>
          <cell r="L846">
            <v>66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22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</row>
        <row r="847">
          <cell r="D847" t="str">
            <v>Change Research</v>
          </cell>
          <cell r="F847" t="str">
            <v>US</v>
          </cell>
          <cell r="G847" t="str">
            <v>C</v>
          </cell>
          <cell r="I847">
            <v>43606</v>
          </cell>
          <cell r="J847">
            <v>1420</v>
          </cell>
          <cell r="K847" t="str">
            <v>lv</v>
          </cell>
          <cell r="L847">
            <v>31</v>
          </cell>
          <cell r="M847">
            <v>0</v>
          </cell>
          <cell r="N847">
            <v>2</v>
          </cell>
          <cell r="O847">
            <v>9</v>
          </cell>
          <cell r="P847">
            <v>1</v>
          </cell>
          <cell r="Q847">
            <v>22</v>
          </cell>
          <cell r="R847">
            <v>0</v>
          </cell>
          <cell r="S847">
            <v>15</v>
          </cell>
          <cell r="T847">
            <v>2</v>
          </cell>
          <cell r="AL847">
            <v>2.0294397979602041E-3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43606</v>
          </cell>
          <cell r="J848">
            <v>447</v>
          </cell>
          <cell r="K848" t="str">
            <v>rv</v>
          </cell>
          <cell r="L848">
            <v>66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19</v>
          </cell>
          <cell r="T848">
            <v>0</v>
          </cell>
          <cell r="AL848">
            <v>0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65</v>
          </cell>
          <cell r="M849">
            <v>0</v>
          </cell>
          <cell r="N849">
            <v>0</v>
          </cell>
          <cell r="O849">
            <v>17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43606</v>
          </cell>
          <cell r="J850">
            <v>447</v>
          </cell>
          <cell r="K850" t="str">
            <v>rv</v>
          </cell>
          <cell r="L850">
            <v>63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43606</v>
          </cell>
          <cell r="J851">
            <v>447</v>
          </cell>
          <cell r="K851" t="str">
            <v>rv</v>
          </cell>
          <cell r="L851">
            <v>61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25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43606</v>
          </cell>
          <cell r="J852">
            <v>447</v>
          </cell>
          <cell r="K852" t="str">
            <v>rv</v>
          </cell>
          <cell r="L852">
            <v>38</v>
          </cell>
          <cell r="M852">
            <v>0</v>
          </cell>
          <cell r="N852">
            <v>2</v>
          </cell>
          <cell r="O852">
            <v>5</v>
          </cell>
          <cell r="P852">
            <v>2</v>
          </cell>
          <cell r="Q852">
            <v>16</v>
          </cell>
          <cell r="R852">
            <v>0</v>
          </cell>
          <cell r="S852">
            <v>5</v>
          </cell>
          <cell r="T852">
            <v>1</v>
          </cell>
          <cell r="AL852">
            <v>6.4397370777040012E-5</v>
          </cell>
        </row>
        <row r="853">
          <cell r="D853" t="str">
            <v>Monmouth University</v>
          </cell>
          <cell r="F853" t="str">
            <v>US</v>
          </cell>
          <cell r="G853" t="str">
            <v>A+</v>
          </cell>
          <cell r="I853">
            <v>43605</v>
          </cell>
          <cell r="J853">
            <v>334</v>
          </cell>
          <cell r="K853" t="str">
            <v>rv</v>
          </cell>
          <cell r="L853">
            <v>33</v>
          </cell>
          <cell r="M853">
            <v>0</v>
          </cell>
          <cell r="N853">
            <v>1</v>
          </cell>
          <cell r="O853">
            <v>6</v>
          </cell>
          <cell r="P853">
            <v>3</v>
          </cell>
          <cell r="Q853">
            <v>15</v>
          </cell>
          <cell r="R853">
            <v>0</v>
          </cell>
          <cell r="S853">
            <v>10</v>
          </cell>
          <cell r="T853">
            <v>1</v>
          </cell>
          <cell r="AL853">
            <v>6.0109980317181871E-3</v>
          </cell>
        </row>
        <row r="854">
          <cell r="D854" t="str">
            <v>Quinnipiac University</v>
          </cell>
          <cell r="F854" t="str">
            <v>US</v>
          </cell>
          <cell r="G854" t="str">
            <v>A</v>
          </cell>
          <cell r="I854">
            <v>43605</v>
          </cell>
          <cell r="J854">
            <v>454</v>
          </cell>
          <cell r="K854" t="str">
            <v>rv</v>
          </cell>
          <cell r="L854">
            <v>35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16</v>
          </cell>
          <cell r="R854">
            <v>0</v>
          </cell>
          <cell r="S854">
            <v>13</v>
          </cell>
          <cell r="T854">
            <v>1</v>
          </cell>
          <cell r="AL854">
            <v>7.365830779277392E-4</v>
          </cell>
        </row>
        <row r="855">
          <cell r="D855" t="str">
            <v>Florida Atlantic University</v>
          </cell>
          <cell r="F855" t="str">
            <v>Florida</v>
          </cell>
          <cell r="G855" t="str">
            <v>B/C</v>
          </cell>
          <cell r="I855">
            <v>43604</v>
          </cell>
          <cell r="J855">
            <v>403</v>
          </cell>
          <cell r="K855" t="str">
            <v>lv</v>
          </cell>
          <cell r="L855">
            <v>39.200000000000003</v>
          </cell>
          <cell r="M855">
            <v>0</v>
          </cell>
          <cell r="N855">
            <v>0.9</v>
          </cell>
          <cell r="O855">
            <v>8.8000000000000007</v>
          </cell>
          <cell r="P855">
            <v>0.8</v>
          </cell>
          <cell r="Q855">
            <v>11.6</v>
          </cell>
          <cell r="R855">
            <v>0</v>
          </cell>
          <cell r="S855">
            <v>11.9</v>
          </cell>
          <cell r="T855">
            <v>0.5</v>
          </cell>
          <cell r="AL855">
            <v>4.6675599094056643E-2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43604</v>
          </cell>
          <cell r="J856">
            <v>14830</v>
          </cell>
          <cell r="K856" t="str">
            <v>lv</v>
          </cell>
          <cell r="L856">
            <v>39</v>
          </cell>
          <cell r="M856">
            <v>0</v>
          </cell>
          <cell r="N856">
            <v>3</v>
          </cell>
          <cell r="O856">
            <v>6</v>
          </cell>
          <cell r="P856">
            <v>1</v>
          </cell>
          <cell r="Q856">
            <v>19</v>
          </cell>
          <cell r="R856">
            <v>0</v>
          </cell>
          <cell r="S856">
            <v>9</v>
          </cell>
          <cell r="T856">
            <v>1</v>
          </cell>
          <cell r="AL856">
            <v>4.6732850336887444E-5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43604</v>
          </cell>
          <cell r="J857">
            <v>615</v>
          </cell>
          <cell r="K857" t="str">
            <v>lv</v>
          </cell>
          <cell r="L857">
            <v>24</v>
          </cell>
          <cell r="M857">
            <v>0</v>
          </cell>
          <cell r="N857">
            <v>1</v>
          </cell>
          <cell r="O857">
            <v>14</v>
          </cell>
          <cell r="P857">
            <v>2</v>
          </cell>
          <cell r="Q857">
            <v>24</v>
          </cell>
          <cell r="R857">
            <v>0</v>
          </cell>
          <cell r="S857">
            <v>12</v>
          </cell>
          <cell r="T857">
            <v>2</v>
          </cell>
          <cell r="AL857">
            <v>5.0242369114944473E-3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43603</v>
          </cell>
          <cell r="J858">
            <v>448</v>
          </cell>
          <cell r="K858" t="str">
            <v>rv</v>
          </cell>
          <cell r="L858">
            <v>33</v>
          </cell>
          <cell r="M858">
            <v>0</v>
          </cell>
          <cell r="N858">
            <v>1</v>
          </cell>
          <cell r="O858">
            <v>6</v>
          </cell>
          <cell r="P858">
            <v>1</v>
          </cell>
          <cell r="Q858">
            <v>14</v>
          </cell>
          <cell r="R858">
            <v>0</v>
          </cell>
          <cell r="S858">
            <v>8</v>
          </cell>
          <cell r="T858">
            <v>1</v>
          </cell>
          <cell r="AL858">
            <v>1.8188776667279959E-7</v>
          </cell>
        </row>
        <row r="859">
          <cell r="D859" t="str">
            <v>Crantford Research</v>
          </cell>
          <cell r="F859" t="str">
            <v>South Carolina</v>
          </cell>
          <cell r="G859">
            <v>0</v>
          </cell>
          <cell r="I859">
            <v>43601</v>
          </cell>
          <cell r="J859">
            <v>381</v>
          </cell>
          <cell r="K859" t="str">
            <v>lv</v>
          </cell>
          <cell r="L859">
            <v>42</v>
          </cell>
          <cell r="M859">
            <v>0</v>
          </cell>
          <cell r="N859">
            <v>4</v>
          </cell>
          <cell r="O859">
            <v>8</v>
          </cell>
          <cell r="P859">
            <v>0</v>
          </cell>
          <cell r="Q859">
            <v>7</v>
          </cell>
          <cell r="R859">
            <v>0</v>
          </cell>
          <cell r="S859">
            <v>8</v>
          </cell>
          <cell r="T859">
            <v>0</v>
          </cell>
          <cell r="AL859">
            <v>0.81168656660312954</v>
          </cell>
        </row>
        <row r="860">
          <cell r="D860" t="str">
            <v>Fox News/Beacon Research/Shaw &amp; Co. Research</v>
          </cell>
          <cell r="F860" t="str">
            <v>US</v>
          </cell>
          <cell r="G860" t="str">
            <v>A-</v>
          </cell>
          <cell r="I860">
            <v>43599</v>
          </cell>
          <cell r="J860">
            <v>469</v>
          </cell>
          <cell r="K860" t="str">
            <v>lv</v>
          </cell>
          <cell r="L860">
            <v>35</v>
          </cell>
          <cell r="M860">
            <v>0</v>
          </cell>
          <cell r="N860">
            <v>3</v>
          </cell>
          <cell r="O860">
            <v>6</v>
          </cell>
          <cell r="P860">
            <v>2</v>
          </cell>
          <cell r="Q860">
            <v>17</v>
          </cell>
          <cell r="R860">
            <v>0</v>
          </cell>
          <cell r="S860">
            <v>9</v>
          </cell>
          <cell r="T860">
            <v>1</v>
          </cell>
          <cell r="AL860">
            <v>2.7075818534231162E-3</v>
          </cell>
        </row>
        <row r="861">
          <cell r="D861" t="str">
            <v>Quinnipiac University</v>
          </cell>
          <cell r="F861" t="str">
            <v>Pennsylvania</v>
          </cell>
          <cell r="G861" t="str">
            <v>A</v>
          </cell>
          <cell r="I861">
            <v>43599</v>
          </cell>
          <cell r="J861">
            <v>431</v>
          </cell>
          <cell r="K861" t="str">
            <v>rv</v>
          </cell>
          <cell r="L861">
            <v>39</v>
          </cell>
          <cell r="M861">
            <v>0</v>
          </cell>
          <cell r="N861">
            <v>5</v>
          </cell>
          <cell r="O861">
            <v>6</v>
          </cell>
          <cell r="P861">
            <v>1</v>
          </cell>
          <cell r="Q861">
            <v>13</v>
          </cell>
          <cell r="R861">
            <v>0</v>
          </cell>
          <cell r="S861">
            <v>8</v>
          </cell>
          <cell r="T861">
            <v>0</v>
          </cell>
          <cell r="AL861">
            <v>2.8662964947069387</v>
          </cell>
        </row>
        <row r="862">
          <cell r="D862" t="str">
            <v>Ipsos</v>
          </cell>
          <cell r="F862" t="str">
            <v>US</v>
          </cell>
          <cell r="G862" t="str">
            <v>B+</v>
          </cell>
          <cell r="I862">
            <v>43599</v>
          </cell>
          <cell r="J862">
            <v>964</v>
          </cell>
          <cell r="K862" t="str">
            <v>rv</v>
          </cell>
          <cell r="L862">
            <v>32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7</v>
          </cell>
          <cell r="T862">
            <v>1</v>
          </cell>
          <cell r="AL862">
            <v>5.6142290391071106E-5</v>
          </cell>
        </row>
        <row r="863">
          <cell r="D863" t="str">
            <v>Ipsos</v>
          </cell>
          <cell r="F863" t="str">
            <v>US</v>
          </cell>
          <cell r="G863" t="str">
            <v>B+</v>
          </cell>
          <cell r="I863">
            <v>43599</v>
          </cell>
          <cell r="J863">
            <v>1132</v>
          </cell>
          <cell r="K863" t="str">
            <v>a</v>
          </cell>
          <cell r="L863">
            <v>29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13</v>
          </cell>
          <cell r="R863">
            <v>0</v>
          </cell>
          <cell r="S863">
            <v>6</v>
          </cell>
          <cell r="T863">
            <v>1</v>
          </cell>
          <cell r="AL863">
            <v>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43598</v>
          </cell>
          <cell r="J864">
            <v>2207</v>
          </cell>
          <cell r="K864" t="str">
            <v>rv</v>
          </cell>
          <cell r="L864">
            <v>39</v>
          </cell>
          <cell r="M864">
            <v>0</v>
          </cell>
          <cell r="N864">
            <v>4</v>
          </cell>
          <cell r="O864">
            <v>5</v>
          </cell>
          <cell r="P864">
            <v>2</v>
          </cell>
          <cell r="Q864">
            <v>20</v>
          </cell>
          <cell r="R864">
            <v>0</v>
          </cell>
          <cell r="S864">
            <v>8</v>
          </cell>
          <cell r="T864">
            <v>1</v>
          </cell>
          <cell r="AL864">
            <v>3.2692601107475252E-7</v>
          </cell>
        </row>
        <row r="865">
          <cell r="D865" t="str">
            <v>Emerson College</v>
          </cell>
          <cell r="F865" t="str">
            <v>US</v>
          </cell>
          <cell r="G865" t="str">
            <v>B-</v>
          </cell>
          <cell r="I865">
            <v>43598</v>
          </cell>
          <cell r="J865">
            <v>429</v>
          </cell>
          <cell r="K865" t="str">
            <v>lv</v>
          </cell>
          <cell r="L865">
            <v>32.6</v>
          </cell>
          <cell r="M865">
            <v>0</v>
          </cell>
          <cell r="N865">
            <v>0.6</v>
          </cell>
          <cell r="O865">
            <v>7.5</v>
          </cell>
          <cell r="P865">
            <v>0.6</v>
          </cell>
          <cell r="Q865">
            <v>24.9</v>
          </cell>
          <cell r="R865">
            <v>0</v>
          </cell>
          <cell r="S865">
            <v>9.6999999999999993</v>
          </cell>
          <cell r="T865">
            <v>1.1000000000000001</v>
          </cell>
          <cell r="AL865">
            <v>1.4042987315139247E-3</v>
          </cell>
        </row>
        <row r="866">
          <cell r="D866" t="str">
            <v>Change Research</v>
          </cell>
          <cell r="F866" t="str">
            <v>Nevada</v>
          </cell>
          <cell r="G866" t="str">
            <v>C</v>
          </cell>
          <cell r="I866">
            <v>43597</v>
          </cell>
          <cell r="J866">
            <v>389</v>
          </cell>
          <cell r="K866" t="str">
            <v>lv</v>
          </cell>
          <cell r="L866">
            <v>29</v>
          </cell>
          <cell r="M866">
            <v>0</v>
          </cell>
          <cell r="N866">
            <v>2</v>
          </cell>
          <cell r="O866">
            <v>13</v>
          </cell>
          <cell r="P866">
            <v>1</v>
          </cell>
          <cell r="Q866">
            <v>24</v>
          </cell>
          <cell r="R866">
            <v>0</v>
          </cell>
          <cell r="S866">
            <v>12</v>
          </cell>
          <cell r="T866">
            <v>1</v>
          </cell>
          <cell r="AL866">
            <v>0.11252152920223214</v>
          </cell>
        </row>
        <row r="867">
          <cell r="D867" t="str">
            <v>Morning Consult</v>
          </cell>
          <cell r="F867" t="str">
            <v>US</v>
          </cell>
          <cell r="G867" t="str">
            <v>B/C</v>
          </cell>
          <cell r="I867">
            <v>43597</v>
          </cell>
          <cell r="J867">
            <v>15342</v>
          </cell>
          <cell r="K867" t="str">
            <v>lv</v>
          </cell>
          <cell r="L867">
            <v>39</v>
          </cell>
          <cell r="M867">
            <v>0</v>
          </cell>
          <cell r="N867">
            <v>3</v>
          </cell>
          <cell r="O867">
            <v>6</v>
          </cell>
          <cell r="P867">
            <v>2</v>
          </cell>
          <cell r="Q867">
            <v>19</v>
          </cell>
          <cell r="R867">
            <v>0</v>
          </cell>
          <cell r="S867">
            <v>8</v>
          </cell>
          <cell r="T867">
            <v>1</v>
          </cell>
          <cell r="AL867">
            <v>4.355753509628851E-5</v>
          </cell>
        </row>
        <row r="868">
          <cell r="D868" t="str">
            <v>McLaughlin &amp; Associates</v>
          </cell>
          <cell r="F868" t="str">
            <v>US</v>
          </cell>
          <cell r="G868" t="str">
            <v>C/D</v>
          </cell>
          <cell r="I868">
            <v>43596</v>
          </cell>
          <cell r="J868">
            <v>360</v>
          </cell>
          <cell r="K868" t="str">
            <v>lv</v>
          </cell>
          <cell r="L868">
            <v>30</v>
          </cell>
          <cell r="M868">
            <v>0</v>
          </cell>
          <cell r="N868">
            <v>5</v>
          </cell>
          <cell r="O868">
            <v>4</v>
          </cell>
          <cell r="P868">
            <v>2</v>
          </cell>
          <cell r="Q868">
            <v>19</v>
          </cell>
          <cell r="R868">
            <v>0</v>
          </cell>
          <cell r="S868">
            <v>7</v>
          </cell>
          <cell r="T868">
            <v>2</v>
          </cell>
          <cell r="AL868">
            <v>1.2675055241056219E-3</v>
          </cell>
        </row>
        <row r="869">
          <cell r="D869" t="str">
            <v>Denno Research</v>
          </cell>
          <cell r="F869" t="str">
            <v>Michigan</v>
          </cell>
          <cell r="G869">
            <v>0</v>
          </cell>
          <cell r="I869">
            <v>43595</v>
          </cell>
          <cell r="J869">
            <v>235</v>
          </cell>
          <cell r="K869" t="str">
            <v>lv</v>
          </cell>
          <cell r="L869">
            <v>37</v>
          </cell>
          <cell r="M869">
            <v>0</v>
          </cell>
          <cell r="N869">
            <v>3</v>
          </cell>
          <cell r="O869">
            <v>5</v>
          </cell>
          <cell r="P869">
            <v>1</v>
          </cell>
          <cell r="Q869">
            <v>16</v>
          </cell>
          <cell r="R869">
            <v>0</v>
          </cell>
          <cell r="S869">
            <v>9</v>
          </cell>
          <cell r="T869">
            <v>0</v>
          </cell>
          <cell r="AL869">
            <v>9.338581919146878E-2</v>
          </cell>
        </row>
        <row r="870">
          <cell r="D870" t="str">
            <v>Zogby Interactive/JZ Analytics</v>
          </cell>
          <cell r="F870" t="str">
            <v>US</v>
          </cell>
          <cell r="G870" t="str">
            <v>C</v>
          </cell>
          <cell r="I870">
            <v>43594</v>
          </cell>
          <cell r="J870">
            <v>463</v>
          </cell>
          <cell r="K870" t="str">
            <v>lv</v>
          </cell>
          <cell r="L870">
            <v>37</v>
          </cell>
          <cell r="M870">
            <v>0</v>
          </cell>
          <cell r="N870">
            <v>3</v>
          </cell>
          <cell r="O870">
            <v>7</v>
          </cell>
          <cell r="P870">
            <v>2</v>
          </cell>
          <cell r="Q870">
            <v>15</v>
          </cell>
          <cell r="R870">
            <v>0</v>
          </cell>
          <cell r="S870">
            <v>6</v>
          </cell>
          <cell r="T870">
            <v>2</v>
          </cell>
          <cell r="AL870">
            <v>7.5412870805509971E-3</v>
          </cell>
        </row>
        <row r="871">
          <cell r="D871" t="str">
            <v>Change Research</v>
          </cell>
          <cell r="F871" t="str">
            <v>South Carolina</v>
          </cell>
          <cell r="G871" t="str">
            <v>C</v>
          </cell>
          <cell r="I871">
            <v>43594</v>
          </cell>
          <cell r="J871">
            <v>595</v>
          </cell>
          <cell r="K871" t="str">
            <v>lv</v>
          </cell>
          <cell r="L871">
            <v>46</v>
          </cell>
          <cell r="M871">
            <v>0</v>
          </cell>
          <cell r="N871">
            <v>4</v>
          </cell>
          <cell r="O871">
            <v>8</v>
          </cell>
          <cell r="P871">
            <v>1</v>
          </cell>
          <cell r="Q871">
            <v>15</v>
          </cell>
          <cell r="R871">
            <v>0</v>
          </cell>
          <cell r="S871">
            <v>8</v>
          </cell>
          <cell r="T871">
            <v>2</v>
          </cell>
          <cell r="AL871">
            <v>2.0283623433886206E-3</v>
          </cell>
        </row>
        <row r="872">
          <cell r="D872" t="str">
            <v>Tel Opinion Research</v>
          </cell>
          <cell r="F872" t="str">
            <v>Florida</v>
          </cell>
          <cell r="G872" t="str">
            <v>B/C</v>
          </cell>
          <cell r="I872">
            <v>43593</v>
          </cell>
          <cell r="J872">
            <v>800</v>
          </cell>
          <cell r="K872" t="str">
            <v>lv</v>
          </cell>
          <cell r="L872">
            <v>39</v>
          </cell>
          <cell r="M872">
            <v>0</v>
          </cell>
          <cell r="N872">
            <v>1</v>
          </cell>
          <cell r="O872">
            <v>3</v>
          </cell>
          <cell r="P872">
            <v>1</v>
          </cell>
          <cell r="Q872">
            <v>16</v>
          </cell>
          <cell r="R872">
            <v>0</v>
          </cell>
          <cell r="S872">
            <v>5</v>
          </cell>
          <cell r="T872">
            <v>0</v>
          </cell>
          <cell r="AL872">
            <v>7.0899241610681823E-3</v>
          </cell>
        </row>
        <row r="873">
          <cell r="D873" t="str">
            <v>Monmouth University</v>
          </cell>
          <cell r="F873" t="str">
            <v>New Hampshire</v>
          </cell>
          <cell r="G873" t="str">
            <v>A+</v>
          </cell>
          <cell r="I873">
            <v>43592</v>
          </cell>
          <cell r="J873">
            <v>376</v>
          </cell>
          <cell r="K873" t="str">
            <v>lv</v>
          </cell>
          <cell r="L873">
            <v>36</v>
          </cell>
          <cell r="M873">
            <v>0</v>
          </cell>
          <cell r="N873">
            <v>2</v>
          </cell>
          <cell r="O873">
            <v>9</v>
          </cell>
          <cell r="P873">
            <v>2</v>
          </cell>
          <cell r="Q873">
            <v>18</v>
          </cell>
          <cell r="R873">
            <v>0</v>
          </cell>
          <cell r="S873">
            <v>8</v>
          </cell>
          <cell r="T873">
            <v>1</v>
          </cell>
          <cell r="AL873">
            <v>6.7779216128514095E-3</v>
          </cell>
        </row>
        <row r="874">
          <cell r="D874" t="str">
            <v>GBAO</v>
          </cell>
          <cell r="F874" t="str">
            <v>US</v>
          </cell>
          <cell r="G874" t="str">
            <v>B/C</v>
          </cell>
          <cell r="I874">
            <v>43590</v>
          </cell>
          <cell r="J874">
            <v>800</v>
          </cell>
          <cell r="K874" t="str">
            <v>lv</v>
          </cell>
          <cell r="L874">
            <v>36</v>
          </cell>
          <cell r="M874">
            <v>0</v>
          </cell>
          <cell r="N874">
            <v>3</v>
          </cell>
          <cell r="O874">
            <v>5</v>
          </cell>
          <cell r="P874">
            <v>1</v>
          </cell>
          <cell r="Q874">
            <v>13</v>
          </cell>
          <cell r="R874">
            <v>0</v>
          </cell>
          <cell r="S874">
            <v>8</v>
          </cell>
          <cell r="T874">
            <v>0</v>
          </cell>
          <cell r="AL874">
            <v>1.5064030907285064</v>
          </cell>
        </row>
        <row r="875">
          <cell r="D875" t="str">
            <v>Capitol Weekly</v>
          </cell>
          <cell r="F875" t="str">
            <v>California</v>
          </cell>
          <cell r="G875">
            <v>0</v>
          </cell>
          <cell r="I875">
            <v>43585</v>
          </cell>
          <cell r="J875">
            <v>1041</v>
          </cell>
          <cell r="K875" t="str">
            <v>lv</v>
          </cell>
          <cell r="L875">
            <v>20.399999999999999</v>
          </cell>
          <cell r="M875">
            <v>0</v>
          </cell>
          <cell r="N875">
            <v>1.9</v>
          </cell>
          <cell r="O875">
            <v>18.7</v>
          </cell>
          <cell r="P875">
            <v>2.6</v>
          </cell>
          <cell r="Q875">
            <v>19.8</v>
          </cell>
          <cell r="R875">
            <v>0</v>
          </cell>
          <cell r="S875">
            <v>10</v>
          </cell>
          <cell r="T875">
            <v>0</v>
          </cell>
          <cell r="AL875">
            <v>6.6438724174349014E-4</v>
          </cell>
        </row>
        <row r="876">
          <cell r="D876" t="str">
            <v>We Ask America</v>
          </cell>
          <cell r="F876" t="str">
            <v>Indiana</v>
          </cell>
          <cell r="G876" t="str">
            <v>C-</v>
          </cell>
          <cell r="I876">
            <v>43590</v>
          </cell>
          <cell r="J876">
            <v>280</v>
          </cell>
          <cell r="K876" t="str">
            <v>lv</v>
          </cell>
          <cell r="L876">
            <v>33</v>
          </cell>
          <cell r="M876">
            <v>0</v>
          </cell>
          <cell r="N876">
            <v>1</v>
          </cell>
          <cell r="O876">
            <v>20</v>
          </cell>
          <cell r="P876">
            <v>0</v>
          </cell>
          <cell r="Q876">
            <v>23</v>
          </cell>
          <cell r="R876">
            <v>0</v>
          </cell>
          <cell r="S876">
            <v>2</v>
          </cell>
          <cell r="T876">
            <v>0</v>
          </cell>
          <cell r="AL876">
            <v>0.61159357333962272</v>
          </cell>
        </row>
        <row r="877">
          <cell r="D877" t="str">
            <v>Change Research</v>
          </cell>
          <cell r="F877" t="str">
            <v>New Hampshire</v>
          </cell>
          <cell r="G877" t="str">
            <v>C</v>
          </cell>
          <cell r="I877">
            <v>43590</v>
          </cell>
          <cell r="J877">
            <v>864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12</v>
          </cell>
          <cell r="P877">
            <v>1</v>
          </cell>
          <cell r="Q877">
            <v>30</v>
          </cell>
          <cell r="R877">
            <v>0</v>
          </cell>
          <cell r="S877">
            <v>9</v>
          </cell>
          <cell r="T877">
            <v>2</v>
          </cell>
          <cell r="AL877">
            <v>9.3928426901108506E-3</v>
          </cell>
        </row>
        <row r="878">
          <cell r="D878" t="str">
            <v>Morning Consult</v>
          </cell>
          <cell r="F878" t="str">
            <v>US</v>
          </cell>
          <cell r="G878" t="str">
            <v>B/C</v>
          </cell>
          <cell r="I878">
            <v>43590</v>
          </cell>
          <cell r="J878">
            <v>15770</v>
          </cell>
          <cell r="K878" t="str">
            <v>lv</v>
          </cell>
          <cell r="L878">
            <v>40</v>
          </cell>
          <cell r="M878">
            <v>0</v>
          </cell>
          <cell r="N878">
            <v>3</v>
          </cell>
          <cell r="O878">
            <v>6</v>
          </cell>
          <cell r="P878">
            <v>2</v>
          </cell>
          <cell r="Q878">
            <v>19</v>
          </cell>
          <cell r="R878">
            <v>0</v>
          </cell>
          <cell r="S878">
            <v>8</v>
          </cell>
          <cell r="T878">
            <v>1</v>
          </cell>
          <cell r="AL878">
            <v>4.0561898480480364E-5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43589</v>
          </cell>
          <cell r="J879">
            <v>440</v>
          </cell>
          <cell r="K879" t="str">
            <v>rv</v>
          </cell>
          <cell r="L879">
            <v>46</v>
          </cell>
          <cell r="M879">
            <v>0</v>
          </cell>
          <cell r="N879">
            <v>2.7</v>
          </cell>
          <cell r="O879">
            <v>8</v>
          </cell>
          <cell r="P879">
            <v>0.3</v>
          </cell>
          <cell r="Q879">
            <v>14</v>
          </cell>
          <cell r="R879">
            <v>0</v>
          </cell>
          <cell r="S879">
            <v>7</v>
          </cell>
          <cell r="T879">
            <v>0.8</v>
          </cell>
          <cell r="AL879">
            <v>1.6671653335235871E-7</v>
          </cell>
        </row>
        <row r="880">
          <cell r="D880" t="str">
            <v>Optimus</v>
          </cell>
          <cell r="F880" t="str">
            <v>South Carolina</v>
          </cell>
          <cell r="G880" t="str">
            <v>C/D</v>
          </cell>
          <cell r="I880">
            <v>43587</v>
          </cell>
          <cell r="J880">
            <v>568</v>
          </cell>
          <cell r="K880" t="str">
            <v>lv</v>
          </cell>
          <cell r="L880">
            <v>48.3</v>
          </cell>
          <cell r="M880">
            <v>0</v>
          </cell>
          <cell r="N880">
            <v>3.8</v>
          </cell>
          <cell r="O880">
            <v>5.2</v>
          </cell>
          <cell r="P880">
            <v>0.8</v>
          </cell>
          <cell r="Q880">
            <v>11.9</v>
          </cell>
          <cell r="R880">
            <v>0</v>
          </cell>
          <cell r="S880">
            <v>4.5</v>
          </cell>
          <cell r="T880">
            <v>0</v>
          </cell>
          <cell r="AL880">
            <v>2.5544956576996961E-2</v>
          </cell>
        </row>
        <row r="881">
          <cell r="D881" t="str">
            <v>Optimus</v>
          </cell>
          <cell r="F881" t="str">
            <v>New Hampshire</v>
          </cell>
          <cell r="G881" t="str">
            <v>C/D</v>
          </cell>
          <cell r="I881">
            <v>43587</v>
          </cell>
          <cell r="J881">
            <v>551</v>
          </cell>
          <cell r="K881" t="str">
            <v>lv</v>
          </cell>
          <cell r="L881">
            <v>34</v>
          </cell>
          <cell r="M881">
            <v>0</v>
          </cell>
          <cell r="N881">
            <v>1.2</v>
          </cell>
          <cell r="O881">
            <v>9.6999999999999993</v>
          </cell>
          <cell r="P881">
            <v>1.3</v>
          </cell>
          <cell r="Q881">
            <v>15.5</v>
          </cell>
          <cell r="R881">
            <v>0</v>
          </cell>
          <cell r="S881">
            <v>9.1</v>
          </cell>
          <cell r="T881">
            <v>0</v>
          </cell>
          <cell r="AL881">
            <v>2.5305448513602453E-2</v>
          </cell>
        </row>
        <row r="882">
          <cell r="D882" t="str">
            <v>Optimus</v>
          </cell>
          <cell r="F882" t="str">
            <v>Iowa</v>
          </cell>
          <cell r="G882" t="str">
            <v>C/D</v>
          </cell>
          <cell r="I882">
            <v>43587</v>
          </cell>
          <cell r="J882">
            <v>576</v>
          </cell>
          <cell r="K882" t="str">
            <v>lv</v>
          </cell>
          <cell r="L882">
            <v>34.9</v>
          </cell>
          <cell r="M882">
            <v>0</v>
          </cell>
          <cell r="N882">
            <v>2.4</v>
          </cell>
          <cell r="O882">
            <v>11.4</v>
          </cell>
          <cell r="P882">
            <v>3.5</v>
          </cell>
          <cell r="Q882">
            <v>13.7</v>
          </cell>
          <cell r="R882">
            <v>0</v>
          </cell>
          <cell r="S882">
            <v>10.4</v>
          </cell>
          <cell r="T882">
            <v>0</v>
          </cell>
          <cell r="AL882">
            <v>2.5655936508368931E-2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43586</v>
          </cell>
          <cell r="J883">
            <v>259</v>
          </cell>
          <cell r="K883" t="str">
            <v>rv</v>
          </cell>
          <cell r="L883">
            <v>44</v>
          </cell>
          <cell r="M883">
            <v>2</v>
          </cell>
          <cell r="N883">
            <v>3</v>
          </cell>
          <cell r="O883">
            <v>2</v>
          </cell>
          <cell r="P883">
            <v>2</v>
          </cell>
          <cell r="Q883">
            <v>14</v>
          </cell>
          <cell r="R883">
            <v>0</v>
          </cell>
          <cell r="S883">
            <v>5</v>
          </cell>
          <cell r="T883">
            <v>0</v>
          </cell>
          <cell r="AL883">
            <v>1.3882010676038755E-7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43586</v>
          </cell>
          <cell r="J884">
            <v>254</v>
          </cell>
          <cell r="K884" t="str">
            <v>rv</v>
          </cell>
          <cell r="L884">
            <v>34</v>
          </cell>
          <cell r="M884">
            <v>2</v>
          </cell>
          <cell r="N884">
            <v>5</v>
          </cell>
          <cell r="O884">
            <v>4</v>
          </cell>
          <cell r="P884">
            <v>1</v>
          </cell>
          <cell r="Q884">
            <v>17</v>
          </cell>
          <cell r="R884">
            <v>0</v>
          </cell>
          <cell r="S884">
            <v>3</v>
          </cell>
          <cell r="T884">
            <v>2</v>
          </cell>
          <cell r="AL884">
            <v>0</v>
          </cell>
        </row>
        <row r="885">
          <cell r="D885" t="str">
            <v>Change Research</v>
          </cell>
          <cell r="F885" t="str">
            <v>Virginia</v>
          </cell>
          <cell r="G885" t="str">
            <v>C</v>
          </cell>
          <cell r="I885">
            <v>43585</v>
          </cell>
          <cell r="J885">
            <v>551</v>
          </cell>
          <cell r="K885" t="str">
            <v>lv</v>
          </cell>
          <cell r="L885">
            <v>41</v>
          </cell>
          <cell r="M885">
            <v>0</v>
          </cell>
          <cell r="N885">
            <v>3</v>
          </cell>
          <cell r="O885">
            <v>12</v>
          </cell>
          <cell r="P885">
            <v>1</v>
          </cell>
          <cell r="Q885">
            <v>20</v>
          </cell>
          <cell r="R885">
            <v>0</v>
          </cell>
          <cell r="S885">
            <v>10</v>
          </cell>
          <cell r="T885">
            <v>1</v>
          </cell>
          <cell r="AL885">
            <v>0.97926454349069658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43584</v>
          </cell>
          <cell r="J886">
            <v>419</v>
          </cell>
          <cell r="K886" t="str">
            <v>rv</v>
          </cell>
          <cell r="L886">
            <v>38</v>
          </cell>
          <cell r="M886">
            <v>0</v>
          </cell>
          <cell r="N886">
            <v>2</v>
          </cell>
          <cell r="O886">
            <v>10</v>
          </cell>
          <cell r="P886">
            <v>1</v>
          </cell>
          <cell r="Q886">
            <v>11</v>
          </cell>
          <cell r="R886">
            <v>0</v>
          </cell>
          <cell r="S886">
            <v>12</v>
          </cell>
          <cell r="T886">
            <v>1</v>
          </cell>
          <cell r="AL886">
            <v>5.4837527469062445E-4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43583</v>
          </cell>
          <cell r="J887">
            <v>741</v>
          </cell>
          <cell r="K887" t="str">
            <v>rv</v>
          </cell>
          <cell r="L887">
            <v>33</v>
          </cell>
          <cell r="M887">
            <v>0</v>
          </cell>
          <cell r="N887">
            <v>3</v>
          </cell>
          <cell r="O887">
            <v>5</v>
          </cell>
          <cell r="P887">
            <v>1</v>
          </cell>
          <cell r="Q887">
            <v>16</v>
          </cell>
          <cell r="R887">
            <v>0</v>
          </cell>
          <cell r="S887">
            <v>6</v>
          </cell>
          <cell r="T887">
            <v>0</v>
          </cell>
          <cell r="AL887">
            <v>1.908034839627261E-7</v>
          </cell>
        </row>
        <row r="888">
          <cell r="D888" t="str">
            <v>SSRS</v>
          </cell>
          <cell r="F888" t="str">
            <v>US</v>
          </cell>
          <cell r="G888" t="str">
            <v>A/B</v>
          </cell>
          <cell r="I888">
            <v>43583</v>
          </cell>
          <cell r="J888">
            <v>411</v>
          </cell>
          <cell r="K888" t="str">
            <v>rv</v>
          </cell>
          <cell r="L888">
            <v>39</v>
          </cell>
          <cell r="M888">
            <v>0</v>
          </cell>
          <cell r="N888">
            <v>2</v>
          </cell>
          <cell r="O888">
            <v>7</v>
          </cell>
          <cell r="P888">
            <v>2</v>
          </cell>
          <cell r="Q888">
            <v>15</v>
          </cell>
          <cell r="R888">
            <v>0</v>
          </cell>
          <cell r="S888">
            <v>8</v>
          </cell>
          <cell r="T888">
            <v>1</v>
          </cell>
          <cell r="AL888">
            <v>1.9662982147325096E-3</v>
          </cell>
        </row>
        <row r="889">
          <cell r="D889" t="str">
            <v>Suffolk University</v>
          </cell>
          <cell r="F889" t="str">
            <v>New Hampshire</v>
          </cell>
          <cell r="G889" t="str">
            <v>A-</v>
          </cell>
          <cell r="I889">
            <v>43583</v>
          </cell>
          <cell r="J889">
            <v>429</v>
          </cell>
          <cell r="K889" t="str">
            <v>lv</v>
          </cell>
          <cell r="L889">
            <v>20.05</v>
          </cell>
          <cell r="M889">
            <v>0</v>
          </cell>
          <cell r="N889">
            <v>2.8</v>
          </cell>
          <cell r="O889">
            <v>11.89</v>
          </cell>
          <cell r="P889">
            <v>1.17</v>
          </cell>
          <cell r="Q889">
            <v>12.35</v>
          </cell>
          <cell r="R889">
            <v>0</v>
          </cell>
          <cell r="S889">
            <v>8.39</v>
          </cell>
          <cell r="T889">
            <v>1.17</v>
          </cell>
          <cell r="AL889">
            <v>1.8412363458752802E-3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43583</v>
          </cell>
          <cell r="J890">
            <v>15475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8</v>
          </cell>
          <cell r="P890">
            <v>2</v>
          </cell>
          <cell r="Q890">
            <v>22</v>
          </cell>
          <cell r="R890">
            <v>0</v>
          </cell>
          <cell r="S890">
            <v>9</v>
          </cell>
          <cell r="T890">
            <v>2</v>
          </cell>
          <cell r="AL890">
            <v>3.712255321113474E-5</v>
          </cell>
        </row>
        <row r="891">
          <cell r="D891" t="str">
            <v>Emerson College</v>
          </cell>
          <cell r="F891" t="str">
            <v>Texas</v>
          </cell>
          <cell r="G891" t="str">
            <v>B-</v>
          </cell>
          <cell r="I891">
            <v>43583</v>
          </cell>
          <cell r="J891">
            <v>342</v>
          </cell>
          <cell r="K891" t="str">
            <v>lv</v>
          </cell>
          <cell r="L891">
            <v>22.9</v>
          </cell>
          <cell r="M891">
            <v>0</v>
          </cell>
          <cell r="N891">
            <v>0.6</v>
          </cell>
          <cell r="O891">
            <v>8.4</v>
          </cell>
          <cell r="P891">
            <v>3</v>
          </cell>
          <cell r="Q891">
            <v>16.8</v>
          </cell>
          <cell r="R891">
            <v>0</v>
          </cell>
          <cell r="S891">
            <v>6.8</v>
          </cell>
          <cell r="T891">
            <v>3.2</v>
          </cell>
          <cell r="AL891">
            <v>0.15167630012446354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43580</v>
          </cell>
          <cell r="J892">
            <v>427</v>
          </cell>
          <cell r="K892" t="str">
            <v>a</v>
          </cell>
          <cell r="L892">
            <v>17</v>
          </cell>
          <cell r="M892">
            <v>0</v>
          </cell>
          <cell r="N892">
            <v>1</v>
          </cell>
          <cell r="O892">
            <v>5</v>
          </cell>
          <cell r="P892">
            <v>1</v>
          </cell>
          <cell r="Q892">
            <v>11</v>
          </cell>
          <cell r="R892">
            <v>0</v>
          </cell>
          <cell r="S892">
            <v>4</v>
          </cell>
          <cell r="T892">
            <v>0</v>
          </cell>
          <cell r="AL892">
            <v>1.9999050135035747E-3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43578</v>
          </cell>
          <cell r="J893">
            <v>2237</v>
          </cell>
          <cell r="K893" t="str">
            <v>a</v>
          </cell>
          <cell r="L893">
            <v>24</v>
          </cell>
          <cell r="M893">
            <v>0</v>
          </cell>
          <cell r="N893">
            <v>3</v>
          </cell>
          <cell r="O893">
            <v>7</v>
          </cell>
          <cell r="P893">
            <v>1</v>
          </cell>
          <cell r="Q893">
            <v>15</v>
          </cell>
          <cell r="R893">
            <v>0</v>
          </cell>
          <cell r="S893">
            <v>5</v>
          </cell>
          <cell r="T893">
            <v>1</v>
          </cell>
          <cell r="AL893">
            <v>6.7580097718362211E-5</v>
          </cell>
        </row>
        <row r="894">
          <cell r="D894" t="str">
            <v>Change Research</v>
          </cell>
          <cell r="F894" t="str">
            <v>Texas</v>
          </cell>
          <cell r="G894" t="str">
            <v>C</v>
          </cell>
          <cell r="I894">
            <v>43577</v>
          </cell>
          <cell r="J894">
            <v>1578</v>
          </cell>
          <cell r="K894" t="str">
            <v>lv</v>
          </cell>
          <cell r="L894">
            <v>0</v>
          </cell>
          <cell r="M894">
            <v>0</v>
          </cell>
          <cell r="N894">
            <v>4</v>
          </cell>
          <cell r="O894">
            <v>21</v>
          </cell>
          <cell r="P894">
            <v>1</v>
          </cell>
          <cell r="Q894">
            <v>23</v>
          </cell>
          <cell r="R894">
            <v>0</v>
          </cell>
          <cell r="S894">
            <v>5</v>
          </cell>
          <cell r="T894">
            <v>0</v>
          </cell>
          <cell r="AL894">
            <v>0</v>
          </cell>
        </row>
        <row r="895">
          <cell r="D895" t="str">
            <v>Change Research</v>
          </cell>
          <cell r="F895" t="str">
            <v>Texas</v>
          </cell>
          <cell r="G895" t="str">
            <v>C</v>
          </cell>
          <cell r="I895">
            <v>43577</v>
          </cell>
          <cell r="J895">
            <v>1578</v>
          </cell>
          <cell r="K895" t="str">
            <v>lv</v>
          </cell>
          <cell r="L895">
            <v>20</v>
          </cell>
          <cell r="M895">
            <v>0</v>
          </cell>
          <cell r="N895">
            <v>2</v>
          </cell>
          <cell r="O895">
            <v>15</v>
          </cell>
          <cell r="P895">
            <v>1</v>
          </cell>
          <cell r="Q895">
            <v>19</v>
          </cell>
          <cell r="R895">
            <v>0</v>
          </cell>
          <cell r="S895">
            <v>5</v>
          </cell>
          <cell r="T895">
            <v>1</v>
          </cell>
          <cell r="AL895">
            <v>0.17428159392112375</v>
          </cell>
        </row>
        <row r="896">
          <cell r="D896" t="str">
            <v>Morning Consult</v>
          </cell>
          <cell r="F896" t="str">
            <v>US</v>
          </cell>
          <cell r="G896" t="str">
            <v>B/C</v>
          </cell>
          <cell r="I896">
            <v>43576</v>
          </cell>
          <cell r="J896">
            <v>14335</v>
          </cell>
          <cell r="K896" t="str">
            <v>lv</v>
          </cell>
          <cell r="L896">
            <v>30</v>
          </cell>
          <cell r="M896">
            <v>0</v>
          </cell>
          <cell r="N896">
            <v>4</v>
          </cell>
          <cell r="O896">
            <v>9</v>
          </cell>
          <cell r="P896">
            <v>2</v>
          </cell>
          <cell r="Q896">
            <v>24</v>
          </cell>
          <cell r="R896">
            <v>0</v>
          </cell>
          <cell r="S896">
            <v>7</v>
          </cell>
          <cell r="T896">
            <v>2</v>
          </cell>
          <cell r="AL896">
            <v>3.3234984756168375E-5</v>
          </cell>
        </row>
        <row r="897">
          <cell r="D897" t="str">
            <v>Echelon Insights</v>
          </cell>
          <cell r="F897" t="str">
            <v>US</v>
          </cell>
          <cell r="G897">
            <v>0</v>
          </cell>
          <cell r="I897">
            <v>43574</v>
          </cell>
          <cell r="J897">
            <v>499</v>
          </cell>
          <cell r="K897" t="str">
            <v>rv</v>
          </cell>
          <cell r="L897">
            <v>26</v>
          </cell>
          <cell r="M897">
            <v>0</v>
          </cell>
          <cell r="N897">
            <v>3</v>
          </cell>
          <cell r="O897">
            <v>7</v>
          </cell>
          <cell r="P897">
            <v>1</v>
          </cell>
          <cell r="Q897">
            <v>22</v>
          </cell>
          <cell r="R897">
            <v>0</v>
          </cell>
          <cell r="S897">
            <v>3</v>
          </cell>
          <cell r="T897">
            <v>2</v>
          </cell>
          <cell r="AL897">
            <v>3.4122677512556762E-5</v>
          </cell>
        </row>
        <row r="898">
          <cell r="D898" t="str">
            <v>University of New Hampshire</v>
          </cell>
          <cell r="F898" t="str">
            <v>New Hampshire</v>
          </cell>
          <cell r="G898" t="str">
            <v>B</v>
          </cell>
          <cell r="I898">
            <v>43573</v>
          </cell>
          <cell r="J898">
            <v>241</v>
          </cell>
          <cell r="K898" t="str">
            <v>lv</v>
          </cell>
          <cell r="L898">
            <v>12</v>
          </cell>
          <cell r="M898">
            <v>0</v>
          </cell>
          <cell r="N898">
            <v>3</v>
          </cell>
          <cell r="O898">
            <v>11</v>
          </cell>
          <cell r="P898">
            <v>1</v>
          </cell>
          <cell r="Q898">
            <v>18</v>
          </cell>
          <cell r="R898">
            <v>0</v>
          </cell>
          <cell r="S898">
            <v>3</v>
          </cell>
          <cell r="T898">
            <v>0</v>
          </cell>
          <cell r="AL898">
            <v>0</v>
          </cell>
        </row>
        <row r="899">
          <cell r="D899" t="str">
            <v>Zogby Interactive/JZ Analytics</v>
          </cell>
          <cell r="F899" t="str">
            <v>Wisconsin</v>
          </cell>
          <cell r="G899" t="str">
            <v>C</v>
          </cell>
          <cell r="I899">
            <v>43573</v>
          </cell>
          <cell r="J899">
            <v>485</v>
          </cell>
          <cell r="K899" t="str">
            <v>lv</v>
          </cell>
          <cell r="L899">
            <v>24</v>
          </cell>
          <cell r="M899">
            <v>0</v>
          </cell>
          <cell r="N899">
            <v>4</v>
          </cell>
          <cell r="O899">
            <v>10</v>
          </cell>
          <cell r="P899">
            <v>4</v>
          </cell>
          <cell r="Q899">
            <v>20</v>
          </cell>
          <cell r="R899">
            <v>0</v>
          </cell>
          <cell r="S899">
            <v>6</v>
          </cell>
          <cell r="T899">
            <v>1</v>
          </cell>
          <cell r="AL899">
            <v>0.11273353328147144</v>
          </cell>
        </row>
        <row r="900">
          <cell r="D900" t="str">
            <v>University of New Hampshire</v>
          </cell>
          <cell r="F900" t="str">
            <v>New Hampshire</v>
          </cell>
          <cell r="G900" t="str">
            <v>B</v>
          </cell>
          <cell r="I900">
            <v>43573</v>
          </cell>
          <cell r="J900">
            <v>241</v>
          </cell>
          <cell r="K900" t="str">
            <v>lv</v>
          </cell>
          <cell r="L900">
            <v>18</v>
          </cell>
          <cell r="M900">
            <v>0</v>
          </cell>
          <cell r="N900">
            <v>3</v>
          </cell>
          <cell r="O900">
            <v>15</v>
          </cell>
          <cell r="P900">
            <v>2</v>
          </cell>
          <cell r="Q900">
            <v>30</v>
          </cell>
          <cell r="R900">
            <v>0</v>
          </cell>
          <cell r="S900">
            <v>5</v>
          </cell>
          <cell r="T900">
            <v>2</v>
          </cell>
          <cell r="AL900">
            <v>3.5103220861774651E-3</v>
          </cell>
        </row>
        <row r="901">
          <cell r="D901" t="str">
            <v>Gravis Marketing</v>
          </cell>
          <cell r="F901" t="str">
            <v>Iowa</v>
          </cell>
          <cell r="G901" t="str">
            <v>C+</v>
          </cell>
          <cell r="I901">
            <v>43573</v>
          </cell>
          <cell r="J901">
            <v>590</v>
          </cell>
          <cell r="K901" t="str">
            <v>lv</v>
          </cell>
          <cell r="L901">
            <v>19</v>
          </cell>
          <cell r="M901">
            <v>0</v>
          </cell>
          <cell r="N901">
            <v>4</v>
          </cell>
          <cell r="O901">
            <v>14</v>
          </cell>
          <cell r="P901">
            <v>4</v>
          </cell>
          <cell r="Q901">
            <v>19</v>
          </cell>
          <cell r="R901">
            <v>0</v>
          </cell>
          <cell r="S901">
            <v>6</v>
          </cell>
          <cell r="T901">
            <v>1</v>
          </cell>
          <cell r="AL901">
            <v>1.1983005259575286</v>
          </cell>
        </row>
        <row r="902">
          <cell r="D902" t="str">
            <v>USC Dornsife/LA Times</v>
          </cell>
          <cell r="F902" t="str">
            <v>US</v>
          </cell>
          <cell r="G902" t="str">
            <v>B/C</v>
          </cell>
          <cell r="I902">
            <v>43570</v>
          </cell>
          <cell r="J902">
            <v>1131</v>
          </cell>
          <cell r="K902" t="str">
            <v>lv</v>
          </cell>
          <cell r="L902">
            <v>30</v>
          </cell>
          <cell r="M902">
            <v>0</v>
          </cell>
          <cell r="N902">
            <v>3</v>
          </cell>
          <cell r="O902">
            <v>3</v>
          </cell>
          <cell r="P902">
            <v>2</v>
          </cell>
          <cell r="Q902">
            <v>19</v>
          </cell>
          <cell r="R902">
            <v>0</v>
          </cell>
          <cell r="S902">
            <v>5</v>
          </cell>
          <cell r="T902">
            <v>2</v>
          </cell>
          <cell r="AL902">
            <v>1.321156444519588E-2</v>
          </cell>
        </row>
        <row r="903">
          <cell r="D903" t="str">
            <v>Monmouth University</v>
          </cell>
          <cell r="F903" t="str">
            <v>US</v>
          </cell>
          <cell r="G903" t="str">
            <v>A+</v>
          </cell>
          <cell r="I903">
            <v>43570</v>
          </cell>
          <cell r="J903">
            <v>330</v>
          </cell>
          <cell r="K903" t="str">
            <v>rv</v>
          </cell>
          <cell r="L903">
            <v>0</v>
          </cell>
          <cell r="M903">
            <v>0</v>
          </cell>
          <cell r="N903">
            <v>3</v>
          </cell>
          <cell r="O903">
            <v>11</v>
          </cell>
          <cell r="P903">
            <v>2</v>
          </cell>
          <cell r="Q903">
            <v>27</v>
          </cell>
          <cell r="R903">
            <v>0</v>
          </cell>
          <cell r="S903">
            <v>8</v>
          </cell>
          <cell r="T903">
            <v>1</v>
          </cell>
          <cell r="AL903">
            <v>0</v>
          </cell>
        </row>
        <row r="904">
          <cell r="D904" t="str">
            <v>Monmouth University</v>
          </cell>
          <cell r="F904" t="str">
            <v>US</v>
          </cell>
          <cell r="G904" t="str">
            <v>A+</v>
          </cell>
          <cell r="I904">
            <v>43570</v>
          </cell>
          <cell r="J904">
            <v>330</v>
          </cell>
          <cell r="K904" t="str">
            <v>rv</v>
          </cell>
          <cell r="L904">
            <v>27</v>
          </cell>
          <cell r="M904">
            <v>0</v>
          </cell>
          <cell r="N904">
            <v>2</v>
          </cell>
          <cell r="O904">
            <v>8</v>
          </cell>
          <cell r="P904">
            <v>1</v>
          </cell>
          <cell r="Q904">
            <v>20</v>
          </cell>
          <cell r="R904">
            <v>0</v>
          </cell>
          <cell r="S904">
            <v>6</v>
          </cell>
          <cell r="T904">
            <v>0</v>
          </cell>
          <cell r="AL904">
            <v>3.740571658942551E-3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43570</v>
          </cell>
          <cell r="J905">
            <v>2518</v>
          </cell>
          <cell r="K905" t="str">
            <v>lv</v>
          </cell>
          <cell r="L905">
            <v>21</v>
          </cell>
          <cell r="M905">
            <v>0</v>
          </cell>
          <cell r="N905">
            <v>4</v>
          </cell>
          <cell r="O905">
            <v>17</v>
          </cell>
          <cell r="P905">
            <v>2</v>
          </cell>
          <cell r="Q905">
            <v>20</v>
          </cell>
          <cell r="R905">
            <v>0</v>
          </cell>
          <cell r="S905">
            <v>8</v>
          </cell>
          <cell r="T905">
            <v>2</v>
          </cell>
          <cell r="AL905">
            <v>1.6166708615089494E-3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43570</v>
          </cell>
          <cell r="J906">
            <v>2518</v>
          </cell>
          <cell r="K906" t="str">
            <v>lv</v>
          </cell>
          <cell r="L906">
            <v>0</v>
          </cell>
          <cell r="M906">
            <v>0</v>
          </cell>
          <cell r="N906">
            <v>5</v>
          </cell>
          <cell r="O906">
            <v>21</v>
          </cell>
          <cell r="P906">
            <v>3</v>
          </cell>
          <cell r="Q906">
            <v>26</v>
          </cell>
          <cell r="R906">
            <v>0</v>
          </cell>
          <cell r="S906">
            <v>10</v>
          </cell>
          <cell r="T906">
            <v>3</v>
          </cell>
          <cell r="AL906">
            <v>0</v>
          </cell>
        </row>
        <row r="907">
          <cell r="D907" t="str">
            <v>USC Dornsife/LA Times</v>
          </cell>
          <cell r="F907" t="str">
            <v>US</v>
          </cell>
          <cell r="G907" t="str">
            <v>B/C</v>
          </cell>
          <cell r="I907">
            <v>43570</v>
          </cell>
          <cell r="J907">
            <v>2196</v>
          </cell>
          <cell r="K907" t="str">
            <v>lv</v>
          </cell>
          <cell r="L907">
            <v>27</v>
          </cell>
          <cell r="M907">
            <v>0</v>
          </cell>
          <cell r="N907">
            <v>2</v>
          </cell>
          <cell r="O907">
            <v>2</v>
          </cell>
          <cell r="P907">
            <v>1</v>
          </cell>
          <cell r="Q907">
            <v>16</v>
          </cell>
          <cell r="R907">
            <v>0</v>
          </cell>
          <cell r="S907">
            <v>4</v>
          </cell>
          <cell r="T907">
            <v>1</v>
          </cell>
          <cell r="AL907">
            <v>0</v>
          </cell>
        </row>
        <row r="908">
          <cell r="D908" t="str">
            <v>Morning Consult</v>
          </cell>
          <cell r="F908" t="str">
            <v>US</v>
          </cell>
          <cell r="G908" t="str">
            <v>B/C</v>
          </cell>
          <cell r="I908">
            <v>43569</v>
          </cell>
          <cell r="J908">
            <v>12550</v>
          </cell>
          <cell r="K908" t="str">
            <v>lv</v>
          </cell>
          <cell r="L908">
            <v>0</v>
          </cell>
          <cell r="M908">
            <v>0</v>
          </cell>
          <cell r="N908">
            <v>6</v>
          </cell>
          <cell r="O908">
            <v>9</v>
          </cell>
          <cell r="P908">
            <v>3</v>
          </cell>
          <cell r="Q908">
            <v>35</v>
          </cell>
          <cell r="R908">
            <v>0</v>
          </cell>
          <cell r="S908">
            <v>10</v>
          </cell>
          <cell r="T908">
            <v>2</v>
          </cell>
          <cell r="AL908">
            <v>0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43569</v>
          </cell>
          <cell r="J909">
            <v>12550</v>
          </cell>
          <cell r="K909" t="str">
            <v>lv</v>
          </cell>
          <cell r="L909">
            <v>31</v>
          </cell>
          <cell r="M909">
            <v>0</v>
          </cell>
          <cell r="N909">
            <v>4</v>
          </cell>
          <cell r="O909">
            <v>7</v>
          </cell>
          <cell r="P909">
            <v>2</v>
          </cell>
          <cell r="Q909">
            <v>23</v>
          </cell>
          <cell r="R909">
            <v>0</v>
          </cell>
          <cell r="S909">
            <v>7</v>
          </cell>
          <cell r="T909">
            <v>1</v>
          </cell>
          <cell r="AL909">
            <v>2.911868852984618E-5</v>
          </cell>
        </row>
        <row r="910">
          <cell r="D910" t="str">
            <v>Emerson College</v>
          </cell>
          <cell r="F910" t="str">
            <v>US</v>
          </cell>
          <cell r="G910" t="str">
            <v>B-</v>
          </cell>
          <cell r="I910">
            <v>43569</v>
          </cell>
          <cell r="J910">
            <v>356</v>
          </cell>
          <cell r="K910" t="str">
            <v>lv</v>
          </cell>
          <cell r="L910">
            <v>23.8</v>
          </cell>
          <cell r="M910">
            <v>0</v>
          </cell>
          <cell r="N910">
            <v>1.6</v>
          </cell>
          <cell r="O910">
            <v>9</v>
          </cell>
          <cell r="P910">
            <v>1</v>
          </cell>
          <cell r="Q910">
            <v>29</v>
          </cell>
          <cell r="R910">
            <v>0</v>
          </cell>
          <cell r="S910">
            <v>6.8</v>
          </cell>
          <cell r="T910">
            <v>2.7</v>
          </cell>
          <cell r="AL910">
            <v>8.8754658653015964E-4</v>
          </cell>
        </row>
        <row r="911">
          <cell r="D911" t="str">
            <v>Muhlenberg College</v>
          </cell>
          <cell r="F911" t="str">
            <v>Pennsylvania</v>
          </cell>
          <cell r="G911" t="str">
            <v>A+</v>
          </cell>
          <cell r="I911">
            <v>43565</v>
          </cell>
          <cell r="J911">
            <v>405</v>
          </cell>
          <cell r="K911" t="str">
            <v>rv</v>
          </cell>
          <cell r="L911">
            <v>28</v>
          </cell>
          <cell r="M911">
            <v>0</v>
          </cell>
          <cell r="N911">
            <v>3</v>
          </cell>
          <cell r="O911">
            <v>4</v>
          </cell>
          <cell r="P911">
            <v>3</v>
          </cell>
          <cell r="Q911">
            <v>16</v>
          </cell>
          <cell r="R911">
            <v>0</v>
          </cell>
          <cell r="S911">
            <v>8</v>
          </cell>
          <cell r="T911">
            <v>0</v>
          </cell>
          <cell r="AL911">
            <v>2.8597418640802879</v>
          </cell>
        </row>
        <row r="912">
          <cell r="D912" t="str">
            <v>Monmouth University</v>
          </cell>
          <cell r="F912" t="str">
            <v>Iowa</v>
          </cell>
          <cell r="G912" t="str">
            <v>A+</v>
          </cell>
          <cell r="I912">
            <v>43564</v>
          </cell>
          <cell r="J912">
            <v>351</v>
          </cell>
          <cell r="K912" t="str">
            <v>lv</v>
          </cell>
          <cell r="L912">
            <v>27</v>
          </cell>
          <cell r="M912">
            <v>0</v>
          </cell>
          <cell r="N912">
            <v>3</v>
          </cell>
          <cell r="O912">
            <v>9</v>
          </cell>
          <cell r="P912">
            <v>4</v>
          </cell>
          <cell r="Q912">
            <v>16</v>
          </cell>
          <cell r="R912">
            <v>0</v>
          </cell>
          <cell r="S912">
            <v>7</v>
          </cell>
          <cell r="T912">
            <v>1</v>
          </cell>
          <cell r="AL912">
            <v>5.9576714880702712E-3</v>
          </cell>
        </row>
        <row r="913">
          <cell r="D913" t="str">
            <v>Change Research</v>
          </cell>
          <cell r="F913" t="str">
            <v>California</v>
          </cell>
          <cell r="G913" t="str">
            <v>C</v>
          </cell>
          <cell r="I913">
            <v>43564</v>
          </cell>
          <cell r="J913">
            <v>2003</v>
          </cell>
          <cell r="K913" t="str">
            <v>lv</v>
          </cell>
          <cell r="L913">
            <v>0</v>
          </cell>
          <cell r="M913">
            <v>0</v>
          </cell>
          <cell r="N913">
            <v>5</v>
          </cell>
          <cell r="O913">
            <v>11</v>
          </cell>
          <cell r="P913">
            <v>1</v>
          </cell>
          <cell r="Q913">
            <v>28</v>
          </cell>
          <cell r="R913">
            <v>0</v>
          </cell>
          <cell r="S913">
            <v>9</v>
          </cell>
          <cell r="T913">
            <v>1</v>
          </cell>
          <cell r="AL913">
            <v>0</v>
          </cell>
        </row>
        <row r="914">
          <cell r="D914" t="str">
            <v>Change Research</v>
          </cell>
          <cell r="F914" t="str">
            <v>California</v>
          </cell>
          <cell r="G914" t="str">
            <v>C</v>
          </cell>
          <cell r="I914">
            <v>43564</v>
          </cell>
          <cell r="J914">
            <v>2003</v>
          </cell>
          <cell r="K914" t="str">
            <v>lv</v>
          </cell>
          <cell r="L914">
            <v>21</v>
          </cell>
          <cell r="M914">
            <v>0</v>
          </cell>
          <cell r="N914">
            <v>3</v>
          </cell>
          <cell r="O914">
            <v>9</v>
          </cell>
          <cell r="P914">
            <v>1</v>
          </cell>
          <cell r="Q914">
            <v>22</v>
          </cell>
          <cell r="R914">
            <v>0</v>
          </cell>
          <cell r="S914">
            <v>8</v>
          </cell>
          <cell r="T914">
            <v>1</v>
          </cell>
          <cell r="AL914">
            <v>4.2618552879844949E-3</v>
          </cell>
        </row>
        <row r="915">
          <cell r="D915" t="str">
            <v>St. Anselm</v>
          </cell>
          <cell r="F915" t="str">
            <v>New Hampshire</v>
          </cell>
          <cell r="G915">
            <v>0</v>
          </cell>
          <cell r="I915">
            <v>43563</v>
          </cell>
          <cell r="J915">
            <v>326</v>
          </cell>
          <cell r="K915" t="str">
            <v>lv</v>
          </cell>
          <cell r="L915">
            <v>22.9</v>
          </cell>
          <cell r="M915">
            <v>0</v>
          </cell>
          <cell r="N915">
            <v>4.4000000000000004</v>
          </cell>
          <cell r="O915">
            <v>10.7</v>
          </cell>
          <cell r="P915">
            <v>2.2000000000000002</v>
          </cell>
          <cell r="Q915">
            <v>15.6</v>
          </cell>
          <cell r="R915">
            <v>0</v>
          </cell>
          <cell r="S915">
            <v>8.6999999999999993</v>
          </cell>
          <cell r="T915">
            <v>0</v>
          </cell>
          <cell r="AL915">
            <v>5.7284782212034457E-3</v>
          </cell>
        </row>
        <row r="916">
          <cell r="D916" t="str">
            <v>Quinnipiac University</v>
          </cell>
          <cell r="F916" t="str">
            <v>California</v>
          </cell>
          <cell r="G916" t="str">
            <v>A</v>
          </cell>
          <cell r="I916">
            <v>43563</v>
          </cell>
          <cell r="J916">
            <v>482</v>
          </cell>
          <cell r="K916" t="str">
            <v>rv</v>
          </cell>
          <cell r="L916">
            <v>26</v>
          </cell>
          <cell r="M916">
            <v>0</v>
          </cell>
          <cell r="N916">
            <v>2</v>
          </cell>
          <cell r="O916">
            <v>7</v>
          </cell>
          <cell r="P916">
            <v>2</v>
          </cell>
          <cell r="Q916">
            <v>18</v>
          </cell>
          <cell r="R916">
            <v>0</v>
          </cell>
          <cell r="S916">
            <v>7</v>
          </cell>
          <cell r="T916">
            <v>1</v>
          </cell>
          <cell r="AL916">
            <v>0.34016864039401079</v>
          </cell>
        </row>
        <row r="917">
          <cell r="D917" t="str">
            <v>Morning Consult</v>
          </cell>
          <cell r="F917" t="str">
            <v>US</v>
          </cell>
          <cell r="G917" t="str">
            <v>B/C</v>
          </cell>
          <cell r="I917">
            <v>43562</v>
          </cell>
          <cell r="J917">
            <v>13644</v>
          </cell>
          <cell r="K917" t="str">
            <v>lv</v>
          </cell>
          <cell r="L917">
            <v>32</v>
          </cell>
          <cell r="M917">
            <v>0</v>
          </cell>
          <cell r="N917">
            <v>4</v>
          </cell>
          <cell r="O917">
            <v>5</v>
          </cell>
          <cell r="P917">
            <v>2</v>
          </cell>
          <cell r="Q917">
            <v>23</v>
          </cell>
          <cell r="R917">
            <v>0</v>
          </cell>
          <cell r="S917">
            <v>7</v>
          </cell>
          <cell r="T917">
            <v>1</v>
          </cell>
          <cell r="AL917">
            <v>2.6452983880355101E-5</v>
          </cell>
        </row>
        <row r="918">
          <cell r="D918" t="str">
            <v>Emerson College</v>
          </cell>
          <cell r="F918" t="str">
            <v>Massachusetts</v>
          </cell>
          <cell r="G918" t="str">
            <v>B-</v>
          </cell>
          <cell r="I918">
            <v>43562</v>
          </cell>
          <cell r="J918">
            <v>371</v>
          </cell>
          <cell r="K918" t="str">
            <v>lv</v>
          </cell>
          <cell r="L918">
            <v>22.7</v>
          </cell>
          <cell r="M918">
            <v>0</v>
          </cell>
          <cell r="N918">
            <v>2.1</v>
          </cell>
          <cell r="O918">
            <v>10.7</v>
          </cell>
          <cell r="P918">
            <v>2.2999999999999998</v>
          </cell>
          <cell r="Q918">
            <v>25.7</v>
          </cell>
          <cell r="R918">
            <v>0</v>
          </cell>
          <cell r="S918">
            <v>14</v>
          </cell>
          <cell r="T918">
            <v>1.1000000000000001</v>
          </cell>
          <cell r="AL918">
            <v>1.177020093456751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43561</v>
          </cell>
          <cell r="J919">
            <v>370</v>
          </cell>
          <cell r="K919" t="str">
            <v>rv</v>
          </cell>
          <cell r="L919">
            <v>36</v>
          </cell>
          <cell r="M919">
            <v>0</v>
          </cell>
          <cell r="N919">
            <v>6</v>
          </cell>
          <cell r="O919">
            <v>4</v>
          </cell>
          <cell r="P919">
            <v>2</v>
          </cell>
          <cell r="Q919">
            <v>19</v>
          </cell>
          <cell r="R919">
            <v>0</v>
          </cell>
          <cell r="S919">
            <v>6</v>
          </cell>
          <cell r="T919">
            <v>1</v>
          </cell>
          <cell r="AL919">
            <v>1.3367477677646083E-7</v>
          </cell>
        </row>
        <row r="920">
          <cell r="D920" t="str">
            <v>Change Research</v>
          </cell>
          <cell r="F920" t="str">
            <v>South Carolina</v>
          </cell>
          <cell r="G920" t="str">
            <v>C</v>
          </cell>
          <cell r="I920">
            <v>43559</v>
          </cell>
          <cell r="J920">
            <v>744</v>
          </cell>
          <cell r="K920" t="str">
            <v>lv</v>
          </cell>
          <cell r="L920">
            <v>0</v>
          </cell>
          <cell r="M920">
            <v>0</v>
          </cell>
          <cell r="N920">
            <v>12</v>
          </cell>
          <cell r="O920">
            <v>12</v>
          </cell>
          <cell r="P920">
            <v>2</v>
          </cell>
          <cell r="Q920">
            <v>24</v>
          </cell>
          <cell r="R920">
            <v>0</v>
          </cell>
          <cell r="S920">
            <v>11</v>
          </cell>
          <cell r="T920">
            <v>1</v>
          </cell>
          <cell r="AL920">
            <v>0</v>
          </cell>
        </row>
        <row r="921">
          <cell r="D921" t="str">
            <v>Change Research</v>
          </cell>
          <cell r="F921" t="str">
            <v>South Carolina</v>
          </cell>
          <cell r="G921" t="str">
            <v>C</v>
          </cell>
          <cell r="I921">
            <v>43559</v>
          </cell>
          <cell r="J921">
            <v>744</v>
          </cell>
          <cell r="K921" t="str">
            <v>lv</v>
          </cell>
          <cell r="L921">
            <v>32</v>
          </cell>
          <cell r="M921">
            <v>0</v>
          </cell>
          <cell r="N921">
            <v>9</v>
          </cell>
          <cell r="O921">
            <v>7</v>
          </cell>
          <cell r="P921">
            <v>1</v>
          </cell>
          <cell r="Q921">
            <v>14</v>
          </cell>
          <cell r="R921">
            <v>0</v>
          </cell>
          <cell r="S921">
            <v>6</v>
          </cell>
          <cell r="T921">
            <v>1</v>
          </cell>
          <cell r="AL921">
            <v>1.3809001952800159E-3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43555</v>
          </cell>
          <cell r="J922">
            <v>743</v>
          </cell>
          <cell r="K922" t="str">
            <v>rv</v>
          </cell>
          <cell r="L922">
            <v>29</v>
          </cell>
          <cell r="M922">
            <v>0</v>
          </cell>
          <cell r="N922">
            <v>4</v>
          </cell>
          <cell r="O922">
            <v>3</v>
          </cell>
          <cell r="P922">
            <v>2</v>
          </cell>
          <cell r="Q922">
            <v>18</v>
          </cell>
          <cell r="R922">
            <v>0</v>
          </cell>
          <cell r="S922">
            <v>5</v>
          </cell>
          <cell r="T922">
            <v>1</v>
          </cell>
          <cell r="AL922">
            <v>1.6970392067907102E-7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43555</v>
          </cell>
          <cell r="J923">
            <v>12940</v>
          </cell>
          <cell r="K923" t="str">
            <v>lv</v>
          </cell>
          <cell r="L923">
            <v>33</v>
          </cell>
          <cell r="M923">
            <v>0</v>
          </cell>
          <cell r="N923">
            <v>4</v>
          </cell>
          <cell r="O923">
            <v>3</v>
          </cell>
          <cell r="P923">
            <v>2</v>
          </cell>
          <cell r="Q923">
            <v>25</v>
          </cell>
          <cell r="R923">
            <v>0</v>
          </cell>
          <cell r="S923">
            <v>7</v>
          </cell>
          <cell r="T923">
            <v>0</v>
          </cell>
          <cell r="AL923">
            <v>2.2776993315362587E-5</v>
          </cell>
        </row>
        <row r="924">
          <cell r="D924" t="str">
            <v>Emerson College</v>
          </cell>
          <cell r="F924" t="str">
            <v>Nevada</v>
          </cell>
          <cell r="G924" t="str">
            <v>B-</v>
          </cell>
          <cell r="I924">
            <v>43554</v>
          </cell>
          <cell r="J924">
            <v>310</v>
          </cell>
          <cell r="K924" t="str">
            <v>lv</v>
          </cell>
          <cell r="L924">
            <v>26.4</v>
          </cell>
          <cell r="M924">
            <v>0</v>
          </cell>
          <cell r="N924">
            <v>2.2000000000000002</v>
          </cell>
          <cell r="O924">
            <v>4.7</v>
          </cell>
          <cell r="P924">
            <v>2.4</v>
          </cell>
          <cell r="Q924">
            <v>22.5</v>
          </cell>
          <cell r="R924">
            <v>0</v>
          </cell>
          <cell r="S924">
            <v>9.9</v>
          </cell>
          <cell r="T924">
            <v>3.2</v>
          </cell>
          <cell r="AL924">
            <v>0.13326019965096597</v>
          </cell>
        </row>
        <row r="925">
          <cell r="D925" t="str">
            <v>Emerson College</v>
          </cell>
          <cell r="F925" t="str">
            <v>Pennsylvania</v>
          </cell>
          <cell r="G925" t="str">
            <v>B-</v>
          </cell>
          <cell r="I925">
            <v>43552</v>
          </cell>
          <cell r="J925">
            <v>359</v>
          </cell>
          <cell r="K925" t="str">
            <v>lv</v>
          </cell>
          <cell r="L925">
            <v>39</v>
          </cell>
          <cell r="M925">
            <v>0</v>
          </cell>
          <cell r="N925">
            <v>3.7</v>
          </cell>
          <cell r="O925">
            <v>6.3</v>
          </cell>
          <cell r="P925">
            <v>0.3</v>
          </cell>
          <cell r="Q925">
            <v>20.399999999999999</v>
          </cell>
          <cell r="R925">
            <v>0</v>
          </cell>
          <cell r="S925">
            <v>10.9</v>
          </cell>
          <cell r="T925">
            <v>1</v>
          </cell>
          <cell r="AL925">
            <v>1.1283878552661231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43550</v>
          </cell>
          <cell r="J926">
            <v>263</v>
          </cell>
          <cell r="K926" t="str">
            <v>rv</v>
          </cell>
          <cell r="L926">
            <v>35</v>
          </cell>
          <cell r="M926">
            <v>1</v>
          </cell>
          <cell r="N926">
            <v>4</v>
          </cell>
          <cell r="O926">
            <v>2</v>
          </cell>
          <cell r="P926">
            <v>2</v>
          </cell>
          <cell r="Q926">
            <v>17</v>
          </cell>
          <cell r="R926">
            <v>0</v>
          </cell>
          <cell r="S926">
            <v>6</v>
          </cell>
          <cell r="T926">
            <v>1</v>
          </cell>
          <cell r="AL926">
            <v>1.1536594395466683E-7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43550</v>
          </cell>
          <cell r="J927">
            <v>273</v>
          </cell>
          <cell r="K927" t="str">
            <v>rv</v>
          </cell>
          <cell r="L927">
            <v>26</v>
          </cell>
          <cell r="M927">
            <v>0</v>
          </cell>
          <cell r="N927">
            <v>3</v>
          </cell>
          <cell r="O927">
            <v>2</v>
          </cell>
          <cell r="P927">
            <v>1</v>
          </cell>
          <cell r="Q927">
            <v>18</v>
          </cell>
          <cell r="R927">
            <v>0</v>
          </cell>
          <cell r="S927">
            <v>5</v>
          </cell>
          <cell r="T927">
            <v>2</v>
          </cell>
          <cell r="AL927">
            <v>0</v>
          </cell>
        </row>
        <row r="928">
          <cell r="D928" t="str">
            <v>Quinnipiac University</v>
          </cell>
          <cell r="F928" t="str">
            <v>US</v>
          </cell>
          <cell r="G928" t="str">
            <v>A</v>
          </cell>
          <cell r="I928">
            <v>43549</v>
          </cell>
          <cell r="J928">
            <v>559</v>
          </cell>
          <cell r="K928" t="str">
            <v>rv</v>
          </cell>
          <cell r="L928">
            <v>29</v>
          </cell>
          <cell r="M928">
            <v>0</v>
          </cell>
          <cell r="N928">
            <v>2</v>
          </cell>
          <cell r="O928">
            <v>4</v>
          </cell>
          <cell r="P928">
            <v>2</v>
          </cell>
          <cell r="Q928">
            <v>19</v>
          </cell>
          <cell r="R928">
            <v>0</v>
          </cell>
          <cell r="S928">
            <v>4</v>
          </cell>
          <cell r="T928">
            <v>0</v>
          </cell>
          <cell r="AL928">
            <v>4.8722686921035164E-4</v>
          </cell>
        </row>
        <row r="929">
          <cell r="D929" t="str">
            <v>David Binder Research</v>
          </cell>
          <cell r="F929" t="str">
            <v>Iowa</v>
          </cell>
          <cell r="G929">
            <v>0</v>
          </cell>
          <cell r="I929">
            <v>43548</v>
          </cell>
          <cell r="J929">
            <v>500</v>
          </cell>
          <cell r="K929" t="str">
            <v>lv</v>
          </cell>
          <cell r="L929">
            <v>25</v>
          </cell>
          <cell r="M929">
            <v>0</v>
          </cell>
          <cell r="N929">
            <v>7</v>
          </cell>
          <cell r="O929">
            <v>6</v>
          </cell>
          <cell r="P929">
            <v>6</v>
          </cell>
          <cell r="Q929">
            <v>17</v>
          </cell>
          <cell r="R929">
            <v>0</v>
          </cell>
          <cell r="S929">
            <v>8</v>
          </cell>
          <cell r="T929">
            <v>1</v>
          </cell>
          <cell r="AL929">
            <v>3.9168820162696375E-3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43548</v>
          </cell>
          <cell r="J930">
            <v>13725</v>
          </cell>
          <cell r="K930" t="str">
            <v>lv</v>
          </cell>
          <cell r="L930">
            <v>35</v>
          </cell>
          <cell r="M930">
            <v>0</v>
          </cell>
          <cell r="N930">
            <v>4</v>
          </cell>
          <cell r="O930">
            <v>2</v>
          </cell>
          <cell r="P930">
            <v>2</v>
          </cell>
          <cell r="Q930">
            <v>25</v>
          </cell>
          <cell r="R930">
            <v>0</v>
          </cell>
          <cell r="S930">
            <v>7</v>
          </cell>
          <cell r="T930">
            <v>0</v>
          </cell>
          <cell r="AL930">
            <v>2.1701886819756882E-5</v>
          </cell>
        </row>
        <row r="931">
          <cell r="D931" t="str">
            <v>McLaughlin &amp; Associates</v>
          </cell>
          <cell r="F931" t="str">
            <v>US</v>
          </cell>
          <cell r="G931" t="str">
            <v>C/D</v>
          </cell>
          <cell r="I931">
            <v>43548</v>
          </cell>
          <cell r="J931">
            <v>447</v>
          </cell>
          <cell r="K931" t="str">
            <v>lv</v>
          </cell>
          <cell r="L931">
            <v>28.2</v>
          </cell>
          <cell r="M931">
            <v>0</v>
          </cell>
          <cell r="N931">
            <v>3.4</v>
          </cell>
          <cell r="O931">
            <v>2.6</v>
          </cell>
          <cell r="P931">
            <v>1</v>
          </cell>
          <cell r="Q931">
            <v>16.600000000000001</v>
          </cell>
          <cell r="R931">
            <v>0</v>
          </cell>
          <cell r="S931">
            <v>4.7</v>
          </cell>
          <cell r="T931">
            <v>0.2</v>
          </cell>
          <cell r="AL931">
            <v>8.2034676621397129E-4</v>
          </cell>
        </row>
        <row r="932">
          <cell r="D932" t="str">
            <v>Emerson College</v>
          </cell>
          <cell r="F932" t="str">
            <v>Iowa</v>
          </cell>
          <cell r="G932" t="str">
            <v>B-</v>
          </cell>
          <cell r="I932">
            <v>43548</v>
          </cell>
          <cell r="J932">
            <v>249</v>
          </cell>
          <cell r="K932" t="str">
            <v>lv</v>
          </cell>
          <cell r="L932">
            <v>25.3</v>
          </cell>
          <cell r="M932">
            <v>0</v>
          </cell>
          <cell r="N932">
            <v>5.9</v>
          </cell>
          <cell r="O932">
            <v>11.4</v>
          </cell>
          <cell r="P932">
            <v>1.7</v>
          </cell>
          <cell r="Q932">
            <v>24.1</v>
          </cell>
          <cell r="R932">
            <v>0</v>
          </cell>
          <cell r="S932">
            <v>8.5</v>
          </cell>
          <cell r="T932">
            <v>0</v>
          </cell>
          <cell r="AL932">
            <v>7.621114918512902E-3</v>
          </cell>
        </row>
        <row r="933">
          <cell r="D933" t="str">
            <v>Change Research</v>
          </cell>
          <cell r="F933" t="str">
            <v>Alabama</v>
          </cell>
          <cell r="G933" t="str">
            <v>C</v>
          </cell>
          <cell r="I933">
            <v>43547</v>
          </cell>
          <cell r="J933">
            <v>1200</v>
          </cell>
          <cell r="K933" t="str">
            <v>lv</v>
          </cell>
          <cell r="L933">
            <v>42</v>
          </cell>
          <cell r="M933">
            <v>0</v>
          </cell>
          <cell r="N933">
            <v>9</v>
          </cell>
          <cell r="O933">
            <v>3</v>
          </cell>
          <cell r="P933">
            <v>1</v>
          </cell>
          <cell r="Q933">
            <v>13</v>
          </cell>
          <cell r="R933">
            <v>0</v>
          </cell>
          <cell r="S933">
            <v>6</v>
          </cell>
          <cell r="T933">
            <v>1</v>
          </cell>
          <cell r="AL933">
            <v>1.1561533467939018</v>
          </cell>
        </row>
        <row r="934">
          <cell r="D934" t="str">
            <v>Change Research</v>
          </cell>
          <cell r="F934" t="str">
            <v>Alabama</v>
          </cell>
          <cell r="G934" t="str">
            <v>C</v>
          </cell>
          <cell r="I934">
            <v>43547</v>
          </cell>
          <cell r="J934">
            <v>1200</v>
          </cell>
          <cell r="K934" t="str">
            <v>lv</v>
          </cell>
          <cell r="L934">
            <v>0</v>
          </cell>
          <cell r="M934">
            <v>0</v>
          </cell>
          <cell r="N934">
            <v>14</v>
          </cell>
          <cell r="O934">
            <v>4</v>
          </cell>
          <cell r="P934">
            <v>2</v>
          </cell>
          <cell r="Q934">
            <v>27</v>
          </cell>
          <cell r="R934">
            <v>0</v>
          </cell>
          <cell r="S934">
            <v>12</v>
          </cell>
          <cell r="T934">
            <v>1</v>
          </cell>
          <cell r="AL934">
            <v>0</v>
          </cell>
        </row>
        <row r="935">
          <cell r="D935" t="str">
            <v>Tel Opinion Research</v>
          </cell>
          <cell r="F935" t="str">
            <v>Florida</v>
          </cell>
          <cell r="G935" t="str">
            <v>B/C</v>
          </cell>
          <cell r="I935">
            <v>43545</v>
          </cell>
          <cell r="J935">
            <v>800</v>
          </cell>
          <cell r="K935" t="str">
            <v>lv</v>
          </cell>
          <cell r="L935">
            <v>37</v>
          </cell>
          <cell r="M935">
            <v>0</v>
          </cell>
          <cell r="N935">
            <v>2</v>
          </cell>
          <cell r="O935">
            <v>0</v>
          </cell>
          <cell r="P935">
            <v>1</v>
          </cell>
          <cell r="Q935">
            <v>13</v>
          </cell>
          <cell r="R935">
            <v>0</v>
          </cell>
          <cell r="S935">
            <v>6</v>
          </cell>
          <cell r="T935">
            <v>0</v>
          </cell>
          <cell r="AL935">
            <v>3.6360697448671454E-3</v>
          </cell>
        </row>
        <row r="936">
          <cell r="D936" t="str">
            <v>Fox News/Beacon Research/Shaw &amp; Co. Research</v>
          </cell>
          <cell r="F936" t="str">
            <v>US</v>
          </cell>
          <cell r="G936" t="str">
            <v>A-</v>
          </cell>
          <cell r="I936">
            <v>43544</v>
          </cell>
          <cell r="J936">
            <v>403</v>
          </cell>
          <cell r="K936" t="str">
            <v>lv</v>
          </cell>
          <cell r="L936">
            <v>31</v>
          </cell>
          <cell r="M936">
            <v>0</v>
          </cell>
          <cell r="N936">
            <v>4</v>
          </cell>
          <cell r="O936">
            <v>1</v>
          </cell>
          <cell r="P936">
            <v>1</v>
          </cell>
          <cell r="Q936">
            <v>23</v>
          </cell>
          <cell r="R936">
            <v>0</v>
          </cell>
          <cell r="S936">
            <v>4</v>
          </cell>
          <cell r="T936">
            <v>1</v>
          </cell>
          <cell r="AL936">
            <v>1.5834063549028208E-3</v>
          </cell>
        </row>
        <row r="937">
          <cell r="D937" t="str">
            <v>Zogby Interactive/JZ Analytics</v>
          </cell>
          <cell r="F937" t="str">
            <v>Oregon</v>
          </cell>
          <cell r="G937" t="str">
            <v>C</v>
          </cell>
          <cell r="I937">
            <v>43543</v>
          </cell>
          <cell r="J937">
            <v>238</v>
          </cell>
          <cell r="K937" t="str">
            <v>lv</v>
          </cell>
          <cell r="L937">
            <v>26</v>
          </cell>
          <cell r="M937">
            <v>0</v>
          </cell>
          <cell r="N937">
            <v>4</v>
          </cell>
          <cell r="O937">
            <v>3</v>
          </cell>
          <cell r="P937">
            <v>0</v>
          </cell>
          <cell r="Q937">
            <v>27</v>
          </cell>
          <cell r="R937">
            <v>0</v>
          </cell>
          <cell r="S937">
            <v>6</v>
          </cell>
          <cell r="T937">
            <v>4</v>
          </cell>
          <cell r="AL937">
            <v>0.6065665840367207</v>
          </cell>
        </row>
        <row r="938">
          <cell r="D938" t="str">
            <v>Emerson College</v>
          </cell>
          <cell r="F938" t="str">
            <v>US</v>
          </cell>
          <cell r="G938" t="str">
            <v>B-</v>
          </cell>
          <cell r="I938">
            <v>43542</v>
          </cell>
          <cell r="J938">
            <v>487</v>
          </cell>
          <cell r="K938" t="str">
            <v>lv</v>
          </cell>
          <cell r="L938">
            <v>25.9</v>
          </cell>
          <cell r="M938">
            <v>0</v>
          </cell>
          <cell r="N938">
            <v>2.5</v>
          </cell>
          <cell r="O938">
            <v>2.9</v>
          </cell>
          <cell r="P938">
            <v>0.9</v>
          </cell>
          <cell r="Q938">
            <v>26.3</v>
          </cell>
          <cell r="R938">
            <v>0</v>
          </cell>
          <cell r="S938">
            <v>8.4</v>
          </cell>
          <cell r="T938">
            <v>1.4</v>
          </cell>
          <cell r="AL938">
            <v>7.2370459500520823E-4</v>
          </cell>
        </row>
        <row r="939">
          <cell r="D939" t="str">
            <v>SSRS</v>
          </cell>
          <cell r="F939" t="str">
            <v>US</v>
          </cell>
          <cell r="G939" t="str">
            <v>A/B</v>
          </cell>
          <cell r="I939">
            <v>43541</v>
          </cell>
          <cell r="J939">
            <v>411</v>
          </cell>
          <cell r="K939" t="str">
            <v>rv</v>
          </cell>
          <cell r="L939">
            <v>28</v>
          </cell>
          <cell r="M939">
            <v>0</v>
          </cell>
          <cell r="N939">
            <v>3</v>
          </cell>
          <cell r="O939">
            <v>1</v>
          </cell>
          <cell r="P939">
            <v>3</v>
          </cell>
          <cell r="Q939">
            <v>19</v>
          </cell>
          <cell r="R939">
            <v>0</v>
          </cell>
          <cell r="S939">
            <v>7</v>
          </cell>
          <cell r="T939">
            <v>0</v>
          </cell>
          <cell r="AL939">
            <v>1.2335420093194562E-3</v>
          </cell>
        </row>
        <row r="940">
          <cell r="D940" t="str">
            <v>SSRS</v>
          </cell>
          <cell r="F940" t="str">
            <v>US</v>
          </cell>
          <cell r="G940" t="str">
            <v>A/B</v>
          </cell>
          <cell r="I940">
            <v>43541</v>
          </cell>
          <cell r="J940">
            <v>456</v>
          </cell>
          <cell r="K940" t="str">
            <v>a</v>
          </cell>
          <cell r="L940">
            <v>28</v>
          </cell>
          <cell r="M940">
            <v>0</v>
          </cell>
          <cell r="N940">
            <v>3</v>
          </cell>
          <cell r="O940">
            <v>1</v>
          </cell>
          <cell r="P940">
            <v>3</v>
          </cell>
          <cell r="Q940">
            <v>20</v>
          </cell>
          <cell r="R940">
            <v>0</v>
          </cell>
          <cell r="S940">
            <v>6</v>
          </cell>
          <cell r="T940">
            <v>0</v>
          </cell>
          <cell r="AL940">
            <v>0</v>
          </cell>
        </row>
        <row r="941">
          <cell r="D941" t="str">
            <v>Morning Consult</v>
          </cell>
          <cell r="F941" t="str">
            <v>US</v>
          </cell>
          <cell r="G941" t="str">
            <v>B/C</v>
          </cell>
          <cell r="I941">
            <v>43541</v>
          </cell>
          <cell r="J941">
            <v>13551</v>
          </cell>
          <cell r="K941" t="str">
            <v>lv</v>
          </cell>
          <cell r="L941">
            <v>35</v>
          </cell>
          <cell r="M941">
            <v>0</v>
          </cell>
          <cell r="N941">
            <v>4</v>
          </cell>
          <cell r="O941">
            <v>1</v>
          </cell>
          <cell r="P941">
            <v>2</v>
          </cell>
          <cell r="Q941">
            <v>27</v>
          </cell>
          <cell r="R941">
            <v>0</v>
          </cell>
          <cell r="S941">
            <v>7</v>
          </cell>
          <cell r="T941">
            <v>0</v>
          </cell>
          <cell r="AL941">
            <v>2.0104874271797948E-5</v>
          </cell>
        </row>
        <row r="942">
          <cell r="D942" t="str">
            <v>Emerson College</v>
          </cell>
          <cell r="F942" t="str">
            <v>Wisconsin</v>
          </cell>
          <cell r="G942" t="str">
            <v>B-</v>
          </cell>
          <cell r="I942">
            <v>43541</v>
          </cell>
          <cell r="J942">
            <v>324</v>
          </cell>
          <cell r="K942" t="str">
            <v>lv</v>
          </cell>
          <cell r="L942">
            <v>23.5</v>
          </cell>
          <cell r="M942">
            <v>0</v>
          </cell>
          <cell r="N942">
            <v>2.2000000000000002</v>
          </cell>
          <cell r="O942">
            <v>0.5</v>
          </cell>
          <cell r="P942">
            <v>3.9</v>
          </cell>
          <cell r="Q942">
            <v>38.9</v>
          </cell>
          <cell r="R942">
            <v>0</v>
          </cell>
          <cell r="S942">
            <v>14.4</v>
          </cell>
          <cell r="T942">
            <v>0.8</v>
          </cell>
          <cell r="AL942">
            <v>1.0463575461135171</v>
          </cell>
        </row>
        <row r="943">
          <cell r="D943" t="str">
            <v>Public Policy Polling</v>
          </cell>
          <cell r="F943" t="str">
            <v>Iowa</v>
          </cell>
          <cell r="G943" t="str">
            <v>B</v>
          </cell>
          <cell r="I943">
            <v>43539</v>
          </cell>
          <cell r="J943">
            <v>678</v>
          </cell>
          <cell r="K943" t="str">
            <v>lv</v>
          </cell>
          <cell r="L943">
            <v>29</v>
          </cell>
          <cell r="M943">
            <v>0</v>
          </cell>
          <cell r="N943">
            <v>4</v>
          </cell>
          <cell r="O943">
            <v>0</v>
          </cell>
          <cell r="P943">
            <v>6</v>
          </cell>
          <cell r="Q943">
            <v>15</v>
          </cell>
          <cell r="R943">
            <v>0</v>
          </cell>
          <cell r="S943">
            <v>8</v>
          </cell>
          <cell r="T943">
            <v>0</v>
          </cell>
          <cell r="AL943">
            <v>0.19807101716254213</v>
          </cell>
        </row>
        <row r="944">
          <cell r="D944" t="str">
            <v>Change Research</v>
          </cell>
          <cell r="F944" t="str">
            <v>US</v>
          </cell>
          <cell r="G944" t="str">
            <v>C</v>
          </cell>
          <cell r="I944">
            <v>43534</v>
          </cell>
          <cell r="J944">
            <v>1919</v>
          </cell>
          <cell r="K944" t="str">
            <v>lv</v>
          </cell>
          <cell r="L944">
            <v>36</v>
          </cell>
          <cell r="M944">
            <v>0</v>
          </cell>
          <cell r="N944">
            <v>3</v>
          </cell>
          <cell r="O944">
            <v>2</v>
          </cell>
          <cell r="P944">
            <v>2</v>
          </cell>
          <cell r="Q944">
            <v>24</v>
          </cell>
          <cell r="R944">
            <v>0</v>
          </cell>
          <cell r="S944">
            <v>9</v>
          </cell>
          <cell r="T944">
            <v>1</v>
          </cell>
          <cell r="AL944">
            <v>7.6479105489062754E-4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43534</v>
          </cell>
          <cell r="J945">
            <v>1919</v>
          </cell>
          <cell r="K945" t="str">
            <v>lv</v>
          </cell>
          <cell r="L945">
            <v>0</v>
          </cell>
          <cell r="M945">
            <v>0</v>
          </cell>
          <cell r="N945">
            <v>5</v>
          </cell>
          <cell r="O945">
            <v>1</v>
          </cell>
          <cell r="P945">
            <v>3</v>
          </cell>
          <cell r="Q945">
            <v>36</v>
          </cell>
          <cell r="R945">
            <v>0</v>
          </cell>
          <cell r="S945">
            <v>13</v>
          </cell>
          <cell r="T945">
            <v>2</v>
          </cell>
          <cell r="AL945">
            <v>0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43534</v>
          </cell>
          <cell r="J946">
            <v>740</v>
          </cell>
          <cell r="K946" t="str">
            <v>rv</v>
          </cell>
          <cell r="L946">
            <v>27</v>
          </cell>
          <cell r="M946">
            <v>0</v>
          </cell>
          <cell r="N946">
            <v>4</v>
          </cell>
          <cell r="O946">
            <v>0</v>
          </cell>
          <cell r="P946">
            <v>2</v>
          </cell>
          <cell r="Q946">
            <v>19</v>
          </cell>
          <cell r="R946">
            <v>0</v>
          </cell>
          <cell r="S946">
            <v>4</v>
          </cell>
          <cell r="T946">
            <v>1</v>
          </cell>
          <cell r="AL946">
            <v>1.5214948973739729E-7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43534</v>
          </cell>
          <cell r="J947">
            <v>15226</v>
          </cell>
          <cell r="K947" t="str">
            <v>lv</v>
          </cell>
          <cell r="L947">
            <v>31</v>
          </cell>
          <cell r="M947">
            <v>0</v>
          </cell>
          <cell r="N947">
            <v>4</v>
          </cell>
          <cell r="O947">
            <v>1</v>
          </cell>
          <cell r="P947">
            <v>3</v>
          </cell>
          <cell r="Q947">
            <v>27</v>
          </cell>
          <cell r="R947">
            <v>0</v>
          </cell>
          <cell r="S947">
            <v>7</v>
          </cell>
          <cell r="T947">
            <v>0</v>
          </cell>
          <cell r="AL947">
            <v>1.9664308445269624E-5</v>
          </cell>
        </row>
        <row r="948">
          <cell r="D948" t="str">
            <v>Emerson College</v>
          </cell>
          <cell r="F948" t="str">
            <v>Michigan</v>
          </cell>
          <cell r="G948" t="str">
            <v>B-</v>
          </cell>
          <cell r="I948">
            <v>43534</v>
          </cell>
          <cell r="J948">
            <v>317</v>
          </cell>
          <cell r="K948" t="str">
            <v>lv</v>
          </cell>
          <cell r="L948">
            <v>39.6</v>
          </cell>
          <cell r="M948">
            <v>0</v>
          </cell>
          <cell r="N948">
            <v>2.9</v>
          </cell>
          <cell r="O948">
            <v>0</v>
          </cell>
          <cell r="P948">
            <v>4.8</v>
          </cell>
          <cell r="Q948">
            <v>23.3</v>
          </cell>
          <cell r="R948">
            <v>0</v>
          </cell>
          <cell r="S948">
            <v>11.3</v>
          </cell>
          <cell r="T948">
            <v>0</v>
          </cell>
          <cell r="AL948">
            <v>0.12020751772725824</v>
          </cell>
        </row>
        <row r="949">
          <cell r="D949" t="str">
            <v>Selzer &amp; Co.</v>
          </cell>
          <cell r="F949" t="str">
            <v>Iowa</v>
          </cell>
          <cell r="G949" t="str">
            <v>A+</v>
          </cell>
          <cell r="I949">
            <v>43530</v>
          </cell>
          <cell r="J949">
            <v>401</v>
          </cell>
          <cell r="K949" t="str">
            <v>lv</v>
          </cell>
          <cell r="L949">
            <v>27</v>
          </cell>
          <cell r="M949">
            <v>0</v>
          </cell>
          <cell r="N949">
            <v>3</v>
          </cell>
          <cell r="O949">
            <v>1</v>
          </cell>
          <cell r="P949">
            <v>3</v>
          </cell>
          <cell r="Q949">
            <v>25</v>
          </cell>
          <cell r="R949">
            <v>0</v>
          </cell>
          <cell r="S949">
            <v>9</v>
          </cell>
          <cell r="T949">
            <v>0</v>
          </cell>
          <cell r="AL949">
            <v>2.5281173833124348E-2</v>
          </cell>
        </row>
        <row r="950">
          <cell r="D950" t="str">
            <v>Bendixen &amp; Amandi International</v>
          </cell>
          <cell r="F950" t="str">
            <v>Florida</v>
          </cell>
          <cell r="G950" t="str">
            <v>B/C</v>
          </cell>
          <cell r="I950">
            <v>43528</v>
          </cell>
          <cell r="J950">
            <v>300</v>
          </cell>
          <cell r="K950" t="str">
            <v>lv</v>
          </cell>
          <cell r="L950">
            <v>11</v>
          </cell>
          <cell r="M950">
            <v>0</v>
          </cell>
          <cell r="N950">
            <v>1</v>
          </cell>
          <cell r="O950">
            <v>0</v>
          </cell>
          <cell r="P950">
            <v>0</v>
          </cell>
          <cell r="Q950">
            <v>5</v>
          </cell>
          <cell r="R950">
            <v>0</v>
          </cell>
          <cell r="S950">
            <v>1</v>
          </cell>
          <cell r="T950">
            <v>0</v>
          </cell>
          <cell r="AL950">
            <v>0</v>
          </cell>
        </row>
        <row r="951">
          <cell r="D951" t="str">
            <v>Monmouth University</v>
          </cell>
          <cell r="F951" t="str">
            <v>US</v>
          </cell>
          <cell r="G951" t="str">
            <v>A+</v>
          </cell>
          <cell r="I951">
            <v>43528</v>
          </cell>
          <cell r="J951">
            <v>310</v>
          </cell>
          <cell r="K951" t="str">
            <v>rv</v>
          </cell>
          <cell r="L951">
            <v>0</v>
          </cell>
          <cell r="M951">
            <v>2</v>
          </cell>
          <cell r="N951">
            <v>6</v>
          </cell>
          <cell r="O951">
            <v>0</v>
          </cell>
          <cell r="P951">
            <v>3</v>
          </cell>
          <cell r="Q951">
            <v>32</v>
          </cell>
          <cell r="R951">
            <v>0</v>
          </cell>
          <cell r="S951">
            <v>10</v>
          </cell>
          <cell r="T951">
            <v>1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43528</v>
          </cell>
          <cell r="J952">
            <v>310</v>
          </cell>
          <cell r="K952" t="str">
            <v>rv</v>
          </cell>
          <cell r="L952">
            <v>28</v>
          </cell>
          <cell r="M952">
            <v>2</v>
          </cell>
          <cell r="N952">
            <v>5</v>
          </cell>
          <cell r="O952">
            <v>0</v>
          </cell>
          <cell r="P952">
            <v>3</v>
          </cell>
          <cell r="Q952">
            <v>25</v>
          </cell>
          <cell r="R952">
            <v>0</v>
          </cell>
          <cell r="S952">
            <v>8</v>
          </cell>
          <cell r="T952">
            <v>1</v>
          </cell>
          <cell r="AL952">
            <v>1.8428030631214062E-3</v>
          </cell>
        </row>
        <row r="953">
          <cell r="D953" t="str">
            <v>Bendixen &amp; Amandi International</v>
          </cell>
          <cell r="F953" t="str">
            <v>Florida</v>
          </cell>
          <cell r="G953" t="str">
            <v>B/C</v>
          </cell>
          <cell r="I953">
            <v>43528</v>
          </cell>
          <cell r="J953">
            <v>300</v>
          </cell>
          <cell r="K953" t="str">
            <v>lv</v>
          </cell>
          <cell r="L953">
            <v>26</v>
          </cell>
          <cell r="M953">
            <v>1</v>
          </cell>
          <cell r="N953">
            <v>1</v>
          </cell>
          <cell r="O953">
            <v>0</v>
          </cell>
          <cell r="P953">
            <v>1</v>
          </cell>
          <cell r="Q953">
            <v>11</v>
          </cell>
          <cell r="R953">
            <v>0</v>
          </cell>
          <cell r="S953">
            <v>4</v>
          </cell>
          <cell r="T953">
            <v>0</v>
          </cell>
          <cell r="AL953">
            <v>0.93172247817632914</v>
          </cell>
        </row>
        <row r="954">
          <cell r="D954" t="str">
            <v>GBAO</v>
          </cell>
          <cell r="F954" t="str">
            <v>US</v>
          </cell>
          <cell r="G954" t="str">
            <v>B/C</v>
          </cell>
          <cell r="I954">
            <v>43527</v>
          </cell>
          <cell r="J954">
            <v>817</v>
          </cell>
          <cell r="K954" t="str">
            <v>lv</v>
          </cell>
          <cell r="L954">
            <v>28</v>
          </cell>
          <cell r="M954">
            <v>0</v>
          </cell>
          <cell r="N954">
            <v>3</v>
          </cell>
          <cell r="O954">
            <v>0</v>
          </cell>
          <cell r="P954">
            <v>2</v>
          </cell>
          <cell r="Q954">
            <v>20</v>
          </cell>
          <cell r="R954">
            <v>0</v>
          </cell>
          <cell r="S954">
            <v>5</v>
          </cell>
          <cell r="T954">
            <v>0</v>
          </cell>
          <cell r="AL954">
            <v>0.15703316063542772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43527</v>
          </cell>
          <cell r="J955">
            <v>12560</v>
          </cell>
          <cell r="K955" t="str">
            <v>lv</v>
          </cell>
          <cell r="L955">
            <v>31</v>
          </cell>
          <cell r="M955">
            <v>2</v>
          </cell>
          <cell r="N955">
            <v>4</v>
          </cell>
          <cell r="O955">
            <v>1</v>
          </cell>
          <cell r="P955">
            <v>3</v>
          </cell>
          <cell r="Q955">
            <v>27</v>
          </cell>
          <cell r="R955">
            <v>0</v>
          </cell>
          <cell r="S955">
            <v>7</v>
          </cell>
          <cell r="T955">
            <v>0</v>
          </cell>
          <cell r="AL955">
            <v>1.7907457032865617E-5</v>
          </cell>
        </row>
        <row r="956">
          <cell r="D956" t="str">
            <v>Emerson College</v>
          </cell>
          <cell r="F956" t="str">
            <v>South Carolina</v>
          </cell>
          <cell r="G956" t="str">
            <v>B-</v>
          </cell>
          <cell r="I956">
            <v>43526</v>
          </cell>
          <cell r="J956">
            <v>291</v>
          </cell>
          <cell r="K956" t="str">
            <v>lv</v>
          </cell>
          <cell r="L956">
            <v>37</v>
          </cell>
          <cell r="M956">
            <v>1.9</v>
          </cell>
          <cell r="N956">
            <v>5.9</v>
          </cell>
          <cell r="O956">
            <v>0.4</v>
          </cell>
          <cell r="P956">
            <v>0.9</v>
          </cell>
          <cell r="Q956">
            <v>21.1</v>
          </cell>
          <cell r="R956">
            <v>0</v>
          </cell>
          <cell r="S956">
            <v>5.2</v>
          </cell>
          <cell r="T956">
            <v>0</v>
          </cell>
          <cell r="AL956">
            <v>0.95872425516727855</v>
          </cell>
        </row>
        <row r="957">
          <cell r="D957" t="str">
            <v>University of New Hampshire</v>
          </cell>
          <cell r="F957" t="str">
            <v>New Hampshire</v>
          </cell>
          <cell r="G957" t="str">
            <v>B</v>
          </cell>
          <cell r="I957">
            <v>43522</v>
          </cell>
          <cell r="J957">
            <v>240</v>
          </cell>
          <cell r="K957" t="str">
            <v>lv</v>
          </cell>
          <cell r="L957">
            <v>8</v>
          </cell>
          <cell r="M957">
            <v>0</v>
          </cell>
          <cell r="N957">
            <v>2</v>
          </cell>
          <cell r="O957">
            <v>1</v>
          </cell>
          <cell r="P957">
            <v>3</v>
          </cell>
          <cell r="Q957">
            <v>28</v>
          </cell>
          <cell r="R957">
            <v>0</v>
          </cell>
          <cell r="S957">
            <v>2</v>
          </cell>
          <cell r="T957">
            <v>1</v>
          </cell>
          <cell r="AL957">
            <v>1.4996460121719328E-3</v>
          </cell>
        </row>
        <row r="958">
          <cell r="D958" t="str">
            <v>University of New Hampshire</v>
          </cell>
          <cell r="F958" t="str">
            <v>New Hampshire</v>
          </cell>
          <cell r="G958" t="str">
            <v>B</v>
          </cell>
          <cell r="I958">
            <v>43522</v>
          </cell>
          <cell r="J958">
            <v>240</v>
          </cell>
          <cell r="K958" t="str">
            <v>lv</v>
          </cell>
          <cell r="L958">
            <v>22</v>
          </cell>
          <cell r="M958">
            <v>1</v>
          </cell>
          <cell r="N958">
            <v>3</v>
          </cell>
          <cell r="O958">
            <v>1</v>
          </cell>
          <cell r="P958">
            <v>4</v>
          </cell>
          <cell r="Q958">
            <v>26</v>
          </cell>
          <cell r="R958">
            <v>0</v>
          </cell>
          <cell r="S958">
            <v>7</v>
          </cell>
          <cell r="T958">
            <v>0</v>
          </cell>
          <cell r="AL958">
            <v>0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43520</v>
          </cell>
          <cell r="J959">
            <v>15642</v>
          </cell>
          <cell r="K959" t="str">
            <v>lv</v>
          </cell>
          <cell r="L959">
            <v>29</v>
          </cell>
          <cell r="M959">
            <v>2</v>
          </cell>
          <cell r="N959">
            <v>4</v>
          </cell>
          <cell r="O959">
            <v>1</v>
          </cell>
          <cell r="P959">
            <v>3</v>
          </cell>
          <cell r="Q959">
            <v>27</v>
          </cell>
          <cell r="R959">
            <v>0</v>
          </cell>
          <cell r="S959">
            <v>7</v>
          </cell>
          <cell r="T959">
            <v>0</v>
          </cell>
          <cell r="AL959">
            <v>1.8313060668064477E-5</v>
          </cell>
        </row>
        <row r="960">
          <cell r="D960" t="str">
            <v>D-CYFOR</v>
          </cell>
          <cell r="F960" t="str">
            <v>US</v>
          </cell>
          <cell r="G960">
            <v>0</v>
          </cell>
          <cell r="I960">
            <v>43519</v>
          </cell>
          <cell r="J960">
            <v>453</v>
          </cell>
          <cell r="K960" t="str">
            <v>rv</v>
          </cell>
          <cell r="L960">
            <v>39</v>
          </cell>
          <cell r="M960">
            <v>2</v>
          </cell>
          <cell r="N960">
            <v>4</v>
          </cell>
          <cell r="O960">
            <v>0</v>
          </cell>
          <cell r="P960">
            <v>2</v>
          </cell>
          <cell r="Q960">
            <v>14</v>
          </cell>
          <cell r="R960">
            <v>0</v>
          </cell>
          <cell r="S960">
            <v>5</v>
          </cell>
          <cell r="T960">
            <v>0</v>
          </cell>
          <cell r="AL960">
            <v>0.68678699833453527</v>
          </cell>
        </row>
        <row r="961">
          <cell r="D961" t="str">
            <v>Emerson College</v>
          </cell>
          <cell r="F961" t="str">
            <v>New Hampshire</v>
          </cell>
          <cell r="G961" t="str">
            <v>B-</v>
          </cell>
          <cell r="I961">
            <v>43518</v>
          </cell>
          <cell r="J961">
            <v>405</v>
          </cell>
          <cell r="K961" t="str">
            <v>lv</v>
          </cell>
          <cell r="L961">
            <v>25</v>
          </cell>
          <cell r="M961">
            <v>1.9</v>
          </cell>
          <cell r="N961">
            <v>4.9000000000000004</v>
          </cell>
          <cell r="O961">
            <v>0.7</v>
          </cell>
          <cell r="P961">
            <v>7.6</v>
          </cell>
          <cell r="Q961">
            <v>26.8</v>
          </cell>
          <cell r="R961">
            <v>0</v>
          </cell>
          <cell r="S961">
            <v>8.6999999999999993</v>
          </cell>
          <cell r="T961">
            <v>0</v>
          </cell>
          <cell r="AL961">
            <v>6.261674966827267E-4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43516</v>
          </cell>
          <cell r="J962">
            <v>337</v>
          </cell>
          <cell r="K962" t="str">
            <v>rv</v>
          </cell>
          <cell r="L962">
            <v>37</v>
          </cell>
          <cell r="M962">
            <v>3</v>
          </cell>
          <cell r="N962">
            <v>2</v>
          </cell>
          <cell r="O962">
            <v>0</v>
          </cell>
          <cell r="P962">
            <v>0</v>
          </cell>
          <cell r="Q962">
            <v>22</v>
          </cell>
          <cell r="R962">
            <v>0</v>
          </cell>
          <cell r="S962">
            <v>4</v>
          </cell>
          <cell r="T962">
            <v>0</v>
          </cell>
          <cell r="AL962">
            <v>9.3822734538055121E-8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43516</v>
          </cell>
          <cell r="J963">
            <v>346</v>
          </cell>
          <cell r="K963" t="str">
            <v>rv</v>
          </cell>
          <cell r="L963">
            <v>30</v>
          </cell>
          <cell r="M963">
            <v>2</v>
          </cell>
          <cell r="N963">
            <v>5</v>
          </cell>
          <cell r="O963">
            <v>0</v>
          </cell>
          <cell r="P963">
            <v>0</v>
          </cell>
          <cell r="Q963">
            <v>19</v>
          </cell>
          <cell r="R963">
            <v>0</v>
          </cell>
          <cell r="S963">
            <v>4</v>
          </cell>
          <cell r="T963">
            <v>0</v>
          </cell>
          <cell r="AL963">
            <v>0</v>
          </cell>
        </row>
        <row r="964">
          <cell r="D964" t="str">
            <v>Change Research</v>
          </cell>
          <cell r="F964" t="str">
            <v>South Carolina</v>
          </cell>
          <cell r="G964" t="str">
            <v>C</v>
          </cell>
          <cell r="I964">
            <v>43514</v>
          </cell>
          <cell r="J964">
            <v>600</v>
          </cell>
          <cell r="K964" t="str">
            <v>lv</v>
          </cell>
          <cell r="L964">
            <v>0</v>
          </cell>
          <cell r="M964">
            <v>0</v>
          </cell>
          <cell r="N964">
            <v>28</v>
          </cell>
          <cell r="O964">
            <v>1</v>
          </cell>
          <cell r="P964">
            <v>5</v>
          </cell>
          <cell r="Q964">
            <v>0</v>
          </cell>
          <cell r="R964">
            <v>0</v>
          </cell>
          <cell r="S964">
            <v>20</v>
          </cell>
          <cell r="T964">
            <v>1</v>
          </cell>
          <cell r="AL964">
            <v>0</v>
          </cell>
        </row>
        <row r="965">
          <cell r="D965" t="str">
            <v>Change Research</v>
          </cell>
          <cell r="F965" t="str">
            <v>South Carolina</v>
          </cell>
          <cell r="G965" t="str">
            <v>C</v>
          </cell>
          <cell r="I965">
            <v>43514</v>
          </cell>
          <cell r="J965">
            <v>600</v>
          </cell>
          <cell r="K965" t="str">
            <v>lv</v>
          </cell>
          <cell r="L965">
            <v>36</v>
          </cell>
          <cell r="M965">
            <v>1</v>
          </cell>
          <cell r="N965">
            <v>10</v>
          </cell>
          <cell r="O965">
            <v>0</v>
          </cell>
          <cell r="P965">
            <v>1</v>
          </cell>
          <cell r="Q965">
            <v>14</v>
          </cell>
          <cell r="R965">
            <v>0</v>
          </cell>
          <cell r="S965">
            <v>9</v>
          </cell>
          <cell r="T965">
            <v>1</v>
          </cell>
          <cell r="AL965">
            <v>6.1811470428961492E-4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43514</v>
          </cell>
          <cell r="J966">
            <v>370</v>
          </cell>
          <cell r="K966" t="str">
            <v>rv</v>
          </cell>
          <cell r="L966">
            <v>25</v>
          </cell>
          <cell r="M966">
            <v>5</v>
          </cell>
          <cell r="N966">
            <v>4</v>
          </cell>
          <cell r="O966">
            <v>0</v>
          </cell>
          <cell r="P966">
            <v>2</v>
          </cell>
          <cell r="Q966">
            <v>11</v>
          </cell>
          <cell r="R966">
            <v>0</v>
          </cell>
          <cell r="S966">
            <v>5</v>
          </cell>
          <cell r="T966">
            <v>0</v>
          </cell>
          <cell r="AL966">
            <v>9.9374114316819694E-8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43513</v>
          </cell>
          <cell r="J967">
            <v>15383</v>
          </cell>
          <cell r="K967" t="str">
            <v>lv</v>
          </cell>
          <cell r="L967">
            <v>30</v>
          </cell>
          <cell r="M967">
            <v>2</v>
          </cell>
          <cell r="N967">
            <v>5</v>
          </cell>
          <cell r="O967">
            <v>0</v>
          </cell>
          <cell r="P967">
            <v>4</v>
          </cell>
          <cell r="Q967">
            <v>21</v>
          </cell>
          <cell r="R967">
            <v>0</v>
          </cell>
          <cell r="S967">
            <v>8</v>
          </cell>
          <cell r="T967">
            <v>0</v>
          </cell>
          <cell r="AL967">
            <v>1.7018985763589688E-5</v>
          </cell>
        </row>
        <row r="968">
          <cell r="D968" t="str">
            <v>Emerson College</v>
          </cell>
          <cell r="F968" t="str">
            <v>US</v>
          </cell>
          <cell r="G968" t="str">
            <v>B-</v>
          </cell>
          <cell r="I968">
            <v>43512</v>
          </cell>
          <cell r="J968">
            <v>431</v>
          </cell>
          <cell r="K968" t="str">
            <v>lv</v>
          </cell>
          <cell r="L968">
            <v>27.4</v>
          </cell>
          <cell r="M968">
            <v>2.2000000000000002</v>
          </cell>
          <cell r="N968">
            <v>8.5</v>
          </cell>
          <cell r="O968">
            <v>0</v>
          </cell>
          <cell r="P968">
            <v>4.5999999999999996</v>
          </cell>
          <cell r="Q968">
            <v>17.2</v>
          </cell>
          <cell r="R968">
            <v>0</v>
          </cell>
          <cell r="S968">
            <v>9.1999999999999993</v>
          </cell>
          <cell r="T968">
            <v>0</v>
          </cell>
          <cell r="AL968">
            <v>4.9715318514704154E-4</v>
          </cell>
        </row>
        <row r="969">
          <cell r="D969" t="str">
            <v>YouGov</v>
          </cell>
          <cell r="F969" t="str">
            <v>New Hampshire</v>
          </cell>
          <cell r="G969" t="str">
            <v>B-</v>
          </cell>
          <cell r="I969">
            <v>43511</v>
          </cell>
          <cell r="J969">
            <v>337</v>
          </cell>
          <cell r="K969" t="str">
            <v>lv</v>
          </cell>
          <cell r="L969">
            <v>28</v>
          </cell>
          <cell r="M969">
            <v>2</v>
          </cell>
          <cell r="N969">
            <v>3</v>
          </cell>
          <cell r="O969">
            <v>0</v>
          </cell>
          <cell r="P969">
            <v>1</v>
          </cell>
          <cell r="Q969">
            <v>20</v>
          </cell>
          <cell r="R969">
            <v>0</v>
          </cell>
          <cell r="S969">
            <v>9</v>
          </cell>
          <cell r="T969">
            <v>0</v>
          </cell>
          <cell r="AL969">
            <v>1.2646787837476364E-3</v>
          </cell>
        </row>
        <row r="970">
          <cell r="D970" t="str">
            <v>Change Research</v>
          </cell>
          <cell r="F970" t="str">
            <v>California</v>
          </cell>
          <cell r="G970" t="str">
            <v>C</v>
          </cell>
          <cell r="I970">
            <v>43507</v>
          </cell>
          <cell r="J970">
            <v>948</v>
          </cell>
          <cell r="K970" t="str">
            <v>lv</v>
          </cell>
          <cell r="L970">
            <v>0</v>
          </cell>
          <cell r="M970">
            <v>0</v>
          </cell>
          <cell r="N970">
            <v>7</v>
          </cell>
          <cell r="O970">
            <v>2</v>
          </cell>
          <cell r="P970">
            <v>0</v>
          </cell>
          <cell r="Q970">
            <v>0</v>
          </cell>
          <cell r="R970">
            <v>0</v>
          </cell>
          <cell r="S970">
            <v>23</v>
          </cell>
          <cell r="T970">
            <v>1</v>
          </cell>
          <cell r="AL970">
            <v>0</v>
          </cell>
        </row>
        <row r="971">
          <cell r="D971" t="str">
            <v>Change Research</v>
          </cell>
          <cell r="F971" t="str">
            <v>California</v>
          </cell>
          <cell r="G971" t="str">
            <v>C</v>
          </cell>
          <cell r="I971">
            <v>43507</v>
          </cell>
          <cell r="J971">
            <v>948</v>
          </cell>
          <cell r="K971" t="str">
            <v>lv</v>
          </cell>
          <cell r="L971">
            <v>26</v>
          </cell>
          <cell r="M971">
            <v>0</v>
          </cell>
          <cell r="N971">
            <v>3</v>
          </cell>
          <cell r="O971">
            <v>1</v>
          </cell>
          <cell r="P971">
            <v>1</v>
          </cell>
          <cell r="Q971">
            <v>20</v>
          </cell>
          <cell r="R971">
            <v>0</v>
          </cell>
          <cell r="S971">
            <v>7</v>
          </cell>
          <cell r="T971">
            <v>0</v>
          </cell>
          <cell r="AL971">
            <v>1.3770758273904885E-3</v>
          </cell>
        </row>
        <row r="972">
          <cell r="D972" t="str">
            <v>Bold Blue Campaigns</v>
          </cell>
          <cell r="F972" t="str">
            <v>US</v>
          </cell>
          <cell r="G972">
            <v>0</v>
          </cell>
          <cell r="I972">
            <v>43507</v>
          </cell>
          <cell r="J972">
            <v>500</v>
          </cell>
          <cell r="K972" t="str">
            <v>lv</v>
          </cell>
          <cell r="L972">
            <v>12</v>
          </cell>
          <cell r="M972">
            <v>0</v>
          </cell>
          <cell r="N972">
            <v>0</v>
          </cell>
          <cell r="O972">
            <v>0</v>
          </cell>
          <cell r="P972">
            <v>1</v>
          </cell>
          <cell r="Q972">
            <v>9</v>
          </cell>
          <cell r="R972">
            <v>0</v>
          </cell>
          <cell r="S972">
            <v>3</v>
          </cell>
          <cell r="T972">
            <v>0</v>
          </cell>
          <cell r="AL972">
            <v>0.71762928927722203</v>
          </cell>
        </row>
        <row r="973">
          <cell r="D973" t="str">
            <v>McLaughlin &amp; Associates</v>
          </cell>
          <cell r="F973" t="str">
            <v>US</v>
          </cell>
          <cell r="G973" t="str">
            <v>C/D</v>
          </cell>
          <cell r="I973">
            <v>43506</v>
          </cell>
          <cell r="J973">
            <v>450</v>
          </cell>
          <cell r="K973" t="str">
            <v>lv</v>
          </cell>
          <cell r="L973">
            <v>25</v>
          </cell>
          <cell r="M973">
            <v>2</v>
          </cell>
          <cell r="N973">
            <v>3</v>
          </cell>
          <cell r="O973">
            <v>0.1</v>
          </cell>
          <cell r="P973">
            <v>1</v>
          </cell>
          <cell r="Q973">
            <v>16</v>
          </cell>
          <cell r="R973">
            <v>0</v>
          </cell>
          <cell r="S973">
            <v>5</v>
          </cell>
          <cell r="T973">
            <v>0.1</v>
          </cell>
          <cell r="AL973">
            <v>5.627261964160909E-4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43506</v>
          </cell>
          <cell r="J974">
            <v>11627</v>
          </cell>
          <cell r="K974" t="str">
            <v>lv</v>
          </cell>
          <cell r="L974">
            <v>29</v>
          </cell>
          <cell r="M974">
            <v>2</v>
          </cell>
          <cell r="N974">
            <v>5</v>
          </cell>
          <cell r="O974">
            <v>0</v>
          </cell>
          <cell r="P974">
            <v>3</v>
          </cell>
          <cell r="Q974">
            <v>22</v>
          </cell>
          <cell r="R974">
            <v>0</v>
          </cell>
          <cell r="S974">
            <v>8</v>
          </cell>
          <cell r="T974">
            <v>0</v>
          </cell>
          <cell r="AL974">
            <v>1.421365037579199E-5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43499</v>
          </cell>
          <cell r="J975">
            <v>14494</v>
          </cell>
          <cell r="K975" t="str">
            <v>lv</v>
          </cell>
          <cell r="L975">
            <v>30</v>
          </cell>
          <cell r="M975">
            <v>2</v>
          </cell>
          <cell r="N975">
            <v>4</v>
          </cell>
          <cell r="O975">
            <v>0</v>
          </cell>
          <cell r="P975">
            <v>2</v>
          </cell>
          <cell r="Q975">
            <v>21</v>
          </cell>
          <cell r="R975">
            <v>0</v>
          </cell>
          <cell r="S975">
            <v>9</v>
          </cell>
          <cell r="T975">
            <v>0</v>
          </cell>
          <cell r="AL975">
            <v>1.3936303573846532E-5</v>
          </cell>
        </row>
        <row r="976">
          <cell r="D976" t="str">
            <v>Optimus</v>
          </cell>
          <cell r="F976" t="str">
            <v>South Carolina</v>
          </cell>
          <cell r="G976" t="str">
            <v>C/D</v>
          </cell>
          <cell r="I976">
            <v>43498</v>
          </cell>
          <cell r="J976">
            <v>557</v>
          </cell>
          <cell r="K976" t="str">
            <v>lv</v>
          </cell>
          <cell r="L976">
            <v>36.369999999999997</v>
          </cell>
          <cell r="M976">
            <v>0</v>
          </cell>
          <cell r="N976">
            <v>4.5599999999999996</v>
          </cell>
          <cell r="O976">
            <v>0</v>
          </cell>
          <cell r="P976">
            <v>1.25</v>
          </cell>
          <cell r="Q976">
            <v>8.2200000000000006</v>
          </cell>
          <cell r="R976">
            <v>0</v>
          </cell>
          <cell r="S976">
            <v>4.16</v>
          </cell>
          <cell r="T976">
            <v>0</v>
          </cell>
          <cell r="AL976">
            <v>7.8435406440335448E-3</v>
          </cell>
        </row>
        <row r="977">
          <cell r="D977" t="str">
            <v>Optimus</v>
          </cell>
          <cell r="F977" t="str">
            <v>New Hampshire</v>
          </cell>
          <cell r="G977" t="str">
            <v>C/D</v>
          </cell>
          <cell r="I977">
            <v>43498</v>
          </cell>
          <cell r="J977">
            <v>518</v>
          </cell>
          <cell r="K977" t="str">
            <v>lv</v>
          </cell>
          <cell r="L977">
            <v>21.94</v>
          </cell>
          <cell r="M977">
            <v>0</v>
          </cell>
          <cell r="N977">
            <v>3.8</v>
          </cell>
          <cell r="O977">
            <v>0</v>
          </cell>
          <cell r="P977">
            <v>2.09</v>
          </cell>
          <cell r="Q977">
            <v>12.85</v>
          </cell>
          <cell r="R977">
            <v>0</v>
          </cell>
          <cell r="S977">
            <v>8.67</v>
          </cell>
          <cell r="T977">
            <v>0</v>
          </cell>
          <cell r="AL977">
            <v>7.6690074008361536E-3</v>
          </cell>
        </row>
        <row r="978">
          <cell r="D978" t="str">
            <v>Optimus</v>
          </cell>
          <cell r="F978" t="str">
            <v>Iowa</v>
          </cell>
          <cell r="G978" t="str">
            <v>C/D</v>
          </cell>
          <cell r="I978">
            <v>43498</v>
          </cell>
          <cell r="J978">
            <v>558</v>
          </cell>
          <cell r="K978" t="str">
            <v>lv</v>
          </cell>
          <cell r="L978">
            <v>25.39</v>
          </cell>
          <cell r="M978">
            <v>0</v>
          </cell>
          <cell r="N978">
            <v>3.53</v>
          </cell>
          <cell r="O978">
            <v>0</v>
          </cell>
          <cell r="P978">
            <v>4.57</v>
          </cell>
          <cell r="Q978">
            <v>10.38</v>
          </cell>
          <cell r="R978">
            <v>0</v>
          </cell>
          <cell r="S978">
            <v>10.5</v>
          </cell>
          <cell r="T978">
            <v>0</v>
          </cell>
          <cell r="AL978">
            <v>7.8478993320460228E-3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43498</v>
          </cell>
          <cell r="J979">
            <v>737</v>
          </cell>
          <cell r="K979" t="str">
            <v>rv</v>
          </cell>
          <cell r="L979">
            <v>29</v>
          </cell>
          <cell r="M979">
            <v>2</v>
          </cell>
          <cell r="N979">
            <v>5</v>
          </cell>
          <cell r="O979">
            <v>0</v>
          </cell>
          <cell r="P979">
            <v>2</v>
          </cell>
          <cell r="Q979">
            <v>16</v>
          </cell>
          <cell r="R979">
            <v>0</v>
          </cell>
          <cell r="S979">
            <v>6</v>
          </cell>
          <cell r="T979">
            <v>0</v>
          </cell>
          <cell r="AL979">
            <v>3.9250985371256057E-6</v>
          </cell>
        </row>
        <row r="980">
          <cell r="D980" t="str">
            <v>Emerson College</v>
          </cell>
          <cell r="F980" t="str">
            <v>Iowa</v>
          </cell>
          <cell r="G980" t="str">
            <v>B-</v>
          </cell>
          <cell r="I980">
            <v>43498</v>
          </cell>
          <cell r="J980">
            <v>260</v>
          </cell>
          <cell r="K980" t="str">
            <v>lv</v>
          </cell>
          <cell r="L980">
            <v>29.2</v>
          </cell>
          <cell r="M980">
            <v>0</v>
          </cell>
          <cell r="N980">
            <v>3.6</v>
          </cell>
          <cell r="O980">
            <v>0</v>
          </cell>
          <cell r="P980">
            <v>3</v>
          </cell>
          <cell r="Q980">
            <v>14.8</v>
          </cell>
          <cell r="R980">
            <v>0</v>
          </cell>
          <cell r="S980">
            <v>10.6</v>
          </cell>
          <cell r="T980">
            <v>0</v>
          </cell>
          <cell r="AL980">
            <v>3.9261329590451269E-3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43492</v>
          </cell>
          <cell r="J981">
            <v>14381</v>
          </cell>
          <cell r="K981" t="str">
            <v>lv</v>
          </cell>
          <cell r="L981">
            <v>31</v>
          </cell>
          <cell r="M981">
            <v>3</v>
          </cell>
          <cell r="N981">
            <v>3</v>
          </cell>
          <cell r="O981">
            <v>0</v>
          </cell>
          <cell r="P981">
            <v>2</v>
          </cell>
          <cell r="Q981">
            <v>21</v>
          </cell>
          <cell r="R981">
            <v>0</v>
          </cell>
          <cell r="S981">
            <v>9</v>
          </cell>
          <cell r="T981">
            <v>0</v>
          </cell>
          <cell r="AL981">
            <v>1.1824974884816241E-5</v>
          </cell>
        </row>
        <row r="982">
          <cell r="D982" t="str">
            <v>Monmouth University</v>
          </cell>
          <cell r="F982" t="str">
            <v>US</v>
          </cell>
          <cell r="G982" t="str">
            <v>A+</v>
          </cell>
          <cell r="I982">
            <v>43492</v>
          </cell>
          <cell r="J982">
            <v>313</v>
          </cell>
          <cell r="K982" t="str">
            <v>rv</v>
          </cell>
          <cell r="L982">
            <v>29</v>
          </cell>
          <cell r="M982">
            <v>4</v>
          </cell>
          <cell r="N982">
            <v>4</v>
          </cell>
          <cell r="O982">
            <v>0</v>
          </cell>
          <cell r="P982">
            <v>2</v>
          </cell>
          <cell r="Q982">
            <v>16</v>
          </cell>
          <cell r="R982">
            <v>0</v>
          </cell>
          <cell r="S982">
            <v>8</v>
          </cell>
          <cell r="T982">
            <v>1</v>
          </cell>
          <cell r="AL982">
            <v>1.0236851181074603E-3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43492</v>
          </cell>
          <cell r="J983">
            <v>685</v>
          </cell>
          <cell r="K983" t="str">
            <v>rv</v>
          </cell>
          <cell r="L983">
            <v>33</v>
          </cell>
          <cell r="M983">
            <v>2</v>
          </cell>
          <cell r="N983">
            <v>3</v>
          </cell>
          <cell r="O983">
            <v>0</v>
          </cell>
          <cell r="P983">
            <v>1</v>
          </cell>
          <cell r="Q983">
            <v>15</v>
          </cell>
          <cell r="R983">
            <v>0</v>
          </cell>
          <cell r="S983">
            <v>6</v>
          </cell>
          <cell r="T983">
            <v>0</v>
          </cell>
          <cell r="AL983">
            <v>0</v>
          </cell>
        </row>
        <row r="984">
          <cell r="D984" t="str">
            <v>ABC News/Washington Post</v>
          </cell>
          <cell r="F984" t="str">
            <v>US</v>
          </cell>
          <cell r="G984" t="str">
            <v>A+</v>
          </cell>
          <cell r="I984">
            <v>43489</v>
          </cell>
          <cell r="J984">
            <v>447</v>
          </cell>
          <cell r="K984" t="str">
            <v>a</v>
          </cell>
          <cell r="L984">
            <v>9</v>
          </cell>
          <cell r="M984">
            <v>0</v>
          </cell>
          <cell r="N984">
            <v>1</v>
          </cell>
          <cell r="O984">
            <v>0</v>
          </cell>
          <cell r="P984">
            <v>1</v>
          </cell>
          <cell r="Q984">
            <v>4</v>
          </cell>
          <cell r="R984">
            <v>0</v>
          </cell>
          <cell r="S984">
            <v>2</v>
          </cell>
          <cell r="T984">
            <v>0</v>
          </cell>
          <cell r="AL984">
            <v>1.1286552674215156E-3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43487</v>
          </cell>
          <cell r="J985">
            <v>694</v>
          </cell>
          <cell r="K985" t="str">
            <v>rv</v>
          </cell>
          <cell r="L985">
            <v>26</v>
          </cell>
          <cell r="M985">
            <v>2</v>
          </cell>
          <cell r="N985">
            <v>4</v>
          </cell>
          <cell r="O985">
            <v>0</v>
          </cell>
          <cell r="P985">
            <v>2</v>
          </cell>
          <cell r="Q985">
            <v>16</v>
          </cell>
          <cell r="R985">
            <v>0</v>
          </cell>
          <cell r="S985">
            <v>6</v>
          </cell>
          <cell r="T985">
            <v>0</v>
          </cell>
          <cell r="AL985">
            <v>2.9400231348183317E-6</v>
          </cell>
        </row>
        <row r="986">
          <cell r="D986" t="str">
            <v>Emerson College</v>
          </cell>
          <cell r="F986" t="str">
            <v>US</v>
          </cell>
          <cell r="G986" t="str">
            <v>B-</v>
          </cell>
          <cell r="I986">
            <v>43486</v>
          </cell>
          <cell r="J986">
            <v>355</v>
          </cell>
          <cell r="K986" t="str">
            <v>lv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42.9</v>
          </cell>
          <cell r="T986">
            <v>0</v>
          </cell>
          <cell r="AL986">
            <v>0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43486</v>
          </cell>
          <cell r="J987">
            <v>355</v>
          </cell>
          <cell r="K987" t="str">
            <v>lv</v>
          </cell>
          <cell r="L987">
            <v>45.4</v>
          </cell>
          <cell r="M987">
            <v>6.6</v>
          </cell>
          <cell r="N987">
            <v>7.7</v>
          </cell>
          <cell r="O987">
            <v>0</v>
          </cell>
          <cell r="P987">
            <v>1.4</v>
          </cell>
          <cell r="Q987">
            <v>5.4</v>
          </cell>
          <cell r="R987">
            <v>0</v>
          </cell>
          <cell r="S987">
            <v>2.9</v>
          </cell>
          <cell r="T987">
            <v>0</v>
          </cell>
          <cell r="AL987">
            <v>3.2540704695326392E-4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43485</v>
          </cell>
          <cell r="J988">
            <v>14250</v>
          </cell>
          <cell r="K988" t="str">
            <v>lv</v>
          </cell>
          <cell r="L988">
            <v>30</v>
          </cell>
          <cell r="M988">
            <v>4</v>
          </cell>
          <cell r="N988">
            <v>3</v>
          </cell>
          <cell r="O988">
            <v>0</v>
          </cell>
          <cell r="P988">
            <v>2</v>
          </cell>
          <cell r="Q988">
            <v>23</v>
          </cell>
          <cell r="R988">
            <v>0</v>
          </cell>
          <cell r="S988">
            <v>11</v>
          </cell>
          <cell r="T988">
            <v>0</v>
          </cell>
          <cell r="AL988">
            <v>1.0615872249699502E-5</v>
          </cell>
        </row>
        <row r="989">
          <cell r="D989" t="str">
            <v>Zogby Interactive/JZ Analytics</v>
          </cell>
          <cell r="F989" t="str">
            <v>US</v>
          </cell>
          <cell r="G989" t="str">
            <v>C</v>
          </cell>
          <cell r="I989">
            <v>43485</v>
          </cell>
          <cell r="J989">
            <v>410</v>
          </cell>
          <cell r="K989" t="str">
            <v>lv</v>
          </cell>
          <cell r="L989">
            <v>25</v>
          </cell>
          <cell r="M989">
            <v>5</v>
          </cell>
          <cell r="N989">
            <v>3</v>
          </cell>
          <cell r="O989">
            <v>0</v>
          </cell>
          <cell r="P989">
            <v>0</v>
          </cell>
          <cell r="Q989">
            <v>12</v>
          </cell>
          <cell r="R989">
            <v>0</v>
          </cell>
          <cell r="S989">
            <v>5</v>
          </cell>
          <cell r="T989">
            <v>0</v>
          </cell>
          <cell r="AL989">
            <v>0</v>
          </cell>
        </row>
        <row r="990">
          <cell r="D990" t="str">
            <v>Zogby Interactive/JZ Analytics</v>
          </cell>
          <cell r="F990" t="str">
            <v>US</v>
          </cell>
          <cell r="G990" t="str">
            <v>C</v>
          </cell>
          <cell r="I990">
            <v>43485</v>
          </cell>
          <cell r="J990">
            <v>410</v>
          </cell>
          <cell r="K990" t="str">
            <v>lv</v>
          </cell>
          <cell r="L990">
            <v>27</v>
          </cell>
          <cell r="M990">
            <v>8</v>
          </cell>
          <cell r="N990">
            <v>1</v>
          </cell>
          <cell r="O990">
            <v>0</v>
          </cell>
          <cell r="P990">
            <v>0</v>
          </cell>
          <cell r="Q990">
            <v>18</v>
          </cell>
          <cell r="R990">
            <v>0</v>
          </cell>
          <cell r="S990">
            <v>9</v>
          </cell>
          <cell r="T990">
            <v>0</v>
          </cell>
          <cell r="AL990">
            <v>2.7643449191050913E-3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43481</v>
          </cell>
          <cell r="J991">
            <v>479</v>
          </cell>
          <cell r="K991" t="str">
            <v>rv</v>
          </cell>
          <cell r="L991">
            <v>23</v>
          </cell>
          <cell r="M991">
            <v>5</v>
          </cell>
          <cell r="N991">
            <v>3</v>
          </cell>
          <cell r="O991">
            <v>0</v>
          </cell>
          <cell r="P991">
            <v>0</v>
          </cell>
          <cell r="Q991">
            <v>21</v>
          </cell>
          <cell r="R991">
            <v>0</v>
          </cell>
          <cell r="S991">
            <v>4</v>
          </cell>
          <cell r="T991">
            <v>0</v>
          </cell>
          <cell r="AL991">
            <v>9.4108548891285298E-8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43481</v>
          </cell>
          <cell r="J992">
            <v>488</v>
          </cell>
          <cell r="K992" t="str">
            <v>rv</v>
          </cell>
          <cell r="L992">
            <v>24</v>
          </cell>
          <cell r="M992">
            <v>5</v>
          </cell>
          <cell r="N992">
            <v>2</v>
          </cell>
          <cell r="O992">
            <v>0</v>
          </cell>
          <cell r="P992">
            <v>0</v>
          </cell>
          <cell r="Q992">
            <v>13</v>
          </cell>
          <cell r="R992">
            <v>0</v>
          </cell>
          <cell r="S992">
            <v>5</v>
          </cell>
          <cell r="T992">
            <v>0</v>
          </cell>
          <cell r="AL992">
            <v>0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43479</v>
          </cell>
          <cell r="J993">
            <v>674</v>
          </cell>
          <cell r="K993" t="str">
            <v>rv</v>
          </cell>
          <cell r="L993">
            <v>32</v>
          </cell>
          <cell r="M993">
            <v>1</v>
          </cell>
          <cell r="N993">
            <v>2</v>
          </cell>
          <cell r="O993">
            <v>0</v>
          </cell>
          <cell r="P993">
            <v>1</v>
          </cell>
          <cell r="Q993">
            <v>15</v>
          </cell>
          <cell r="R993">
            <v>0</v>
          </cell>
          <cell r="S993">
            <v>9</v>
          </cell>
          <cell r="T993">
            <v>0</v>
          </cell>
          <cell r="AL993">
            <v>2.6182229596894469E-6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43478</v>
          </cell>
          <cell r="J994">
            <v>4749</v>
          </cell>
          <cell r="K994" t="str">
            <v>lv</v>
          </cell>
          <cell r="L994">
            <v>31</v>
          </cell>
          <cell r="M994">
            <v>4</v>
          </cell>
          <cell r="N994">
            <v>3</v>
          </cell>
          <cell r="O994">
            <v>0</v>
          </cell>
          <cell r="P994">
            <v>2</v>
          </cell>
          <cell r="Q994">
            <v>23</v>
          </cell>
          <cell r="R994">
            <v>0</v>
          </cell>
          <cell r="S994">
            <v>11</v>
          </cell>
          <cell r="T994">
            <v>0</v>
          </cell>
          <cell r="AL994">
            <v>6.1132611698833847E-6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43471</v>
          </cell>
          <cell r="J995">
            <v>699</v>
          </cell>
          <cell r="K995" t="str">
            <v>rv</v>
          </cell>
          <cell r="L995">
            <v>27</v>
          </cell>
          <cell r="M995">
            <v>1</v>
          </cell>
          <cell r="N995">
            <v>3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4</v>
          </cell>
          <cell r="T995">
            <v>0</v>
          </cell>
          <cell r="AL995">
            <v>2.4017833144296306E-6</v>
          </cell>
        </row>
        <row r="996">
          <cell r="D996" t="str">
            <v>Change Research</v>
          </cell>
          <cell r="F996" t="str">
            <v>New Hampshire</v>
          </cell>
          <cell r="G996" t="str">
            <v>C</v>
          </cell>
          <cell r="I996">
            <v>43468</v>
          </cell>
          <cell r="J996">
            <v>1162</v>
          </cell>
          <cell r="K996" t="str">
            <v>lv</v>
          </cell>
          <cell r="L996">
            <v>24</v>
          </cell>
          <cell r="M996">
            <v>2</v>
          </cell>
          <cell r="N996">
            <v>3</v>
          </cell>
          <cell r="O996">
            <v>0</v>
          </cell>
          <cell r="P996">
            <v>2</v>
          </cell>
          <cell r="Q996">
            <v>26</v>
          </cell>
          <cell r="R996">
            <v>1</v>
          </cell>
          <cell r="S996">
            <v>11</v>
          </cell>
          <cell r="T996">
            <v>0</v>
          </cell>
          <cell r="AL996">
            <v>4.3210767271183058E-3</v>
          </cell>
        </row>
        <row r="997">
          <cell r="D997" t="str">
            <v>Change Research</v>
          </cell>
          <cell r="F997" t="str">
            <v>Iowa</v>
          </cell>
          <cell r="G997" t="str">
            <v>C</v>
          </cell>
          <cell r="I997">
            <v>43451</v>
          </cell>
          <cell r="J997">
            <v>1291</v>
          </cell>
          <cell r="K997" t="str">
            <v>lv</v>
          </cell>
          <cell r="L997">
            <v>20</v>
          </cell>
          <cell r="M997">
            <v>1</v>
          </cell>
          <cell r="N997">
            <v>4</v>
          </cell>
          <cell r="O997">
            <v>0</v>
          </cell>
          <cell r="P997">
            <v>5</v>
          </cell>
          <cell r="Q997">
            <v>20</v>
          </cell>
          <cell r="R997">
            <v>0</v>
          </cell>
          <cell r="S997">
            <v>7</v>
          </cell>
          <cell r="T997">
            <v>0</v>
          </cell>
          <cell r="AL997">
            <v>2.7086415824419336E-3</v>
          </cell>
        </row>
        <row r="998">
          <cell r="D998" t="str">
            <v>Change Research</v>
          </cell>
          <cell r="F998" t="str">
            <v>US</v>
          </cell>
          <cell r="G998" t="str">
            <v>C</v>
          </cell>
          <cell r="I998">
            <v>43451</v>
          </cell>
          <cell r="J998">
            <v>2968</v>
          </cell>
          <cell r="K998" t="str">
            <v>lv</v>
          </cell>
          <cell r="L998">
            <v>21</v>
          </cell>
          <cell r="M998">
            <v>2</v>
          </cell>
          <cell r="N998">
            <v>4</v>
          </cell>
          <cell r="O998">
            <v>0</v>
          </cell>
          <cell r="P998">
            <v>3</v>
          </cell>
          <cell r="Q998">
            <v>16</v>
          </cell>
          <cell r="R998">
            <v>1</v>
          </cell>
          <cell r="S998">
            <v>7</v>
          </cell>
          <cell r="T998">
            <v>0</v>
          </cell>
          <cell r="AL998">
            <v>4.5689353438891478E-4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43450</v>
          </cell>
          <cell r="J999">
            <v>706</v>
          </cell>
          <cell r="K999" t="str">
            <v>rv</v>
          </cell>
          <cell r="L999">
            <v>25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3</v>
          </cell>
          <cell r="T999">
            <v>0</v>
          </cell>
          <cell r="AL999">
            <v>2.2057333322116927E-6</v>
          </cell>
        </row>
        <row r="1000">
          <cell r="D1000" t="str">
            <v>McLaughlin &amp; Associates</v>
          </cell>
          <cell r="F1000" t="str">
            <v>US</v>
          </cell>
          <cell r="G1000" t="str">
            <v>C/D</v>
          </cell>
          <cell r="I1000">
            <v>43448</v>
          </cell>
          <cell r="J1000">
            <v>468</v>
          </cell>
          <cell r="K1000" t="str">
            <v>lv</v>
          </cell>
          <cell r="L1000">
            <v>17</v>
          </cell>
          <cell r="M1000">
            <v>2</v>
          </cell>
          <cell r="N1000">
            <v>2</v>
          </cell>
          <cell r="O1000">
            <v>0</v>
          </cell>
          <cell r="P1000">
            <v>1</v>
          </cell>
          <cell r="Q1000">
            <v>18</v>
          </cell>
          <cell r="R1000">
            <v>0</v>
          </cell>
          <cell r="S1000">
            <v>4</v>
          </cell>
          <cell r="T1000">
            <v>0</v>
          </cell>
          <cell r="AL1000">
            <v>3.3520416899387328E-4</v>
          </cell>
        </row>
        <row r="1001">
          <cell r="D1001" t="str">
            <v>Selzer &amp; Co.</v>
          </cell>
          <cell r="F1001" t="str">
            <v>Iowa</v>
          </cell>
          <cell r="G1001" t="str">
            <v>A+</v>
          </cell>
          <cell r="I1001">
            <v>43447</v>
          </cell>
          <cell r="J1001">
            <v>455</v>
          </cell>
          <cell r="K1001" t="str">
            <v>lv</v>
          </cell>
          <cell r="L1001">
            <v>32</v>
          </cell>
          <cell r="M1001">
            <v>3</v>
          </cell>
          <cell r="N1001">
            <v>4</v>
          </cell>
          <cell r="O1001">
            <v>0</v>
          </cell>
          <cell r="P1001">
            <v>3</v>
          </cell>
          <cell r="Q1001">
            <v>19</v>
          </cell>
          <cell r="R1001">
            <v>0</v>
          </cell>
          <cell r="S1001">
            <v>8</v>
          </cell>
          <cell r="T1001">
            <v>0</v>
          </cell>
          <cell r="AL1001">
            <v>1.2844904014040462E-2</v>
          </cell>
        </row>
        <row r="1002">
          <cell r="D1002" t="str">
            <v>David Binder Research</v>
          </cell>
          <cell r="F1002" t="str">
            <v>Iowa</v>
          </cell>
          <cell r="G1002">
            <v>0</v>
          </cell>
          <cell r="I1002">
            <v>43445</v>
          </cell>
          <cell r="J1002">
            <v>500</v>
          </cell>
          <cell r="K1002" t="str">
            <v>lv</v>
          </cell>
          <cell r="L1002">
            <v>30</v>
          </cell>
          <cell r="M1002">
            <v>2</v>
          </cell>
          <cell r="N1002">
            <v>6</v>
          </cell>
          <cell r="O1002">
            <v>0</v>
          </cell>
          <cell r="P1002">
            <v>10</v>
          </cell>
          <cell r="Q1002">
            <v>13</v>
          </cell>
          <cell r="R1002">
            <v>0</v>
          </cell>
          <cell r="S1002">
            <v>9</v>
          </cell>
          <cell r="T1002">
            <v>0</v>
          </cell>
          <cell r="AL1002">
            <v>1.8054845568742457E-3</v>
          </cell>
        </row>
        <row r="1003">
          <cell r="D1003" t="str">
            <v>SSRS</v>
          </cell>
          <cell r="F1003" t="str">
            <v>US</v>
          </cell>
          <cell r="G1003" t="str">
            <v>A/B</v>
          </cell>
          <cell r="I1003">
            <v>43443</v>
          </cell>
          <cell r="J1003">
            <v>424</v>
          </cell>
          <cell r="K1003" t="str">
            <v>rv</v>
          </cell>
          <cell r="L1003">
            <v>33</v>
          </cell>
          <cell r="M1003">
            <v>2</v>
          </cell>
          <cell r="N1003">
            <v>6</v>
          </cell>
          <cell r="O1003">
            <v>0</v>
          </cell>
          <cell r="P1003">
            <v>3</v>
          </cell>
          <cell r="Q1003">
            <v>14</v>
          </cell>
          <cell r="R1003">
            <v>0</v>
          </cell>
          <cell r="S1003">
            <v>4</v>
          </cell>
          <cell r="T1003">
            <v>0</v>
          </cell>
          <cell r="AL1003">
            <v>6.2771725830165033E-4</v>
          </cell>
        </row>
        <row r="1004">
          <cell r="D1004" t="str">
            <v>SSRS</v>
          </cell>
          <cell r="F1004" t="str">
            <v>US</v>
          </cell>
          <cell r="G1004" t="str">
            <v>A/B</v>
          </cell>
          <cell r="I1004">
            <v>43443</v>
          </cell>
          <cell r="J1004">
            <v>463</v>
          </cell>
          <cell r="K1004" t="str">
            <v>a</v>
          </cell>
          <cell r="L1004">
            <v>30</v>
          </cell>
          <cell r="M1004">
            <v>3</v>
          </cell>
          <cell r="N1004">
            <v>5</v>
          </cell>
          <cell r="O1004">
            <v>0</v>
          </cell>
          <cell r="P1004">
            <v>3</v>
          </cell>
          <cell r="Q1004">
            <v>14</v>
          </cell>
          <cell r="R1004">
            <v>0</v>
          </cell>
          <cell r="S1004">
            <v>3</v>
          </cell>
          <cell r="T1004">
            <v>0</v>
          </cell>
          <cell r="AL1004">
            <v>0</v>
          </cell>
        </row>
        <row r="1005">
          <cell r="D1005" t="str">
            <v>Emerson College</v>
          </cell>
          <cell r="F1005" t="str">
            <v>US</v>
          </cell>
          <cell r="G1005" t="str">
            <v>B-</v>
          </cell>
          <cell r="I1005">
            <v>43443</v>
          </cell>
          <cell r="J1005">
            <v>320</v>
          </cell>
          <cell r="K1005" t="str">
            <v>lv</v>
          </cell>
          <cell r="L1005">
            <v>25.5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22</v>
          </cell>
          <cell r="R1005">
            <v>0</v>
          </cell>
          <cell r="S1005">
            <v>6.9</v>
          </cell>
          <cell r="T1005">
            <v>0</v>
          </cell>
          <cell r="AL1005">
            <v>0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43432</v>
          </cell>
          <cell r="J1006">
            <v>449</v>
          </cell>
          <cell r="K1006" t="str">
            <v>rv</v>
          </cell>
          <cell r="L1006">
            <v>28</v>
          </cell>
          <cell r="M1006">
            <v>4</v>
          </cell>
          <cell r="N1006">
            <v>4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  <cell r="S1006">
            <v>5</v>
          </cell>
          <cell r="T1006">
            <v>0</v>
          </cell>
          <cell r="AL1006">
            <v>7.9540372990813331E-8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43432</v>
          </cell>
          <cell r="J1007">
            <v>459</v>
          </cell>
          <cell r="K1007" t="str">
            <v>rv</v>
          </cell>
          <cell r="L1007">
            <v>25</v>
          </cell>
          <cell r="M1007">
            <v>2</v>
          </cell>
          <cell r="N1007">
            <v>3</v>
          </cell>
          <cell r="O1007">
            <v>0</v>
          </cell>
          <cell r="P1007">
            <v>0</v>
          </cell>
          <cell r="Q1007">
            <v>15</v>
          </cell>
          <cell r="R1007">
            <v>0</v>
          </cell>
          <cell r="S1007">
            <v>4</v>
          </cell>
          <cell r="T1007">
            <v>0</v>
          </cell>
          <cell r="AL1007">
            <v>0</v>
          </cell>
        </row>
        <row r="1008">
          <cell r="D1008" t="str">
            <v>YouGov</v>
          </cell>
          <cell r="F1008" t="str">
            <v>Massachusetts</v>
          </cell>
          <cell r="G1008" t="str">
            <v>B-</v>
          </cell>
          <cell r="I1008">
            <v>43418</v>
          </cell>
          <cell r="J1008">
            <v>655</v>
          </cell>
          <cell r="K1008" t="str">
            <v>rv</v>
          </cell>
          <cell r="L1008">
            <v>19</v>
          </cell>
          <cell r="M1008">
            <v>0</v>
          </cell>
          <cell r="N1008">
            <v>3</v>
          </cell>
          <cell r="O1008">
            <v>0</v>
          </cell>
          <cell r="P1008">
            <v>3</v>
          </cell>
          <cell r="Q1008">
            <v>14</v>
          </cell>
          <cell r="R1008">
            <v>0</v>
          </cell>
          <cell r="S1008">
            <v>11</v>
          </cell>
          <cell r="T1008">
            <v>0</v>
          </cell>
          <cell r="AL1008">
            <v>0.84821019555130073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43413</v>
          </cell>
          <cell r="J1009">
            <v>733</v>
          </cell>
          <cell r="K1009" t="str">
            <v>rv</v>
          </cell>
          <cell r="L1009">
            <v>26</v>
          </cell>
          <cell r="M1009">
            <v>2</v>
          </cell>
          <cell r="N1009">
            <v>3</v>
          </cell>
          <cell r="O1009">
            <v>0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0</v>
          </cell>
          <cell r="AL1009">
            <v>1.986283497448017E-6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43410</v>
          </cell>
          <cell r="J1010">
            <v>370</v>
          </cell>
          <cell r="K1010" t="str">
            <v>rv</v>
          </cell>
          <cell r="L1010">
            <v>30</v>
          </cell>
          <cell r="M1010">
            <v>5</v>
          </cell>
          <cell r="N1010">
            <v>5</v>
          </cell>
          <cell r="O1010">
            <v>0</v>
          </cell>
          <cell r="P1010">
            <v>0</v>
          </cell>
          <cell r="Q1010">
            <v>20</v>
          </cell>
          <cell r="R1010">
            <v>0</v>
          </cell>
          <cell r="S1010">
            <v>5</v>
          </cell>
          <cell r="T1010">
            <v>0</v>
          </cell>
          <cell r="AL1010">
            <v>6.826607186778682E-8</v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1285</v>
          </cell>
          <cell r="F60">
            <v>650</v>
          </cell>
          <cell r="H60">
            <v>299</v>
          </cell>
          <cell r="I60">
            <v>34</v>
          </cell>
          <cell r="J60">
            <v>1482</v>
          </cell>
          <cell r="K60">
            <v>4</v>
          </cell>
          <cell r="L60">
            <v>227</v>
          </cell>
          <cell r="N60">
            <v>0.21922511495408697</v>
          </cell>
          <cell r="O60">
            <v>0.15146521335450105</v>
          </cell>
          <cell r="Q60">
            <v>0.11990004414448797</v>
          </cell>
          <cell r="R60">
            <v>6.6976721190725313E-2</v>
          </cell>
          <cell r="S60">
            <v>0.24527412069367555</v>
          </cell>
          <cell r="T60">
            <v>2.2134079813738092E-2</v>
          </cell>
          <cell r="U60">
            <v>0.11446426959987623</v>
          </cell>
        </row>
        <row r="123">
          <cell r="O123">
            <v>0.29580000000000001</v>
          </cell>
          <cell r="P123">
            <v>0.123</v>
          </cell>
          <cell r="R123">
            <v>6.6100000000000006E-2</v>
          </cell>
          <cell r="S123">
            <v>2.3699999999999999E-2</v>
          </cell>
          <cell r="T123">
            <v>0.41889999999999999</v>
          </cell>
          <cell r="U123">
            <v>5.4999999999999997E-3</v>
          </cell>
          <cell r="V123">
            <v>6.4299999999999996E-2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0.21020229287376535</v>
          </cell>
          <cell r="E5">
            <v>0</v>
          </cell>
          <cell r="F5">
            <v>0</v>
          </cell>
          <cell r="G5">
            <v>0.11387583455262469</v>
          </cell>
          <cell r="H5">
            <v>6.0909473089584304E-2</v>
          </cell>
          <cell r="I5">
            <v>0.28476636871136463</v>
          </cell>
          <cell r="J5">
            <v>7.9283955310017293E-2</v>
          </cell>
          <cell r="K5">
            <v>0.11241591522179355</v>
          </cell>
          <cell r="L5">
            <v>0</v>
          </cell>
          <cell r="M5">
            <v>14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18</v>
          </cell>
          <cell r="S5">
            <v>0</v>
          </cell>
          <cell r="T5">
            <v>2</v>
          </cell>
          <cell r="U5">
            <v>0</v>
          </cell>
          <cell r="V5">
            <v>0.24390000000000001</v>
          </cell>
          <cell r="W5">
            <v>0</v>
          </cell>
          <cell r="X5">
            <v>0</v>
          </cell>
          <cell r="Y5">
            <v>4.8500000000000001E-2</v>
          </cell>
          <cell r="Z5">
            <v>1.78E-2</v>
          </cell>
          <cell r="AA5">
            <v>0.60909999999999997</v>
          </cell>
          <cell r="AB5">
            <v>2.63E-2</v>
          </cell>
          <cell r="AC5">
            <v>4.9500000000000002E-2</v>
          </cell>
          <cell r="AD5">
            <v>0</v>
          </cell>
        </row>
        <row r="6">
          <cell r="D6">
            <v>0.31822099815543925</v>
          </cell>
          <cell r="E6">
            <v>0</v>
          </cell>
          <cell r="F6">
            <v>0</v>
          </cell>
          <cell r="G6">
            <v>9.2999312128782791E-2</v>
          </cell>
          <cell r="H6">
            <v>5.5129871729942236E-2</v>
          </cell>
          <cell r="I6">
            <v>0.2074976712509933</v>
          </cell>
          <cell r="J6">
            <v>0.12759393886858578</v>
          </cell>
          <cell r="K6">
            <v>6.7502266996095114E-2</v>
          </cell>
          <cell r="L6">
            <v>0</v>
          </cell>
          <cell r="M6">
            <v>30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4</v>
          </cell>
          <cell r="T6">
            <v>0</v>
          </cell>
          <cell r="U6">
            <v>0</v>
          </cell>
          <cell r="V6">
            <v>0.68969999999999998</v>
          </cell>
          <cell r="W6">
            <v>0</v>
          </cell>
          <cell r="X6">
            <v>0</v>
          </cell>
          <cell r="Y6">
            <v>2.64E-2</v>
          </cell>
          <cell r="Z6">
            <v>1.3299999999999999E-2</v>
          </cell>
          <cell r="AA6">
            <v>0.19189999999999999</v>
          </cell>
          <cell r="AB6">
            <v>5.62E-2</v>
          </cell>
          <cell r="AC6">
            <v>1.8499999999999999E-2</v>
          </cell>
          <cell r="AD6">
            <v>0</v>
          </cell>
        </row>
        <row r="7">
          <cell r="D7">
            <v>0.31387371476313358</v>
          </cell>
          <cell r="E7">
            <v>0.17368121830497343</v>
          </cell>
          <cell r="F7">
            <v>0</v>
          </cell>
          <cell r="G7">
            <v>9.1406660687478422E-2</v>
          </cell>
          <cell r="H7">
            <v>5.6064602963740162E-2</v>
          </cell>
          <cell r="I7">
            <v>0.19561083843302801</v>
          </cell>
          <cell r="J7">
            <v>2.4710251544587371E-2</v>
          </cell>
          <cell r="K7">
            <v>9.0039173028921782E-2</v>
          </cell>
          <cell r="L7">
            <v>0</v>
          </cell>
          <cell r="M7">
            <v>23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0.65239999999999998</v>
          </cell>
          <cell r="W7">
            <v>0.11409999999999999</v>
          </cell>
          <cell r="X7">
            <v>0</v>
          </cell>
          <cell r="Y7">
            <v>2.46E-2</v>
          </cell>
          <cell r="Z7">
            <v>1.2500000000000001E-2</v>
          </cell>
          <cell r="AA7">
            <v>0.16070000000000001</v>
          </cell>
          <cell r="AB7">
            <v>6.8999999999999999E-3</v>
          </cell>
          <cell r="AC7">
            <v>2.5000000000000001E-2</v>
          </cell>
          <cell r="AD7">
            <v>0</v>
          </cell>
        </row>
        <row r="8">
          <cell r="D8">
            <v>0.22263341784198759</v>
          </cell>
          <cell r="E8">
            <v>0.13942682394641723</v>
          </cell>
          <cell r="F8">
            <v>0</v>
          </cell>
          <cell r="G8">
            <v>0.12024229575257127</v>
          </cell>
          <cell r="H8">
            <v>5.8432468442226083E-2</v>
          </cell>
          <cell r="I8">
            <v>0.25924966070520017</v>
          </cell>
          <cell r="J8">
            <v>1.9406062716950202E-2</v>
          </cell>
          <cell r="K8">
            <v>0.12106497263161746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0.29509999999999997</v>
          </cell>
          <cell r="W8">
            <v>9.1700000000000004E-2</v>
          </cell>
          <cell r="X8">
            <v>0</v>
          </cell>
          <cell r="Y8">
            <v>5.91E-2</v>
          </cell>
          <cell r="Z8">
            <v>1.89E-2</v>
          </cell>
          <cell r="AA8">
            <v>0.45300000000000001</v>
          </cell>
          <cell r="AB8">
            <v>8.8000000000000005E-3</v>
          </cell>
          <cell r="AC8">
            <v>6.7199999999999996E-2</v>
          </cell>
          <cell r="AD8">
            <v>0</v>
          </cell>
        </row>
        <row r="9">
          <cell r="D9">
            <v>0.23601075637252839</v>
          </cell>
          <cell r="E9">
            <v>0.20928790218545046</v>
          </cell>
          <cell r="F9">
            <v>0</v>
          </cell>
          <cell r="G9">
            <v>0.13009944864578699</v>
          </cell>
          <cell r="H9">
            <v>6.5197333806130076E-2</v>
          </cell>
          <cell r="I9">
            <v>0.20316318983359072</v>
          </cell>
          <cell r="J9">
            <v>1.8298766131130503E-2</v>
          </cell>
          <cell r="K9">
            <v>8.6931663051111746E-2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0.3574</v>
          </cell>
          <cell r="W9">
            <v>0.25779999999999997</v>
          </cell>
          <cell r="X9">
            <v>0</v>
          </cell>
          <cell r="Y9">
            <v>7.3599999999999999E-2</v>
          </cell>
          <cell r="Z9">
            <v>2.4199999999999999E-2</v>
          </cell>
          <cell r="AA9">
            <v>0.23769999999999999</v>
          </cell>
          <cell r="AB9">
            <v>8.8000000000000005E-3</v>
          </cell>
          <cell r="AC9">
            <v>3.5499999999999997E-2</v>
          </cell>
          <cell r="AD9">
            <v>0</v>
          </cell>
        </row>
        <row r="10">
          <cell r="D10">
            <v>0.17076408350434757</v>
          </cell>
          <cell r="E10">
            <v>0.13136544208782538</v>
          </cell>
          <cell r="F10">
            <v>0</v>
          </cell>
          <cell r="G10">
            <v>0.110858467738641</v>
          </cell>
          <cell r="H10">
            <v>5.9786109472049785E-2</v>
          </cell>
          <cell r="I10">
            <v>0.29350131053569339</v>
          </cell>
          <cell r="J10">
            <v>2.5366539826435743E-2</v>
          </cell>
          <cell r="K10">
            <v>0.13985451254397122</v>
          </cell>
          <cell r="L10">
            <v>0</v>
          </cell>
          <cell r="M10">
            <v>115</v>
          </cell>
          <cell r="N10">
            <v>37</v>
          </cell>
          <cell r="O10">
            <v>0</v>
          </cell>
          <cell r="P10">
            <v>19</v>
          </cell>
          <cell r="Q10">
            <v>1</v>
          </cell>
          <cell r="R10">
            <v>197</v>
          </cell>
          <cell r="S10">
            <v>0</v>
          </cell>
          <cell r="T10">
            <v>47</v>
          </cell>
          <cell r="U10">
            <v>0</v>
          </cell>
          <cell r="V10">
            <v>0.13650000000000001</v>
          </cell>
          <cell r="W10">
            <v>7.5999999999999998E-2</v>
          </cell>
          <cell r="X10">
            <v>0</v>
          </cell>
          <cell r="Y10">
            <v>4.2700000000000002E-2</v>
          </cell>
          <cell r="Z10">
            <v>1.78E-2</v>
          </cell>
          <cell r="AA10">
            <v>0.63049999999999995</v>
          </cell>
          <cell r="AB10">
            <v>9.2999999999999992E-3</v>
          </cell>
          <cell r="AC10">
            <v>8.2199999999999995E-2</v>
          </cell>
          <cell r="AD10">
            <v>0</v>
          </cell>
        </row>
        <row r="11">
          <cell r="D11">
            <v>0.17188959080480862</v>
          </cell>
          <cell r="E11">
            <v>0.14330212640966405</v>
          </cell>
          <cell r="F11">
            <v>0</v>
          </cell>
          <cell r="G11">
            <v>0.12201870139743402</v>
          </cell>
          <cell r="H11">
            <v>5.8422648587455966E-2</v>
          </cell>
          <cell r="I11">
            <v>0.29628643354695761</v>
          </cell>
          <cell r="J11">
            <v>2.5616961877404358E-2</v>
          </cell>
          <cell r="K11">
            <v>0.11417426638894075</v>
          </cell>
          <cell r="L11">
            <v>0</v>
          </cell>
          <cell r="M11">
            <v>19</v>
          </cell>
          <cell r="N11">
            <v>8</v>
          </cell>
          <cell r="O11">
            <v>0</v>
          </cell>
          <cell r="P11">
            <v>4</v>
          </cell>
          <cell r="Q11">
            <v>0</v>
          </cell>
          <cell r="R11">
            <v>33</v>
          </cell>
          <cell r="S11">
            <v>0</v>
          </cell>
          <cell r="T11">
            <v>3</v>
          </cell>
          <cell r="U11">
            <v>0</v>
          </cell>
          <cell r="V11">
            <v>0.13869999999999999</v>
          </cell>
          <cell r="W11">
            <v>8.7900000000000006E-2</v>
          </cell>
          <cell r="X11">
            <v>0</v>
          </cell>
          <cell r="Y11">
            <v>5.7200000000000001E-2</v>
          </cell>
          <cell r="Z11">
            <v>1.7100000000000001E-2</v>
          </cell>
          <cell r="AA11">
            <v>0.63160000000000005</v>
          </cell>
          <cell r="AB11">
            <v>7.9000000000000008E-3</v>
          </cell>
          <cell r="AC11">
            <v>5.4800000000000001E-2</v>
          </cell>
          <cell r="AD11">
            <v>0</v>
          </cell>
        </row>
        <row r="12">
          <cell r="D12">
            <v>0.19058577122076803</v>
          </cell>
          <cell r="E12">
            <v>0.11935660436004267</v>
          </cell>
          <cell r="F12">
            <v>0</v>
          </cell>
          <cell r="G12">
            <v>0.10293365161210556</v>
          </cell>
          <cell r="H12">
            <v>5.0021228485558372E-2</v>
          </cell>
          <cell r="I12">
            <v>0.36300026741886854</v>
          </cell>
          <cell r="J12">
            <v>1.6612597808176061E-2</v>
          </cell>
          <cell r="K12">
            <v>0.10363790575767949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0.10639999999999999</v>
          </cell>
          <cell r="W12">
            <v>3.1099999999999999E-2</v>
          </cell>
          <cell r="X12">
            <v>0</v>
          </cell>
          <cell r="Y12">
            <v>1.9400000000000001E-2</v>
          </cell>
          <cell r="Z12">
            <v>6.4999999999999997E-3</v>
          </cell>
          <cell r="AA12">
            <v>0.81020000000000003</v>
          </cell>
          <cell r="AB12">
            <v>3.0000000000000001E-3</v>
          </cell>
          <cell r="AC12">
            <v>2.1299999999999999E-2</v>
          </cell>
          <cell r="AD12">
            <v>0</v>
          </cell>
        </row>
        <row r="13">
          <cell r="D13">
            <v>0.16869914170563502</v>
          </cell>
          <cell r="E13">
            <v>0.14563949486714789</v>
          </cell>
          <cell r="F13">
            <v>0</v>
          </cell>
          <cell r="G13">
            <v>0.14139365169852375</v>
          </cell>
          <cell r="H13">
            <v>5.9475825530922746E-2</v>
          </cell>
          <cell r="I13">
            <v>0.24520660704534528</v>
          </cell>
          <cell r="J13">
            <v>2.8852934786931062E-2</v>
          </cell>
          <cell r="K13">
            <v>0.15434254206920656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0.16350000000000001</v>
          </cell>
          <cell r="W13">
            <v>0.1188</v>
          </cell>
          <cell r="X13">
            <v>0</v>
          </cell>
          <cell r="Y13">
            <v>0.1032</v>
          </cell>
          <cell r="Z13">
            <v>2.6800000000000001E-2</v>
          </cell>
          <cell r="AA13">
            <v>0.43990000000000001</v>
          </cell>
          <cell r="AB13">
            <v>1.2200000000000001E-2</v>
          </cell>
          <cell r="AC13">
            <v>0.12920000000000001</v>
          </cell>
          <cell r="AD13">
            <v>0</v>
          </cell>
        </row>
        <row r="14">
          <cell r="D14">
            <v>0.15286833211091716</v>
          </cell>
          <cell r="E14">
            <v>0.14049080157574975</v>
          </cell>
          <cell r="F14">
            <v>0</v>
          </cell>
          <cell r="G14">
            <v>0.13975315222885565</v>
          </cell>
          <cell r="H14">
            <v>6.9973886398082552E-2</v>
          </cell>
          <cell r="I14">
            <v>0.23987149606963948</v>
          </cell>
          <cell r="J14">
            <v>2.5385219360669415E-2</v>
          </cell>
          <cell r="K14">
            <v>0.17545035923441069</v>
          </cell>
          <cell r="L14">
            <v>0</v>
          </cell>
          <cell r="M14">
            <v>19</v>
          </cell>
          <cell r="N14">
            <v>11</v>
          </cell>
          <cell r="O14">
            <v>0</v>
          </cell>
          <cell r="P14">
            <v>10</v>
          </cell>
          <cell r="Q14">
            <v>1</v>
          </cell>
          <cell r="R14">
            <v>29</v>
          </cell>
          <cell r="S14">
            <v>0</v>
          </cell>
          <cell r="T14">
            <v>21</v>
          </cell>
          <cell r="U14">
            <v>0</v>
          </cell>
          <cell r="V14">
            <v>0.13159999999999999</v>
          </cell>
          <cell r="W14">
            <v>0.11219999999999999</v>
          </cell>
          <cell r="X14">
            <v>0</v>
          </cell>
          <cell r="Y14">
            <v>9.8599999999999993E-2</v>
          </cell>
          <cell r="Z14">
            <v>3.2000000000000001E-2</v>
          </cell>
          <cell r="AA14">
            <v>0.42409999999999998</v>
          </cell>
          <cell r="AB14">
            <v>1.0200000000000001E-2</v>
          </cell>
          <cell r="AC14">
            <v>0.18559999999999999</v>
          </cell>
          <cell r="AD14">
            <v>0</v>
          </cell>
        </row>
        <row r="15">
          <cell r="D15">
            <v>0.156603643207538</v>
          </cell>
          <cell r="E15">
            <v>0.11595768125858334</v>
          </cell>
          <cell r="F15">
            <v>0</v>
          </cell>
          <cell r="G15">
            <v>0.13895998296874043</v>
          </cell>
          <cell r="H15">
            <v>0.19506674695276566</v>
          </cell>
          <cell r="I15">
            <v>0.21591820883714252</v>
          </cell>
          <cell r="J15">
            <v>1.1749196681875613E-2</v>
          </cell>
          <cell r="K15">
            <v>0.11269288358181528</v>
          </cell>
          <cell r="L15">
            <v>0</v>
          </cell>
          <cell r="M15">
            <v>16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0.1464</v>
          </cell>
          <cell r="W15">
            <v>7.3300000000000004E-2</v>
          </cell>
          <cell r="X15">
            <v>0</v>
          </cell>
          <cell r="Y15">
            <v>0.10100000000000001</v>
          </cell>
          <cell r="Z15">
            <v>0.25559999999999999</v>
          </cell>
          <cell r="AA15">
            <v>0.33960000000000001</v>
          </cell>
          <cell r="AB15">
            <v>8.6999999999999994E-3</v>
          </cell>
          <cell r="AC15">
            <v>6.9199999999999998E-2</v>
          </cell>
          <cell r="AD15">
            <v>0</v>
          </cell>
        </row>
        <row r="16">
          <cell r="D16">
            <v>0.24745741789511289</v>
          </cell>
          <cell r="E16">
            <v>0.19222250540173488</v>
          </cell>
          <cell r="F16">
            <v>0</v>
          </cell>
          <cell r="G16">
            <v>0.11039053454312228</v>
          </cell>
          <cell r="H16">
            <v>6.1591557605600027E-2</v>
          </cell>
          <cell r="I16">
            <v>0.2185129617565813</v>
          </cell>
          <cell r="J16">
            <v>2.3437195655341251E-2</v>
          </cell>
          <cell r="K16">
            <v>8.8303375567770945E-2</v>
          </cell>
          <cell r="L16">
            <v>0</v>
          </cell>
          <cell r="M16">
            <v>39</v>
          </cell>
          <cell r="N16">
            <v>30</v>
          </cell>
          <cell r="O16">
            <v>0</v>
          </cell>
          <cell r="P16">
            <v>5</v>
          </cell>
          <cell r="Q16">
            <v>0</v>
          </cell>
          <cell r="R16">
            <v>34</v>
          </cell>
          <cell r="S16">
            <v>0</v>
          </cell>
          <cell r="T16">
            <v>2</v>
          </cell>
          <cell r="U16">
            <v>0</v>
          </cell>
          <cell r="V16">
            <v>0.39689999999999998</v>
          </cell>
          <cell r="W16">
            <v>0.20349999999999999</v>
          </cell>
          <cell r="X16">
            <v>0</v>
          </cell>
          <cell r="Y16">
            <v>4.9599999999999998E-2</v>
          </cell>
          <cell r="Z16">
            <v>2.1100000000000001E-2</v>
          </cell>
          <cell r="AA16">
            <v>0.2777</v>
          </cell>
          <cell r="AB16">
            <v>0.01</v>
          </cell>
          <cell r="AC16">
            <v>3.5499999999999997E-2</v>
          </cell>
          <cell r="AD16">
            <v>0</v>
          </cell>
        </row>
        <row r="17">
          <cell r="D17">
            <v>0.19540734816220537</v>
          </cell>
          <cell r="E17">
            <v>0.17550950518738789</v>
          </cell>
          <cell r="F17">
            <v>0</v>
          </cell>
          <cell r="G17">
            <v>0.10636228952914015</v>
          </cell>
          <cell r="H17">
            <v>6.2085441507584459E-2</v>
          </cell>
          <cell r="I17">
            <v>0.26459914897403353</v>
          </cell>
          <cell r="J17">
            <v>5.7958729113764408E-2</v>
          </cell>
          <cell r="K17">
            <v>8.5304554278818195E-2</v>
          </cell>
          <cell r="L17">
            <v>0</v>
          </cell>
          <cell r="M17">
            <v>11</v>
          </cell>
          <cell r="N17">
            <v>10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0.2107</v>
          </cell>
          <cell r="W17">
            <v>0.1648</v>
          </cell>
          <cell r="X17">
            <v>0</v>
          </cell>
          <cell r="Y17">
            <v>4.6300000000000001E-2</v>
          </cell>
          <cell r="Z17">
            <v>2.35E-2</v>
          </cell>
          <cell r="AA17">
            <v>0.4965</v>
          </cell>
          <cell r="AB17">
            <v>1.9E-2</v>
          </cell>
          <cell r="AC17">
            <v>3.4000000000000002E-2</v>
          </cell>
          <cell r="AD17">
            <v>0</v>
          </cell>
        </row>
        <row r="18">
          <cell r="D18">
            <v>0.27503173270234083</v>
          </cell>
          <cell r="E18">
            <v>0.17795116378341955</v>
          </cell>
          <cell r="F18">
            <v>0</v>
          </cell>
          <cell r="G18">
            <v>0.11093109462429368</v>
          </cell>
          <cell r="H18">
            <v>6.1097127391273202E-2</v>
          </cell>
          <cell r="I18">
            <v>0.20794386412422278</v>
          </cell>
          <cell r="J18">
            <v>1.8507422546014556E-2</v>
          </cell>
          <cell r="K18">
            <v>9.3349532367187738E-2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3</v>
          </cell>
          <cell r="Q18">
            <v>0</v>
          </cell>
          <cell r="R18">
            <v>19</v>
          </cell>
          <cell r="S18">
            <v>0</v>
          </cell>
          <cell r="T18">
            <v>1</v>
          </cell>
          <cell r="U18">
            <v>0</v>
          </cell>
          <cell r="V18">
            <v>0.50270000000000004</v>
          </cell>
          <cell r="W18">
            <v>0.1515</v>
          </cell>
          <cell r="X18">
            <v>0</v>
          </cell>
          <cell r="Y18">
            <v>4.7699999999999999E-2</v>
          </cell>
          <cell r="Z18">
            <v>1.9199999999999998E-2</v>
          </cell>
          <cell r="AA18">
            <v>0.22989999999999999</v>
          </cell>
          <cell r="AB18">
            <v>8.3999999999999995E-3</v>
          </cell>
          <cell r="AC18">
            <v>3.6499999999999998E-2</v>
          </cell>
          <cell r="AD18">
            <v>0</v>
          </cell>
        </row>
        <row r="19">
          <cell r="D19">
            <v>0.22684472026837371</v>
          </cell>
          <cell r="E19">
            <v>0.1672274165160165</v>
          </cell>
          <cell r="F19">
            <v>0</v>
          </cell>
          <cell r="G19">
            <v>0.10217954803817771</v>
          </cell>
          <cell r="H19">
            <v>6.1601473905919024E-2</v>
          </cell>
          <cell r="I19">
            <v>0.24568302242718332</v>
          </cell>
          <cell r="J19">
            <v>1.8347925849346896E-2</v>
          </cell>
          <cell r="K19">
            <v>0.12116622396664709</v>
          </cell>
          <cell r="L19">
            <v>0</v>
          </cell>
          <cell r="M19">
            <v>73</v>
          </cell>
          <cell r="N19">
            <v>54</v>
          </cell>
          <cell r="O19">
            <v>0</v>
          </cell>
          <cell r="P19">
            <v>7</v>
          </cell>
          <cell r="Q19">
            <v>1</v>
          </cell>
          <cell r="R19">
            <v>79</v>
          </cell>
          <cell r="S19">
            <v>0</v>
          </cell>
          <cell r="T19">
            <v>15</v>
          </cell>
          <cell r="U19">
            <v>0</v>
          </cell>
          <cell r="V19">
            <v>0.31459999999999999</v>
          </cell>
          <cell r="W19">
            <v>0.14369999999999999</v>
          </cell>
          <cell r="X19">
            <v>0</v>
          </cell>
          <cell r="Y19">
            <v>4.3700000000000003E-2</v>
          </cell>
          <cell r="Z19">
            <v>2.1499999999999998E-2</v>
          </cell>
          <cell r="AA19">
            <v>0.39610000000000001</v>
          </cell>
          <cell r="AB19">
            <v>8.3000000000000001E-3</v>
          </cell>
          <cell r="AC19">
            <v>6.6900000000000001E-2</v>
          </cell>
          <cell r="AD19">
            <v>0</v>
          </cell>
        </row>
        <row r="20">
          <cell r="D20">
            <v>0.14321408083612261</v>
          </cell>
          <cell r="E20">
            <v>0.13702456821530803</v>
          </cell>
          <cell r="F20">
            <v>0</v>
          </cell>
          <cell r="G20">
            <v>0.12481650116448342</v>
          </cell>
          <cell r="H20">
            <v>7.4434992930424992E-2</v>
          </cell>
          <cell r="I20">
            <v>0.30019340103167469</v>
          </cell>
          <cell r="J20">
            <v>2.2505342128885962E-2</v>
          </cell>
          <cell r="K20">
            <v>0.12625905646229704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18</v>
          </cell>
          <cell r="S20">
            <v>0</v>
          </cell>
          <cell r="T20">
            <v>2</v>
          </cell>
          <cell r="U20">
            <v>0</v>
          </cell>
          <cell r="V20">
            <v>9.1300000000000006E-2</v>
          </cell>
          <cell r="W20">
            <v>8.2000000000000003E-2</v>
          </cell>
          <cell r="X20">
            <v>0</v>
          </cell>
          <cell r="Y20">
            <v>5.8799999999999998E-2</v>
          </cell>
          <cell r="Z20">
            <v>2.8299999999999999E-2</v>
          </cell>
          <cell r="AA20">
            <v>0.66120000000000001</v>
          </cell>
          <cell r="AB20">
            <v>8.6E-3</v>
          </cell>
          <cell r="AC20">
            <v>6.5799999999999997E-2</v>
          </cell>
          <cell r="AD20">
            <v>0</v>
          </cell>
        </row>
        <row r="21">
          <cell r="D21">
            <v>0.12290636042183282</v>
          </cell>
          <cell r="E21">
            <v>0.10677200627901971</v>
          </cell>
          <cell r="F21">
            <v>0</v>
          </cell>
          <cell r="G21">
            <v>0.11891390826970019</v>
          </cell>
          <cell r="H21">
            <v>5.5038260455625113E-2</v>
          </cell>
          <cell r="I21">
            <v>0.4115208878234089</v>
          </cell>
          <cell r="J21">
            <v>2.0575553968321482E-2</v>
          </cell>
          <cell r="K21">
            <v>0.11483759178898392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1.83E-2</v>
          </cell>
          <cell r="W21">
            <v>1.23E-2</v>
          </cell>
          <cell r="X21">
            <v>0</v>
          </cell>
          <cell r="Y21">
            <v>1.6299999999999999E-2</v>
          </cell>
          <cell r="Z21">
            <v>4.5999999999999999E-3</v>
          </cell>
          <cell r="AA21">
            <v>0.92720000000000002</v>
          </cell>
          <cell r="AB21">
            <v>2.7000000000000001E-3</v>
          </cell>
          <cell r="AC21">
            <v>1.7399999999999999E-2</v>
          </cell>
          <cell r="AD21">
            <v>0</v>
          </cell>
        </row>
        <row r="22">
          <cell r="D22">
            <v>0.2459195350833927</v>
          </cell>
          <cell r="E22">
            <v>0.15961363199778542</v>
          </cell>
          <cell r="F22">
            <v>0</v>
          </cell>
          <cell r="G22">
            <v>0.10013293423782726</v>
          </cell>
          <cell r="H22">
            <v>7.253739833886523E-2</v>
          </cell>
          <cell r="I22">
            <v>0.24072414060329161</v>
          </cell>
          <cell r="J22">
            <v>1.6837910211538947E-2</v>
          </cell>
          <cell r="K22">
            <v>0.10466321797340707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3</v>
          </cell>
          <cell r="Q22">
            <v>1</v>
          </cell>
          <cell r="R22">
            <v>34</v>
          </cell>
          <cell r="S22">
            <v>0</v>
          </cell>
          <cell r="T22">
            <v>4</v>
          </cell>
          <cell r="U22">
            <v>0</v>
          </cell>
          <cell r="V22">
            <v>0.38340000000000002</v>
          </cell>
          <cell r="W22">
            <v>0.12620000000000001</v>
          </cell>
          <cell r="X22">
            <v>0</v>
          </cell>
          <cell r="Y22">
            <v>4.0399999999999998E-2</v>
          </cell>
          <cell r="Z22">
            <v>2.4799999999999999E-2</v>
          </cell>
          <cell r="AA22">
            <v>0.36320000000000002</v>
          </cell>
          <cell r="AB22">
            <v>7.3000000000000001E-3</v>
          </cell>
          <cell r="AC22">
            <v>4.9000000000000002E-2</v>
          </cell>
          <cell r="AD22">
            <v>0</v>
          </cell>
        </row>
        <row r="23">
          <cell r="D23">
            <v>0.17473821598547865</v>
          </cell>
          <cell r="E23">
            <v>0.14425056198496133</v>
          </cell>
          <cell r="F23">
            <v>0</v>
          </cell>
          <cell r="G23">
            <v>0.12172140299241523</v>
          </cell>
          <cell r="H23">
            <v>5.4012754728723258E-2</v>
          </cell>
          <cell r="I23">
            <v>0.32503555542391555</v>
          </cell>
          <cell r="J23">
            <v>2.2221271835081872E-2</v>
          </cell>
          <cell r="K23">
            <v>8.9225317095869533E-2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0.1186</v>
          </cell>
          <cell r="W23">
            <v>7.4499999999999997E-2</v>
          </cell>
          <cell r="X23">
            <v>0</v>
          </cell>
          <cell r="Y23">
            <v>4.4400000000000002E-2</v>
          </cell>
          <cell r="Z23">
            <v>1.37E-2</v>
          </cell>
          <cell r="AA23">
            <v>0.70860000000000001</v>
          </cell>
          <cell r="AB23">
            <v>7.7000000000000002E-3</v>
          </cell>
          <cell r="AC23">
            <v>2.8500000000000001E-2</v>
          </cell>
          <cell r="AD23">
            <v>0</v>
          </cell>
        </row>
        <row r="24">
          <cell r="D24">
            <v>0.21430508941411244</v>
          </cell>
          <cell r="E24">
            <v>0.15281836274576599</v>
          </cell>
          <cell r="F24">
            <v>0</v>
          </cell>
          <cell r="G24">
            <v>0.13556778835540975</v>
          </cell>
          <cell r="H24">
            <v>6.8900122286041615E-2</v>
          </cell>
          <cell r="I24">
            <v>0.25200189437868514</v>
          </cell>
          <cell r="J24">
            <v>1.1472376419463109E-2</v>
          </cell>
          <cell r="K24">
            <v>0.1092609888608306</v>
          </cell>
          <cell r="L24">
            <v>0</v>
          </cell>
          <cell r="M24">
            <v>37</v>
          </cell>
          <cell r="N24">
            <v>26</v>
          </cell>
          <cell r="O24">
            <v>0</v>
          </cell>
          <cell r="P24">
            <v>13</v>
          </cell>
          <cell r="Q24">
            <v>1</v>
          </cell>
          <cell r="R24">
            <v>43</v>
          </cell>
          <cell r="S24">
            <v>0</v>
          </cell>
          <cell r="T24">
            <v>5</v>
          </cell>
          <cell r="U24">
            <v>0</v>
          </cell>
          <cell r="V24">
            <v>0.2717</v>
          </cell>
          <cell r="W24">
            <v>0.1212</v>
          </cell>
          <cell r="X24">
            <v>0</v>
          </cell>
          <cell r="Y24">
            <v>8.4900000000000003E-2</v>
          </cell>
          <cell r="Z24">
            <v>2.8199999999999999E-2</v>
          </cell>
          <cell r="AA24">
            <v>0.42309999999999998</v>
          </cell>
          <cell r="AB24">
            <v>7.3000000000000001E-3</v>
          </cell>
          <cell r="AC24">
            <v>5.74E-2</v>
          </cell>
          <cell r="AD24">
            <v>0</v>
          </cell>
        </row>
        <row r="25">
          <cell r="D25">
            <v>0.32973064167722277</v>
          </cell>
          <cell r="E25">
            <v>0.17849285511124488</v>
          </cell>
          <cell r="F25">
            <v>0</v>
          </cell>
          <cell r="G25">
            <v>8.6556242956108032E-2</v>
          </cell>
          <cell r="H25">
            <v>5.3221108148106995E-2</v>
          </cell>
          <cell r="I25">
            <v>0.18799073859239424</v>
          </cell>
          <cell r="J25">
            <v>2.7519092714366301E-2</v>
          </cell>
          <cell r="K25">
            <v>8.2288450058797327E-2</v>
          </cell>
          <cell r="L25">
            <v>0</v>
          </cell>
          <cell r="M25">
            <v>17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0.68820000000000003</v>
          </cell>
          <cell r="W25">
            <v>0.1177</v>
          </cell>
          <cell r="X25">
            <v>0</v>
          </cell>
          <cell r="Y25">
            <v>2.0500000000000001E-2</v>
          </cell>
          <cell r="Z25">
            <v>1.0699999999999999E-2</v>
          </cell>
          <cell r="AA25">
            <v>0.1326</v>
          </cell>
          <cell r="AB25">
            <v>6.3E-3</v>
          </cell>
          <cell r="AC25">
            <v>2.0299999999999999E-2</v>
          </cell>
          <cell r="AD25">
            <v>0</v>
          </cell>
        </row>
        <row r="26">
          <cell r="D26">
            <v>0.26573660541476041</v>
          </cell>
          <cell r="E26">
            <v>0.20511532379001104</v>
          </cell>
          <cell r="F26">
            <v>0</v>
          </cell>
          <cell r="G26">
            <v>0.10838793619198071</v>
          </cell>
          <cell r="H26">
            <v>6.6903684569718153E-2</v>
          </cell>
          <cell r="I26">
            <v>0.19565193885586027</v>
          </cell>
          <cell r="J26">
            <v>1.5431150039461985E-2</v>
          </cell>
          <cell r="K26">
            <v>9.0687609522738646E-2</v>
          </cell>
          <cell r="L26">
            <v>0</v>
          </cell>
          <cell r="M26">
            <v>26</v>
          </cell>
          <cell r="N26">
            <v>20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1</v>
          </cell>
          <cell r="U26">
            <v>0</v>
          </cell>
          <cell r="V26">
            <v>0.45350000000000001</v>
          </cell>
          <cell r="W26">
            <v>0.22520000000000001</v>
          </cell>
          <cell r="X26">
            <v>0</v>
          </cell>
          <cell r="Y26">
            <v>4.99E-2</v>
          </cell>
          <cell r="Z26">
            <v>2.5499999999999998E-2</v>
          </cell>
          <cell r="AA26">
            <v>0.19670000000000001</v>
          </cell>
          <cell r="AB26">
            <v>8.6E-3</v>
          </cell>
          <cell r="AC26">
            <v>3.5000000000000003E-2</v>
          </cell>
          <cell r="AD26">
            <v>0</v>
          </cell>
        </row>
        <row r="27">
          <cell r="D27">
            <v>0.17778811687975482</v>
          </cell>
          <cell r="E27">
            <v>9.9524135166223368E-2</v>
          </cell>
          <cell r="F27">
            <v>0</v>
          </cell>
          <cell r="G27">
            <v>0.16317508892105836</v>
          </cell>
          <cell r="H27">
            <v>8.0420056883045349E-2</v>
          </cell>
          <cell r="I27">
            <v>0.28233043015891346</v>
          </cell>
          <cell r="J27">
            <v>1.6209637837482343E-2</v>
          </cell>
          <cell r="K27">
            <v>0.12293288557070406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0.16059999999999999</v>
          </cell>
          <cell r="W27">
            <v>4.3499999999999997E-2</v>
          </cell>
          <cell r="X27">
            <v>0</v>
          </cell>
          <cell r="Y27">
            <v>0.1183</v>
          </cell>
          <cell r="Z27">
            <v>3.39E-2</v>
          </cell>
          <cell r="AA27">
            <v>0.56059999999999999</v>
          </cell>
          <cell r="AB27">
            <v>8.8000000000000005E-3</v>
          </cell>
          <cell r="AC27">
            <v>6.7699999999999996E-2</v>
          </cell>
          <cell r="AD27">
            <v>0</v>
          </cell>
        </row>
        <row r="28">
          <cell r="D28">
            <v>0.14455300018650308</v>
          </cell>
          <cell r="E28">
            <v>0.15777784961855626</v>
          </cell>
          <cell r="F28">
            <v>0</v>
          </cell>
          <cell r="G28">
            <v>0.12243822927622186</v>
          </cell>
          <cell r="H28">
            <v>6.5434542912467905E-2</v>
          </cell>
          <cell r="I28">
            <v>0.28828879708136057</v>
          </cell>
          <cell r="J28">
            <v>2.3016871163525632E-2</v>
          </cell>
          <cell r="K28">
            <v>0.13153447556168527</v>
          </cell>
          <cell r="L28">
            <v>0</v>
          </cell>
          <cell r="M28">
            <v>12</v>
          </cell>
          <cell r="N28">
            <v>22</v>
          </cell>
          <cell r="O28">
            <v>0</v>
          </cell>
          <cell r="P28">
            <v>6</v>
          </cell>
          <cell r="Q28">
            <v>0</v>
          </cell>
          <cell r="R28">
            <v>41</v>
          </cell>
          <cell r="S28">
            <v>0</v>
          </cell>
          <cell r="T28">
            <v>8</v>
          </cell>
          <cell r="U28">
            <v>0</v>
          </cell>
          <cell r="V28">
            <v>9.9400000000000002E-2</v>
          </cell>
          <cell r="W28">
            <v>0.1182</v>
          </cell>
          <cell r="X28">
            <v>0</v>
          </cell>
          <cell r="Y28">
            <v>6.5600000000000006E-2</v>
          </cell>
          <cell r="Z28">
            <v>2.3900000000000001E-2</v>
          </cell>
          <cell r="AA28">
            <v>0.5978</v>
          </cell>
          <cell r="AB28">
            <v>1.12E-2</v>
          </cell>
          <cell r="AC28">
            <v>7.7799999999999994E-2</v>
          </cell>
          <cell r="AD28">
            <v>0</v>
          </cell>
        </row>
        <row r="29">
          <cell r="D29">
            <v>0.22263341784198759</v>
          </cell>
          <cell r="E29">
            <v>0.13942682394641723</v>
          </cell>
          <cell r="F29">
            <v>0</v>
          </cell>
          <cell r="G29">
            <v>0.12024229575257127</v>
          </cell>
          <cell r="H29">
            <v>5.8432468442226083E-2</v>
          </cell>
          <cell r="I29">
            <v>0.25924966070520017</v>
          </cell>
          <cell r="J29">
            <v>1.9406062716950202E-2</v>
          </cell>
          <cell r="K29">
            <v>0.12106497263161746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0.2898</v>
          </cell>
          <cell r="W29">
            <v>9.5000000000000001E-2</v>
          </cell>
          <cell r="X29">
            <v>0</v>
          </cell>
          <cell r="Y29">
            <v>6.4000000000000001E-2</v>
          </cell>
          <cell r="Z29">
            <v>2.3E-2</v>
          </cell>
          <cell r="AA29">
            <v>0.44240000000000002</v>
          </cell>
          <cell r="AB29">
            <v>1.18E-2</v>
          </cell>
          <cell r="AC29">
            <v>6.8000000000000005E-2</v>
          </cell>
          <cell r="AD29">
            <v>0</v>
          </cell>
        </row>
        <row r="30">
          <cell r="D30">
            <v>0.22368620779341369</v>
          </cell>
          <cell r="E30">
            <v>0.15216022679495816</v>
          </cell>
          <cell r="F30">
            <v>0</v>
          </cell>
          <cell r="G30">
            <v>0.1386273089626229</v>
          </cell>
          <cell r="H30">
            <v>7.0013499069305526E-2</v>
          </cell>
          <cell r="I30">
            <v>0.24254635605910621</v>
          </cell>
          <cell r="J30">
            <v>1.3632060051709994E-2</v>
          </cell>
          <cell r="K30">
            <v>0.10352101097688535</v>
          </cell>
          <cell r="L30">
            <v>0</v>
          </cell>
          <cell r="M30">
            <v>42</v>
          </cell>
          <cell r="N30">
            <v>28</v>
          </cell>
          <cell r="O30">
            <v>0</v>
          </cell>
          <cell r="P30">
            <v>15</v>
          </cell>
          <cell r="Q30">
            <v>1</v>
          </cell>
          <cell r="R30">
            <v>45</v>
          </cell>
          <cell r="S30">
            <v>0</v>
          </cell>
          <cell r="T30">
            <v>5</v>
          </cell>
          <cell r="U30">
            <v>0</v>
          </cell>
          <cell r="V30">
            <v>0.30430000000000001</v>
          </cell>
          <cell r="W30">
            <v>0.1216</v>
          </cell>
          <cell r="X30">
            <v>0</v>
          </cell>
          <cell r="Y30">
            <v>8.8999999999999996E-2</v>
          </cell>
          <cell r="Z30">
            <v>3.0700000000000002E-2</v>
          </cell>
          <cell r="AA30">
            <v>0.38250000000000001</v>
          </cell>
          <cell r="AB30">
            <v>9.1999999999999998E-3</v>
          </cell>
          <cell r="AC30">
            <v>5.5599999999999997E-2</v>
          </cell>
          <cell r="AD30">
            <v>0</v>
          </cell>
        </row>
        <row r="31">
          <cell r="D31">
            <v>0.2443886868297325</v>
          </cell>
          <cell r="E31">
            <v>0.14544690243374489</v>
          </cell>
          <cell r="F31">
            <v>0</v>
          </cell>
          <cell r="G31">
            <v>0.11815170997856671</v>
          </cell>
          <cell r="H31">
            <v>5.4555489741834461E-2</v>
          </cell>
          <cell r="I31">
            <v>0.2448032809562358</v>
          </cell>
          <cell r="J31">
            <v>2.2357968888020448E-2</v>
          </cell>
          <cell r="K31">
            <v>0.1048603168432715</v>
          </cell>
          <cell r="L31">
            <v>0</v>
          </cell>
          <cell r="M31">
            <v>26</v>
          </cell>
          <cell r="N31">
            <v>9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2</v>
          </cell>
          <cell r="U31">
            <v>0</v>
          </cell>
          <cell r="V31">
            <v>0.3674</v>
          </cell>
          <cell r="W31">
            <v>0.1038</v>
          </cell>
          <cell r="X31">
            <v>0</v>
          </cell>
          <cell r="Y31">
            <v>6.2199999999999998E-2</v>
          </cell>
          <cell r="Z31">
            <v>2.24E-2</v>
          </cell>
          <cell r="AA31">
            <v>0.37319999999999998</v>
          </cell>
          <cell r="AB31">
            <v>1.11E-2</v>
          </cell>
          <cell r="AC31">
            <v>5.3999999999999999E-2</v>
          </cell>
          <cell r="AD31">
            <v>0</v>
          </cell>
        </row>
        <row r="32">
          <cell r="D32">
            <v>0.28139915596470605</v>
          </cell>
          <cell r="E32">
            <v>0.18759530988504042</v>
          </cell>
          <cell r="F32">
            <v>0</v>
          </cell>
          <cell r="G32">
            <v>9.3845679813143998E-2</v>
          </cell>
          <cell r="H32">
            <v>6.8364474259294497E-2</v>
          </cell>
          <cell r="I32">
            <v>0.19494517498316979</v>
          </cell>
          <cell r="J32">
            <v>1.8341112090736029E-2</v>
          </cell>
          <cell r="K32">
            <v>0.10351272781129056</v>
          </cell>
          <cell r="L32">
            <v>0</v>
          </cell>
          <cell r="M32">
            <v>87</v>
          </cell>
          <cell r="N32">
            <v>58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7</v>
          </cell>
          <cell r="U32">
            <v>0</v>
          </cell>
          <cell r="V32">
            <v>0.51529999999999998</v>
          </cell>
          <cell r="W32">
            <v>0.1734</v>
          </cell>
          <cell r="X32">
            <v>0</v>
          </cell>
          <cell r="Y32">
            <v>4.0300000000000002E-2</v>
          </cell>
          <cell r="Z32">
            <v>2.3699999999999999E-2</v>
          </cell>
          <cell r="AA32">
            <v>0.187</v>
          </cell>
          <cell r="AB32">
            <v>8.3999999999999995E-3</v>
          </cell>
          <cell r="AC32">
            <v>4.6199999999999998E-2</v>
          </cell>
          <cell r="AD32">
            <v>0</v>
          </cell>
        </row>
        <row r="33">
          <cell r="D33">
            <v>0.20817256372539755</v>
          </cell>
          <cell r="E33">
            <v>0.14670579648426471</v>
          </cell>
          <cell r="F33">
            <v>0</v>
          </cell>
          <cell r="G33">
            <v>0.15209265120126814</v>
          </cell>
          <cell r="H33">
            <v>7.4384439406973202E-2</v>
          </cell>
          <cell r="I33">
            <v>0.23973556966778778</v>
          </cell>
          <cell r="J33">
            <v>1.3907804090525725E-2</v>
          </cell>
          <cell r="K33">
            <v>0.11030688278596368</v>
          </cell>
          <cell r="L33">
            <v>0</v>
          </cell>
          <cell r="M33">
            <v>44</v>
          </cell>
          <cell r="N33">
            <v>21</v>
          </cell>
          <cell r="O33">
            <v>0</v>
          </cell>
          <cell r="P33">
            <v>32</v>
          </cell>
          <cell r="Q33">
            <v>1</v>
          </cell>
          <cell r="R33">
            <v>50</v>
          </cell>
          <cell r="S33">
            <v>0</v>
          </cell>
          <cell r="T33">
            <v>7</v>
          </cell>
          <cell r="U33">
            <v>0</v>
          </cell>
          <cell r="V33">
            <v>0.26229999999999998</v>
          </cell>
          <cell r="W33">
            <v>0.1173</v>
          </cell>
          <cell r="X33">
            <v>0</v>
          </cell>
          <cell r="Y33">
            <v>0.11899999999999999</v>
          </cell>
          <cell r="Z33">
            <v>3.6400000000000002E-2</v>
          </cell>
          <cell r="AA33">
            <v>0.38350000000000001</v>
          </cell>
          <cell r="AB33">
            <v>0.01</v>
          </cell>
          <cell r="AC33">
            <v>6.4199999999999993E-2</v>
          </cell>
          <cell r="AD33">
            <v>0</v>
          </cell>
        </row>
        <row r="34">
          <cell r="D34">
            <v>0.30808474262791491</v>
          </cell>
          <cell r="E34">
            <v>0.17420609922812019</v>
          </cell>
          <cell r="F34">
            <v>0</v>
          </cell>
          <cell r="G34">
            <v>9.331784157548513E-2</v>
          </cell>
          <cell r="H34">
            <v>5.6385573809121972E-2</v>
          </cell>
          <cell r="I34">
            <v>0.20161844537859586</v>
          </cell>
          <cell r="J34">
            <v>2.3218354532615188E-2</v>
          </cell>
          <cell r="K34">
            <v>8.7088524379503596E-2</v>
          </cell>
          <cell r="L34">
            <v>0</v>
          </cell>
          <cell r="M34">
            <v>45</v>
          </cell>
          <cell r="N34">
            <v>26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0.59</v>
          </cell>
          <cell r="W34">
            <v>0.1298</v>
          </cell>
          <cell r="X34">
            <v>0</v>
          </cell>
          <cell r="Y34">
            <v>3.2800000000000003E-2</v>
          </cell>
          <cell r="Z34">
            <v>1.77E-2</v>
          </cell>
          <cell r="AA34">
            <v>0.18179999999999999</v>
          </cell>
          <cell r="AB34">
            <v>8.3000000000000001E-3</v>
          </cell>
          <cell r="AC34">
            <v>3.4000000000000002E-2</v>
          </cell>
          <cell r="AD34">
            <v>0</v>
          </cell>
        </row>
        <row r="35">
          <cell r="D35">
            <v>0.22263341784198759</v>
          </cell>
          <cell r="E35">
            <v>0.13942682394641723</v>
          </cell>
          <cell r="F35">
            <v>0</v>
          </cell>
          <cell r="G35">
            <v>0.12024229575257127</v>
          </cell>
          <cell r="H35">
            <v>5.8432468442226083E-2</v>
          </cell>
          <cell r="I35">
            <v>0.25924966070520017</v>
          </cell>
          <cell r="J35">
            <v>1.9406062716950202E-2</v>
          </cell>
          <cell r="K35">
            <v>0.12106497263161746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0.2903</v>
          </cell>
          <cell r="W35">
            <v>9.7699999999999995E-2</v>
          </cell>
          <cell r="X35">
            <v>0</v>
          </cell>
          <cell r="Y35">
            <v>6.4699999999999994E-2</v>
          </cell>
          <cell r="Z35">
            <v>2.64E-2</v>
          </cell>
          <cell r="AA35">
            <v>0.42299999999999999</v>
          </cell>
          <cell r="AB35">
            <v>1.2500000000000001E-2</v>
          </cell>
          <cell r="AC35">
            <v>7.6700000000000004E-2</v>
          </cell>
          <cell r="AD35">
            <v>0</v>
          </cell>
        </row>
        <row r="36">
          <cell r="D36">
            <v>0.23542389758473226</v>
          </cell>
          <cell r="E36">
            <v>0.13285451717534183</v>
          </cell>
          <cell r="F36">
            <v>0</v>
          </cell>
          <cell r="G36">
            <v>0.11789288510316574</v>
          </cell>
          <cell r="H36">
            <v>5.5937152909446987E-2</v>
          </cell>
          <cell r="I36">
            <v>0.25347937396736142</v>
          </cell>
          <cell r="J36">
            <v>2.4775242300026888E-2</v>
          </cell>
          <cell r="K36">
            <v>0.11588933531099649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0.32300000000000001</v>
          </cell>
          <cell r="W36">
            <v>9.3799999999999994E-2</v>
          </cell>
          <cell r="X36">
            <v>0</v>
          </cell>
          <cell r="Y36">
            <v>6.8199999999999997E-2</v>
          </cell>
          <cell r="Z36">
            <v>2.6800000000000001E-2</v>
          </cell>
          <cell r="AA36">
            <v>0.39539999999999997</v>
          </cell>
          <cell r="AB36">
            <v>1.52E-2</v>
          </cell>
          <cell r="AC36">
            <v>6.9599999999999995E-2</v>
          </cell>
          <cell r="AD36">
            <v>0</v>
          </cell>
        </row>
        <row r="37">
          <cell r="D37">
            <v>0.17522993589643607</v>
          </cell>
          <cell r="E37">
            <v>0.14933495304945038</v>
          </cell>
          <cell r="F37">
            <v>0</v>
          </cell>
          <cell r="G37">
            <v>0.11040074027710356</v>
          </cell>
          <cell r="H37">
            <v>5.7303808712491668E-2</v>
          </cell>
          <cell r="I37">
            <v>0.27890927000840798</v>
          </cell>
          <cell r="J37">
            <v>2.8523273221513795E-2</v>
          </cell>
          <cell r="K37">
            <v>0.12500446127454001</v>
          </cell>
          <cell r="L37">
            <v>0</v>
          </cell>
          <cell r="M37">
            <v>7</v>
          </cell>
          <cell r="N37">
            <v>4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2</v>
          </cell>
          <cell r="U37">
            <v>0</v>
          </cell>
          <cell r="V37">
            <v>0.1663</v>
          </cell>
          <cell r="W37">
            <v>0.1182</v>
          </cell>
          <cell r="X37">
            <v>0</v>
          </cell>
          <cell r="Y37">
            <v>6.1699999999999998E-2</v>
          </cell>
          <cell r="Z37">
            <v>2.69E-2</v>
          </cell>
          <cell r="AA37">
            <v>0.51649999999999996</v>
          </cell>
          <cell r="AB37">
            <v>1.5599999999999999E-2</v>
          </cell>
          <cell r="AC37">
            <v>8.5199999999999998E-2</v>
          </cell>
          <cell r="AD37">
            <v>0</v>
          </cell>
        </row>
        <row r="38">
          <cell r="D38">
            <v>0.33806191669213342</v>
          </cell>
          <cell r="E38">
            <v>0.13359732156849877</v>
          </cell>
          <cell r="F38">
            <v>0</v>
          </cell>
          <cell r="G38">
            <v>9.3293044969340225E-2</v>
          </cell>
          <cell r="H38">
            <v>5.7712229553371533E-2</v>
          </cell>
          <cell r="I38">
            <v>0.20431099300178962</v>
          </cell>
          <cell r="J38">
            <v>2.7431402396663088E-2</v>
          </cell>
          <cell r="K38">
            <v>8.9015945591639459E-2</v>
          </cell>
          <cell r="L38">
            <v>0</v>
          </cell>
          <cell r="M38">
            <v>29</v>
          </cell>
          <cell r="N38">
            <v>5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0.66900000000000004</v>
          </cell>
          <cell r="W38">
            <v>6.4699999999999994E-2</v>
          </cell>
          <cell r="X38">
            <v>0</v>
          </cell>
          <cell r="Y38">
            <v>3.1E-2</v>
          </cell>
          <cell r="Z38">
            <v>1.54E-2</v>
          </cell>
          <cell r="AA38">
            <v>0.16919999999999999</v>
          </cell>
          <cell r="AB38">
            <v>1.1599999999999999E-2</v>
          </cell>
          <cell r="AC38">
            <v>3.32E-2</v>
          </cell>
          <cell r="AD38">
            <v>0</v>
          </cell>
        </row>
        <row r="39">
          <cell r="D39">
            <v>0.22265155683101903</v>
          </cell>
          <cell r="E39">
            <v>0.12247060530784869</v>
          </cell>
          <cell r="F39">
            <v>0</v>
          </cell>
          <cell r="G39">
            <v>0.1277473472492531</v>
          </cell>
          <cell r="H39">
            <v>5.6992713976165607E-2</v>
          </cell>
          <cell r="I39">
            <v>0.26669997279636293</v>
          </cell>
          <cell r="J39">
            <v>2.681169143675622E-2</v>
          </cell>
          <cell r="K39">
            <v>0.11127979995030528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0.28139999999999998</v>
          </cell>
          <cell r="W39">
            <v>8.14E-2</v>
          </cell>
          <cell r="X39">
            <v>0</v>
          </cell>
          <cell r="Y39">
            <v>7.8600000000000003E-2</v>
          </cell>
          <cell r="Z39">
            <v>2.7400000000000001E-2</v>
          </cell>
          <cell r="AA39">
            <v>0.44429999999999997</v>
          </cell>
          <cell r="AB39">
            <v>1.6199999999999999E-2</v>
          </cell>
          <cell r="AC39">
            <v>6.2300000000000001E-2</v>
          </cell>
          <cell r="AD39">
            <v>0</v>
          </cell>
        </row>
        <row r="40">
          <cell r="D40">
            <v>0.17349914889806409</v>
          </cell>
          <cell r="E40">
            <v>0.1418979440946691</v>
          </cell>
          <cell r="F40">
            <v>0</v>
          </cell>
          <cell r="G40">
            <v>0.14491975637283333</v>
          </cell>
          <cell r="H40">
            <v>7.8215963917638062E-2</v>
          </cell>
          <cell r="I40">
            <v>0.2638338050025556</v>
          </cell>
          <cell r="J40">
            <v>1.2502955759829399E-2</v>
          </cell>
          <cell r="K40">
            <v>0.12425328449397437</v>
          </cell>
          <cell r="L40">
            <v>0</v>
          </cell>
          <cell r="M40">
            <v>22</v>
          </cell>
          <cell r="N40">
            <v>10</v>
          </cell>
          <cell r="O40">
            <v>0</v>
          </cell>
          <cell r="P40">
            <v>11</v>
          </cell>
          <cell r="Q40">
            <v>1</v>
          </cell>
          <cell r="R40">
            <v>34</v>
          </cell>
          <cell r="S40">
            <v>0</v>
          </cell>
          <cell r="T40">
            <v>6</v>
          </cell>
          <cell r="U40">
            <v>0</v>
          </cell>
          <cell r="V40">
            <v>0.1706</v>
          </cell>
          <cell r="W40">
            <v>0.10879999999999999</v>
          </cell>
          <cell r="X40">
            <v>0</v>
          </cell>
          <cell r="Y40">
            <v>0.11070000000000001</v>
          </cell>
          <cell r="Z40">
            <v>4.2900000000000001E-2</v>
          </cell>
          <cell r="AA40">
            <v>0.45590000000000003</v>
          </cell>
          <cell r="AB40">
            <v>1.3599999999999999E-2</v>
          </cell>
          <cell r="AC40">
            <v>8.9099999999999999E-2</v>
          </cell>
          <cell r="AD40">
            <v>0</v>
          </cell>
        </row>
        <row r="41">
          <cell r="D41">
            <v>0.17181261592984848</v>
          </cell>
          <cell r="E41">
            <v>0.15599709647612867</v>
          </cell>
          <cell r="F41">
            <v>0</v>
          </cell>
          <cell r="G41">
            <v>0.13790251503000839</v>
          </cell>
          <cell r="H41">
            <v>6.2446139636551497E-2</v>
          </cell>
          <cell r="I41">
            <v>0.25131901311329413</v>
          </cell>
          <cell r="J41">
            <v>2.5321497898751814E-2</v>
          </cell>
          <cell r="K41">
            <v>0.1379008470190746</v>
          </cell>
          <cell r="L41">
            <v>0</v>
          </cell>
          <cell r="M41">
            <v>14</v>
          </cell>
          <cell r="N41">
            <v>13</v>
          </cell>
          <cell r="O41">
            <v>0</v>
          </cell>
          <cell r="P41">
            <v>6</v>
          </cell>
          <cell r="Q41">
            <v>0</v>
          </cell>
          <cell r="R41">
            <v>21</v>
          </cell>
          <cell r="S41">
            <v>0</v>
          </cell>
          <cell r="T41">
            <v>6</v>
          </cell>
          <cell r="U41">
            <v>0</v>
          </cell>
          <cell r="V41">
            <v>0.1701</v>
          </cell>
          <cell r="W41">
            <v>0.1416</v>
          </cell>
          <cell r="X41">
            <v>0</v>
          </cell>
          <cell r="Y41">
            <v>0.1071</v>
          </cell>
          <cell r="Z41">
            <v>3.8100000000000002E-2</v>
          </cell>
          <cell r="AA41">
            <v>0.39479999999999998</v>
          </cell>
          <cell r="AB41">
            <v>2.18E-2</v>
          </cell>
          <cell r="AC41">
            <v>0.1143</v>
          </cell>
          <cell r="AD41">
            <v>0</v>
          </cell>
        </row>
        <row r="42">
          <cell r="D42">
            <v>0.29336684949573094</v>
          </cell>
          <cell r="E42">
            <v>0.14196636643280763</v>
          </cell>
          <cell r="F42">
            <v>0</v>
          </cell>
          <cell r="G42">
            <v>0.11831125482741123</v>
          </cell>
          <cell r="H42">
            <v>4.9004311384494376E-2</v>
          </cell>
          <cell r="I42">
            <v>0.21968533356975864</v>
          </cell>
          <cell r="J42">
            <v>2.0092397499784725E-2</v>
          </cell>
          <cell r="K42">
            <v>0.10621080285360075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0.48909999999999998</v>
          </cell>
          <cell r="W42">
            <v>9.4899999999999998E-2</v>
          </cell>
          <cell r="X42">
            <v>0</v>
          </cell>
          <cell r="Y42">
            <v>6.5100000000000005E-2</v>
          </cell>
          <cell r="Z42">
            <v>2.46E-2</v>
          </cell>
          <cell r="AA42">
            <v>0.24299999999999999</v>
          </cell>
          <cell r="AB42">
            <v>1.37E-2</v>
          </cell>
          <cell r="AC42">
            <v>5.9499999999999997E-2</v>
          </cell>
          <cell r="AD42">
            <v>0</v>
          </cell>
        </row>
        <row r="43">
          <cell r="D43">
            <v>0.25122188248408811</v>
          </cell>
          <cell r="E43">
            <v>0.1518985373865992</v>
          </cell>
          <cell r="F43">
            <v>0</v>
          </cell>
          <cell r="G43">
            <v>0.11698958026324634</v>
          </cell>
          <cell r="H43">
            <v>4.8437909333856485E-2</v>
          </cell>
          <cell r="I43">
            <v>0.23029274225666524</v>
          </cell>
          <cell r="J43">
            <v>2.8806269943523189E-2</v>
          </cell>
          <cell r="K43">
            <v>0.11725573321368693</v>
          </cell>
          <cell r="L43">
            <v>0</v>
          </cell>
          <cell r="M43">
            <v>34</v>
          </cell>
          <cell r="N43">
            <v>21</v>
          </cell>
          <cell r="O43">
            <v>0</v>
          </cell>
          <cell r="P43">
            <v>5</v>
          </cell>
          <cell r="Q43">
            <v>0</v>
          </cell>
          <cell r="R43">
            <v>31</v>
          </cell>
          <cell r="S43">
            <v>0</v>
          </cell>
          <cell r="T43">
            <v>5</v>
          </cell>
          <cell r="U43">
            <v>0</v>
          </cell>
          <cell r="V43">
            <v>0.3659</v>
          </cell>
          <cell r="W43">
            <v>0.126</v>
          </cell>
          <cell r="X43">
            <v>0</v>
          </cell>
          <cell r="Y43">
            <v>7.3099999999999998E-2</v>
          </cell>
          <cell r="Z43">
            <v>2.92E-2</v>
          </cell>
          <cell r="AA43">
            <v>0.29880000000000001</v>
          </cell>
          <cell r="AB43">
            <v>1.6799999999999999E-2</v>
          </cell>
          <cell r="AC43">
            <v>7.8799999999999995E-2</v>
          </cell>
          <cell r="AD43">
            <v>0</v>
          </cell>
        </row>
        <row r="44">
          <cell r="D44">
            <v>0.23116814343135417</v>
          </cell>
          <cell r="E44">
            <v>0.2063549706887903</v>
          </cell>
          <cell r="F44">
            <v>0</v>
          </cell>
          <cell r="G44">
            <v>0.11136884716209057</v>
          </cell>
          <cell r="H44">
            <v>4.8028289487683375E-2</v>
          </cell>
          <cell r="I44">
            <v>0.22251463400534341</v>
          </cell>
          <cell r="J44">
            <v>2.1648471223115993E-2</v>
          </cell>
          <cell r="K44">
            <v>0.10477776224302243</v>
          </cell>
          <cell r="L44">
            <v>0</v>
          </cell>
          <cell r="M44">
            <v>88</v>
          </cell>
          <cell r="N44">
            <v>79</v>
          </cell>
          <cell r="O44">
            <v>0</v>
          </cell>
          <cell r="P44">
            <v>12</v>
          </cell>
          <cell r="Q44">
            <v>0</v>
          </cell>
          <cell r="R44">
            <v>85</v>
          </cell>
          <cell r="S44">
            <v>0</v>
          </cell>
          <cell r="T44">
            <v>10</v>
          </cell>
          <cell r="U44">
            <v>0</v>
          </cell>
          <cell r="V44">
            <v>0.3029</v>
          </cell>
          <cell r="W44">
            <v>0.2319</v>
          </cell>
          <cell r="X44">
            <v>0</v>
          </cell>
          <cell r="Y44">
            <v>6.7199999999999996E-2</v>
          </cell>
          <cell r="Z44">
            <v>2.52E-2</v>
          </cell>
          <cell r="AA44">
            <v>0.27579999999999999</v>
          </cell>
          <cell r="AB44">
            <v>1.7600000000000001E-2</v>
          </cell>
          <cell r="AC44">
            <v>6.6799999999999998E-2</v>
          </cell>
          <cell r="AD44">
            <v>0</v>
          </cell>
        </row>
        <row r="45">
          <cell r="D45">
            <v>0.24079052502070422</v>
          </cell>
          <cell r="E45">
            <v>0.13960509341515115</v>
          </cell>
          <cell r="F45">
            <v>0</v>
          </cell>
          <cell r="G45">
            <v>0.13640017861000034</v>
          </cell>
          <cell r="H45">
            <v>7.2961805301030427E-2</v>
          </cell>
          <cell r="I45">
            <v>0.23638535983038256</v>
          </cell>
          <cell r="J45">
            <v>1.1538100584492079E-2</v>
          </cell>
          <cell r="K45">
            <v>0.10422077796272133</v>
          </cell>
          <cell r="L45">
            <v>0</v>
          </cell>
          <cell r="M45">
            <v>70</v>
          </cell>
          <cell r="N45">
            <v>21</v>
          </cell>
          <cell r="O45">
            <v>0</v>
          </cell>
          <cell r="P45">
            <v>19</v>
          </cell>
          <cell r="Q45">
            <v>1</v>
          </cell>
          <cell r="R45">
            <v>69</v>
          </cell>
          <cell r="S45">
            <v>0</v>
          </cell>
          <cell r="T45">
            <v>6</v>
          </cell>
          <cell r="U45">
            <v>0</v>
          </cell>
          <cell r="V45">
            <v>0.3392</v>
          </cell>
          <cell r="W45">
            <v>0.1075</v>
          </cell>
          <cell r="X45">
            <v>0</v>
          </cell>
          <cell r="Y45">
            <v>9.3899999999999997E-2</v>
          </cell>
          <cell r="Z45">
            <v>4.2000000000000003E-2</v>
          </cell>
          <cell r="AA45">
            <v>0.32279999999999998</v>
          </cell>
          <cell r="AB45">
            <v>1.4500000000000001E-2</v>
          </cell>
          <cell r="AC45">
            <v>6.8000000000000005E-2</v>
          </cell>
          <cell r="AD45">
            <v>0</v>
          </cell>
        </row>
        <row r="46">
          <cell r="D46">
            <v>0.18282711235429894</v>
          </cell>
          <cell r="E46">
            <v>0.13443130145150095</v>
          </cell>
          <cell r="F46">
            <v>0</v>
          </cell>
          <cell r="G46">
            <v>0.14548182977002663</v>
          </cell>
          <cell r="H46">
            <v>5.7897275561049247E-2</v>
          </cell>
          <cell r="I46">
            <v>0.26148716941602052</v>
          </cell>
          <cell r="J46">
            <v>2.5087125867332218E-2</v>
          </cell>
          <cell r="K46">
            <v>0.13499014328253139</v>
          </cell>
          <cell r="L46">
            <v>0</v>
          </cell>
          <cell r="M46">
            <v>7</v>
          </cell>
          <cell r="N46">
            <v>3</v>
          </cell>
          <cell r="O46">
            <v>0</v>
          </cell>
          <cell r="P46">
            <v>3</v>
          </cell>
          <cell r="Q46">
            <v>0</v>
          </cell>
          <cell r="R46">
            <v>10</v>
          </cell>
          <cell r="S46">
            <v>0</v>
          </cell>
          <cell r="T46">
            <v>3</v>
          </cell>
          <cell r="U46">
            <v>0</v>
          </cell>
          <cell r="V46">
            <v>0.18340000000000001</v>
          </cell>
          <cell r="W46">
            <v>0.1079</v>
          </cell>
          <cell r="X46">
            <v>0</v>
          </cell>
          <cell r="Y46">
            <v>0.1135</v>
          </cell>
          <cell r="Z46">
            <v>3.2399999999999998E-2</v>
          </cell>
          <cell r="AA46">
            <v>0.42359999999999998</v>
          </cell>
          <cell r="AB46">
            <v>1.9599999999999999E-2</v>
          </cell>
          <cell r="AC46">
            <v>0.1065</v>
          </cell>
          <cell r="AD46">
            <v>0</v>
          </cell>
        </row>
        <row r="47">
          <cell r="D47">
            <v>0.22263341784198759</v>
          </cell>
          <cell r="E47">
            <v>0.13942682394641723</v>
          </cell>
          <cell r="F47">
            <v>0</v>
          </cell>
          <cell r="G47">
            <v>0.12024229575257127</v>
          </cell>
          <cell r="H47">
            <v>5.8432468442226083E-2</v>
          </cell>
          <cell r="I47">
            <v>0.25924966070520017</v>
          </cell>
          <cell r="J47">
            <v>1.9406062716950202E-2</v>
          </cell>
          <cell r="K47">
            <v>0.12106497263161746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0.27410000000000001</v>
          </cell>
          <cell r="W47">
            <v>0.1104</v>
          </cell>
          <cell r="X47">
            <v>0</v>
          </cell>
          <cell r="Y47">
            <v>7.6300000000000007E-2</v>
          </cell>
          <cell r="Z47">
            <v>3.4799999999999998E-2</v>
          </cell>
          <cell r="AA47">
            <v>0.39340000000000003</v>
          </cell>
          <cell r="AB47">
            <v>1.6199999999999999E-2</v>
          </cell>
          <cell r="AC47">
            <v>8.3699999999999997E-2</v>
          </cell>
          <cell r="AD47">
            <v>0</v>
          </cell>
        </row>
        <row r="48">
          <cell r="D48">
            <v>0.15642759498608463</v>
          </cell>
          <cell r="E48">
            <v>0.1133837094792385</v>
          </cell>
          <cell r="F48">
            <v>0</v>
          </cell>
          <cell r="G48">
            <v>0.15562103745475392</v>
          </cell>
          <cell r="H48">
            <v>9.3421531777726927E-2</v>
          </cell>
          <cell r="I48">
            <v>0.28359910161848906</v>
          </cell>
          <cell r="J48">
            <v>1.2688043769578135E-2</v>
          </cell>
          <cell r="K48">
            <v>0.1225509773318415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9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0.13439999999999999</v>
          </cell>
          <cell r="W48">
            <v>7.8899999999999998E-2</v>
          </cell>
          <cell r="X48">
            <v>0</v>
          </cell>
          <cell r="Y48">
            <v>0.12540000000000001</v>
          </cell>
          <cell r="Z48">
            <v>5.6099999999999997E-2</v>
          </cell>
          <cell r="AA48">
            <v>0.4899</v>
          </cell>
          <cell r="AB48">
            <v>1.6500000000000001E-2</v>
          </cell>
          <cell r="AC48">
            <v>8.7099999999999997E-2</v>
          </cell>
          <cell r="AD48">
            <v>0</v>
          </cell>
        </row>
        <row r="49">
          <cell r="D49">
            <v>0.19789782527624639</v>
          </cell>
          <cell r="E49">
            <v>0.11168268588651889</v>
          </cell>
          <cell r="F49">
            <v>0</v>
          </cell>
          <cell r="G49">
            <v>0.17786976772107543</v>
          </cell>
          <cell r="H49">
            <v>8.018075079216691E-2</v>
          </cell>
          <cell r="I49">
            <v>0.24931251923776923</v>
          </cell>
          <cell r="J49">
            <v>1.0851007803050337E-2</v>
          </cell>
          <cell r="K49">
            <v>0.11456413045584204</v>
          </cell>
          <cell r="L49">
            <v>0</v>
          </cell>
          <cell r="M49">
            <v>23</v>
          </cell>
          <cell r="N49">
            <v>4</v>
          </cell>
          <cell r="O49">
            <v>0</v>
          </cell>
          <cell r="P49">
            <v>21</v>
          </cell>
          <cell r="Q49">
            <v>1</v>
          </cell>
          <cell r="R49">
            <v>29</v>
          </cell>
          <cell r="S49">
            <v>0</v>
          </cell>
          <cell r="T49">
            <v>4</v>
          </cell>
          <cell r="U49">
            <v>0</v>
          </cell>
          <cell r="V49">
            <v>0.22289999999999999</v>
          </cell>
          <cell r="W49">
            <v>7.7700000000000005E-2</v>
          </cell>
          <cell r="X49">
            <v>0</v>
          </cell>
          <cell r="Y49">
            <v>0.16750000000000001</v>
          </cell>
          <cell r="Z49">
            <v>5.1499999999999997E-2</v>
          </cell>
          <cell r="AA49">
            <v>0.36820000000000003</v>
          </cell>
          <cell r="AB49">
            <v>1.7000000000000001E-2</v>
          </cell>
          <cell r="AC49">
            <v>8.2000000000000003E-2</v>
          </cell>
          <cell r="AD49">
            <v>0</v>
          </cell>
        </row>
        <row r="50">
          <cell r="D50">
            <v>0.15702929765625281</v>
          </cell>
          <cell r="E50">
            <v>0.13683253006127916</v>
          </cell>
          <cell r="F50">
            <v>0</v>
          </cell>
          <cell r="G50">
            <v>0.15176136585578701</v>
          </cell>
          <cell r="H50">
            <v>9.0970196178241869E-2</v>
          </cell>
          <cell r="I50">
            <v>0.27205310505641156</v>
          </cell>
          <cell r="J50">
            <v>1.2366063045163193E-2</v>
          </cell>
          <cell r="K50">
            <v>0.11788410610623133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1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0.13700000000000001</v>
          </cell>
          <cell r="W50">
            <v>0.1105</v>
          </cell>
          <cell r="X50">
            <v>0</v>
          </cell>
          <cell r="Y50">
            <v>0.12540000000000001</v>
          </cell>
          <cell r="Z50">
            <v>6.0299999999999999E-2</v>
          </cell>
          <cell r="AA50">
            <v>0.45019999999999999</v>
          </cell>
          <cell r="AB50">
            <v>1.7299999999999999E-2</v>
          </cell>
          <cell r="AC50">
            <v>8.5199999999999998E-2</v>
          </cell>
          <cell r="AD50">
            <v>0</v>
          </cell>
        </row>
        <row r="51">
          <cell r="D51">
            <v>0.21620494879101901</v>
          </cell>
          <cell r="E51">
            <v>0.16481664790492803</v>
          </cell>
          <cell r="F51">
            <v>0</v>
          </cell>
          <cell r="G51">
            <v>0.12200028033553532</v>
          </cell>
          <cell r="H51">
            <v>6.7164147999835347E-2</v>
          </cell>
          <cell r="I51">
            <v>0.27989921931717854</v>
          </cell>
          <cell r="J51">
            <v>2.100794608081007E-2</v>
          </cell>
          <cell r="K51">
            <v>7.3903548934127067E-2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0.24229999999999999</v>
          </cell>
          <cell r="W51">
            <v>0.14230000000000001</v>
          </cell>
          <cell r="X51">
            <v>0</v>
          </cell>
          <cell r="Y51">
            <v>7.6300000000000007E-2</v>
          </cell>
          <cell r="Z51">
            <v>3.6999999999999998E-2</v>
          </cell>
          <cell r="AA51">
            <v>0.43469999999999998</v>
          </cell>
          <cell r="AB51">
            <v>1.67E-2</v>
          </cell>
          <cell r="AC51">
            <v>3.9100000000000003E-2</v>
          </cell>
          <cell r="AD51">
            <v>0</v>
          </cell>
        </row>
        <row r="52">
          <cell r="D52">
            <v>0.22543809078896812</v>
          </cell>
          <cell r="E52">
            <v>0.17015678485433688</v>
          </cell>
          <cell r="F52">
            <v>0</v>
          </cell>
          <cell r="G52">
            <v>0.11028415372030695</v>
          </cell>
          <cell r="H52">
            <v>6.6772736266578953E-2</v>
          </cell>
          <cell r="I52">
            <v>0.25532079381206124</v>
          </cell>
          <cell r="J52">
            <v>1.64349963494901E-2</v>
          </cell>
          <cell r="K52">
            <v>0.10008624539411846</v>
          </cell>
          <cell r="L52">
            <v>0</v>
          </cell>
          <cell r="M52">
            <v>17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0.27289999999999998</v>
          </cell>
          <cell r="W52">
            <v>0.15790000000000001</v>
          </cell>
          <cell r="X52">
            <v>0</v>
          </cell>
          <cell r="Y52">
            <v>6.7599999999999993E-2</v>
          </cell>
          <cell r="Z52">
            <v>4.0800000000000003E-2</v>
          </cell>
          <cell r="AA52">
            <v>0.3609</v>
          </cell>
          <cell r="AB52">
            <v>1.9699999999999999E-2</v>
          </cell>
          <cell r="AC52">
            <v>6.6900000000000001E-2</v>
          </cell>
          <cell r="AD52">
            <v>0</v>
          </cell>
        </row>
        <row r="53">
          <cell r="D53">
            <v>0.17176861986257161</v>
          </cell>
          <cell r="E53">
            <v>0.14574123177700601</v>
          </cell>
          <cell r="F53">
            <v>0</v>
          </cell>
          <cell r="G53">
            <v>0.12073959776200219</v>
          </cell>
          <cell r="H53">
            <v>6.6915299233986411E-2</v>
          </cell>
          <cell r="I53">
            <v>0.27679412835891282</v>
          </cell>
          <cell r="J53">
            <v>2.3269705892197786E-2</v>
          </cell>
          <cell r="K53">
            <v>0.1264773419475915</v>
          </cell>
          <cell r="L53">
            <v>0</v>
          </cell>
          <cell r="M53">
            <v>17</v>
          </cell>
          <cell r="N53">
            <v>8</v>
          </cell>
          <cell r="O53">
            <v>0</v>
          </cell>
          <cell r="P53">
            <v>4</v>
          </cell>
          <cell r="Q53">
            <v>0</v>
          </cell>
          <cell r="R53">
            <v>27</v>
          </cell>
          <cell r="S53">
            <v>0</v>
          </cell>
          <cell r="T53">
            <v>5</v>
          </cell>
          <cell r="U53">
            <v>0</v>
          </cell>
          <cell r="V53">
            <v>0.16819999999999999</v>
          </cell>
          <cell r="W53">
            <v>0.1255</v>
          </cell>
          <cell r="X53">
            <v>0</v>
          </cell>
          <cell r="Y53">
            <v>8.1900000000000001E-2</v>
          </cell>
          <cell r="Z53">
            <v>4.4299999999999999E-2</v>
          </cell>
          <cell r="AA53">
            <v>0.44650000000000001</v>
          </cell>
          <cell r="AB53">
            <v>2.18E-2</v>
          </cell>
          <cell r="AC53">
            <v>9.8100000000000007E-2</v>
          </cell>
          <cell r="AD53">
            <v>0</v>
          </cell>
        </row>
        <row r="54">
          <cell r="D54">
            <v>0.32604305579628678</v>
          </cell>
          <cell r="E54">
            <v>0.17087153580697143</v>
          </cell>
          <cell r="F54">
            <v>0</v>
          </cell>
          <cell r="G54">
            <v>7.8606005308606022E-2</v>
          </cell>
          <cell r="H54">
            <v>5.0727064687073803E-2</v>
          </cell>
          <cell r="I54">
            <v>0.20514463679779765</v>
          </cell>
          <cell r="J54">
            <v>2.6265883427262229E-2</v>
          </cell>
          <cell r="K54">
            <v>8.5381239941121165E-2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0.52769999999999995</v>
          </cell>
          <cell r="W54">
            <v>0.13639999999999999</v>
          </cell>
          <cell r="X54">
            <v>0</v>
          </cell>
          <cell r="Y54">
            <v>3.9600000000000003E-2</v>
          </cell>
          <cell r="Z54">
            <v>2.98E-2</v>
          </cell>
          <cell r="AA54">
            <v>0.18809999999999999</v>
          </cell>
          <cell r="AB54">
            <v>1.84E-2</v>
          </cell>
          <cell r="AC54">
            <v>4.7399999999999998E-2</v>
          </cell>
          <cell r="AD54">
            <v>0</v>
          </cell>
        </row>
        <row r="55">
          <cell r="D55">
            <v>0.21646071795034993</v>
          </cell>
          <cell r="E55">
            <v>0.14314429763190303</v>
          </cell>
          <cell r="F55">
            <v>0</v>
          </cell>
          <cell r="G55">
            <v>0.12284537014284605</v>
          </cell>
          <cell r="H55">
            <v>5.4562112585383453E-2</v>
          </cell>
          <cell r="I55">
            <v>0.25818397135837751</v>
          </cell>
          <cell r="J55">
            <v>2.2169620144369212E-2</v>
          </cell>
          <cell r="K55">
            <v>0.11393551129380558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0.25309999999999999</v>
          </cell>
          <cell r="W55">
            <v>0.1172</v>
          </cell>
          <cell r="X55">
            <v>0</v>
          </cell>
          <cell r="Y55">
            <v>8.9599999999999999E-2</v>
          </cell>
          <cell r="Z55">
            <v>3.8800000000000001E-2</v>
          </cell>
          <cell r="AA55">
            <v>0.37409999999999999</v>
          </cell>
          <cell r="AB55">
            <v>2.5000000000000001E-2</v>
          </cell>
          <cell r="AC55">
            <v>8.5699999999999998E-2</v>
          </cell>
          <cell r="AD55">
            <v>0</v>
          </cell>
        </row>
        <row r="56">
          <cell r="D56">
            <v>0.2312365426173949</v>
          </cell>
          <cell r="E56">
            <v>0.12419160011233779</v>
          </cell>
          <cell r="F56">
            <v>0</v>
          </cell>
          <cell r="G56">
            <v>0.12713265220869227</v>
          </cell>
          <cell r="H56">
            <v>5.5864903562724437E-2</v>
          </cell>
          <cell r="I56">
            <v>0.25839491938099923</v>
          </cell>
          <cell r="J56">
            <v>1.9677776865028047E-2</v>
          </cell>
          <cell r="K56">
            <v>0.12446599727785736</v>
          </cell>
          <cell r="L56">
            <v>0</v>
          </cell>
          <cell r="M56">
            <v>46</v>
          </cell>
          <cell r="N56">
            <v>9</v>
          </cell>
          <cell r="O56">
            <v>0</v>
          </cell>
          <cell r="P56">
            <v>10</v>
          </cell>
          <cell r="Q56">
            <v>0</v>
          </cell>
          <cell r="R56">
            <v>52</v>
          </cell>
          <cell r="S56">
            <v>0</v>
          </cell>
          <cell r="T56">
            <v>9</v>
          </cell>
          <cell r="U56">
            <v>0</v>
          </cell>
          <cell r="V56">
            <v>0.2838</v>
          </cell>
          <cell r="W56">
            <v>9.3700000000000006E-2</v>
          </cell>
          <cell r="X56">
            <v>0</v>
          </cell>
          <cell r="Y56">
            <v>8.8200000000000001E-2</v>
          </cell>
          <cell r="Z56">
            <v>4.0899999999999999E-2</v>
          </cell>
          <cell r="AA56">
            <v>0.35820000000000002</v>
          </cell>
          <cell r="AB56">
            <v>2.3199999999999998E-2</v>
          </cell>
          <cell r="AC56">
            <v>9.4299999999999995E-2</v>
          </cell>
          <cell r="AD56">
            <v>0</v>
          </cell>
        </row>
        <row r="57">
          <cell r="D57">
            <v>0.18908243473930966</v>
          </cell>
          <cell r="E57">
            <v>0.13210045213782159</v>
          </cell>
          <cell r="F57">
            <v>0</v>
          </cell>
          <cell r="G57">
            <v>0.11571744649797058</v>
          </cell>
          <cell r="H57">
            <v>5.791365769840099E-2</v>
          </cell>
          <cell r="I57">
            <v>0.28862243849328695</v>
          </cell>
          <cell r="J57">
            <v>2.6036521659626752E-2</v>
          </cell>
          <cell r="K57">
            <v>0.11147828072086302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0.18740000000000001</v>
          </cell>
          <cell r="W57">
            <v>0.1086</v>
          </cell>
          <cell r="X57">
            <v>0</v>
          </cell>
          <cell r="Y57">
            <v>7.8299999999999995E-2</v>
          </cell>
          <cell r="Z57">
            <v>3.9899999999999998E-2</v>
          </cell>
          <cell r="AA57">
            <v>0.46400000000000002</v>
          </cell>
          <cell r="AB57">
            <v>2.7099999999999999E-2</v>
          </cell>
          <cell r="AC57">
            <v>7.9000000000000001E-2</v>
          </cell>
          <cell r="AD57">
            <v>0</v>
          </cell>
        </row>
        <row r="58">
          <cell r="D58">
            <v>0.15643726428601648</v>
          </cell>
          <cell r="E58">
            <v>0.13194100290269797</v>
          </cell>
          <cell r="F58">
            <v>0</v>
          </cell>
          <cell r="G58">
            <v>0.15556628443233719</v>
          </cell>
          <cell r="H58">
            <v>9.1385352654418189E-2</v>
          </cell>
          <cell r="I58">
            <v>0.26679603860387058</v>
          </cell>
          <cell r="J58">
            <v>1.380891611623114E-2</v>
          </cell>
          <cell r="K58">
            <v>0.12136986503628359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0.14530000000000001</v>
          </cell>
          <cell r="W58">
            <v>0.1082</v>
          </cell>
          <cell r="X58">
            <v>0</v>
          </cell>
          <cell r="Y58">
            <v>0.13900000000000001</v>
          </cell>
          <cell r="Z58">
            <v>6.7400000000000002E-2</v>
          </cell>
          <cell r="AA58">
            <v>0.40720000000000001</v>
          </cell>
          <cell r="AB58">
            <v>2.2100000000000002E-2</v>
          </cell>
          <cell r="AC58">
            <v>9.3600000000000003E-2</v>
          </cell>
          <cell r="AD58">
            <v>0</v>
          </cell>
        </row>
        <row r="59">
          <cell r="D59">
            <v>0.22263341784198759</v>
          </cell>
          <cell r="E59">
            <v>0.13942682394641723</v>
          </cell>
          <cell r="F59">
            <v>0</v>
          </cell>
          <cell r="G59">
            <v>0.12024229575257127</v>
          </cell>
          <cell r="H59">
            <v>5.8432468442226083E-2</v>
          </cell>
          <cell r="I59">
            <v>0.25924966070520017</v>
          </cell>
          <cell r="J59">
            <v>1.9406062716950202E-2</v>
          </cell>
          <cell r="K59">
            <v>0.12106497263161746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0.2611</v>
          </cell>
          <cell r="W59">
            <v>0.1139</v>
          </cell>
          <cell r="X59">
            <v>0</v>
          </cell>
          <cell r="Y59">
            <v>8.5999999999999993E-2</v>
          </cell>
          <cell r="Z59">
            <v>4.0399999999999998E-2</v>
          </cell>
          <cell r="AA59">
            <v>0.36959999999999998</v>
          </cell>
          <cell r="AB59">
            <v>2.3599999999999999E-2</v>
          </cell>
          <cell r="AC59">
            <v>8.9399999999999993E-2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31.4</v>
          </cell>
          <cell r="V2" t="str">
            <v>Sanders</v>
          </cell>
          <cell r="W2">
            <v>19.600000000000001</v>
          </cell>
          <cell r="X2" t="str">
            <v>Bloomberg</v>
          </cell>
          <cell r="Y2">
            <v>17.399999999999999</v>
          </cell>
          <cell r="Z2" t="str">
            <v>Buttigieg</v>
          </cell>
          <cell r="AA2">
            <v>9.1</v>
          </cell>
          <cell r="AB2" t="str">
            <v>Warren</v>
          </cell>
          <cell r="AC2">
            <v>9</v>
          </cell>
          <cell r="AD2" t="str">
            <v>Klobuchar</v>
          </cell>
          <cell r="AE2">
            <v>5.6</v>
          </cell>
          <cell r="AF2" t="str">
            <v>Steyer</v>
          </cell>
          <cell r="AG2">
            <v>2.5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25.3</v>
          </cell>
          <cell r="V3" t="str">
            <v>Biden</v>
          </cell>
          <cell r="W3">
            <v>23.5</v>
          </cell>
          <cell r="X3" t="str">
            <v>Bloomberg</v>
          </cell>
          <cell r="Y3">
            <v>13.3</v>
          </cell>
          <cell r="Z3" t="str">
            <v>Buttigieg</v>
          </cell>
          <cell r="AA3">
            <v>11.8</v>
          </cell>
          <cell r="AB3" t="str">
            <v>Warren</v>
          </cell>
          <cell r="AC3">
            <v>11.6</v>
          </cell>
          <cell r="AD3" t="str">
            <v>Klobuchar</v>
          </cell>
          <cell r="AE3">
            <v>5.6</v>
          </cell>
          <cell r="AF3" t="str">
            <v>Steyer</v>
          </cell>
          <cell r="AG3">
            <v>2.5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25.9</v>
          </cell>
          <cell r="V4" t="str">
            <v>Biden</v>
          </cell>
          <cell r="W4">
            <v>22.3</v>
          </cell>
          <cell r="X4" t="str">
            <v>Bloomberg</v>
          </cell>
          <cell r="Y4">
            <v>13.9</v>
          </cell>
          <cell r="Z4" t="str">
            <v>Warren</v>
          </cell>
          <cell r="AA4">
            <v>12.1</v>
          </cell>
          <cell r="AB4" t="str">
            <v>Buttigieg</v>
          </cell>
          <cell r="AC4">
            <v>12</v>
          </cell>
          <cell r="AD4" t="str">
            <v>Klobuchar</v>
          </cell>
          <cell r="AE4">
            <v>5.8</v>
          </cell>
          <cell r="AF4" t="str">
            <v>Steyer</v>
          </cell>
          <cell r="AG4">
            <v>1.9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24.5</v>
          </cell>
          <cell r="V5" t="str">
            <v>Biden</v>
          </cell>
          <cell r="W5">
            <v>24.4</v>
          </cell>
          <cell r="X5" t="str">
            <v>Bloomberg</v>
          </cell>
          <cell r="Y5">
            <v>14.5</v>
          </cell>
          <cell r="Z5" t="str">
            <v>Buttigieg</v>
          </cell>
          <cell r="AA5">
            <v>11.8</v>
          </cell>
          <cell r="AB5" t="str">
            <v>Warren</v>
          </cell>
          <cell r="AC5">
            <v>10.5</v>
          </cell>
          <cell r="AD5" t="str">
            <v>Klobuchar</v>
          </cell>
          <cell r="AE5">
            <v>5.5</v>
          </cell>
          <cell r="AF5" t="str">
            <v>Steyer</v>
          </cell>
          <cell r="AG5">
            <v>2.2000000000000002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23.6</v>
          </cell>
          <cell r="V6" t="str">
            <v>Bloomberg</v>
          </cell>
          <cell r="W6">
            <v>20.9</v>
          </cell>
          <cell r="X6" t="str">
            <v>Sanders</v>
          </cell>
          <cell r="Y6">
            <v>20.3</v>
          </cell>
          <cell r="Z6" t="str">
            <v>Buttigieg</v>
          </cell>
          <cell r="AA6">
            <v>13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6.5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29.4</v>
          </cell>
          <cell r="V7" t="str">
            <v>Biden</v>
          </cell>
          <cell r="W7">
            <v>17.100000000000001</v>
          </cell>
          <cell r="X7" t="str">
            <v>Warren</v>
          </cell>
          <cell r="Y7">
            <v>14</v>
          </cell>
          <cell r="Z7" t="str">
            <v>Bloomberg</v>
          </cell>
          <cell r="AA7">
            <v>13.1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6</v>
          </cell>
          <cell r="AF7" t="str">
            <v>Steyer</v>
          </cell>
          <cell r="AG7">
            <v>2.5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29.6</v>
          </cell>
          <cell r="V8" t="str">
            <v>Biden</v>
          </cell>
          <cell r="W8">
            <v>17.2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12.2</v>
          </cell>
          <cell r="AB8" t="str">
            <v>Warren</v>
          </cell>
          <cell r="AC8">
            <v>11.4</v>
          </cell>
          <cell r="AD8" t="str">
            <v>Klobuchar</v>
          </cell>
          <cell r="AE8">
            <v>5.8</v>
          </cell>
          <cell r="AF8" t="str">
            <v>Steyer</v>
          </cell>
          <cell r="AG8">
            <v>2.6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25.1</v>
          </cell>
          <cell r="V9" t="str">
            <v>Biden</v>
          </cell>
          <cell r="W9">
            <v>17.2</v>
          </cell>
          <cell r="X9" t="str">
            <v>Bloomberg</v>
          </cell>
          <cell r="Y9">
            <v>15.6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13.8</v>
          </cell>
          <cell r="AD9" t="str">
            <v>Klobuchar</v>
          </cell>
          <cell r="AE9">
            <v>6.2</v>
          </cell>
          <cell r="AF9" t="str">
            <v>Steyer</v>
          </cell>
          <cell r="AG9">
            <v>2.5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29.3</v>
          </cell>
          <cell r="V10" t="str">
            <v>Sanders</v>
          </cell>
          <cell r="W10">
            <v>22</v>
          </cell>
          <cell r="X10" t="str">
            <v>Bloomberg</v>
          </cell>
          <cell r="Y10">
            <v>14.2</v>
          </cell>
          <cell r="Z10" t="str">
            <v>Buttigieg</v>
          </cell>
          <cell r="AA10">
            <v>11.8</v>
          </cell>
          <cell r="AB10" t="str">
            <v>Warren</v>
          </cell>
          <cell r="AC10">
            <v>10.6</v>
          </cell>
          <cell r="AD10" t="str">
            <v>Klobuchar</v>
          </cell>
          <cell r="AE10">
            <v>4.9000000000000004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36.299999999999997</v>
          </cell>
          <cell r="V11" t="str">
            <v>Biden</v>
          </cell>
          <cell r="W11">
            <v>19.100000000000001</v>
          </cell>
          <cell r="X11" t="str">
            <v>Bloomberg</v>
          </cell>
          <cell r="Y11">
            <v>11.9</v>
          </cell>
          <cell r="Z11" t="str">
            <v>Warren</v>
          </cell>
          <cell r="AA11">
            <v>10.4</v>
          </cell>
          <cell r="AB11" t="str">
            <v>Buttigieg</v>
          </cell>
          <cell r="AC11">
            <v>10.3</v>
          </cell>
          <cell r="AD11" t="str">
            <v>Klobuchar</v>
          </cell>
          <cell r="AE11">
            <v>5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32.6</v>
          </cell>
          <cell r="V12" t="str">
            <v>Sanders</v>
          </cell>
          <cell r="W12">
            <v>20.5</v>
          </cell>
          <cell r="X12" t="str">
            <v>Bloomberg</v>
          </cell>
          <cell r="Y12">
            <v>17.100000000000001</v>
          </cell>
          <cell r="Z12" t="str">
            <v>Warren</v>
          </cell>
          <cell r="AA12">
            <v>8.5</v>
          </cell>
          <cell r="AB12" t="str">
            <v>Buttigieg</v>
          </cell>
          <cell r="AC12">
            <v>7.9</v>
          </cell>
          <cell r="AD12" t="str">
            <v>Klobuchar</v>
          </cell>
          <cell r="AE12">
            <v>5.0999999999999996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28.1</v>
          </cell>
          <cell r="V13" t="str">
            <v>Sanders</v>
          </cell>
          <cell r="W13">
            <v>19.5</v>
          </cell>
          <cell r="X13" t="str">
            <v>Bloomberg</v>
          </cell>
          <cell r="Y13">
            <v>18.8</v>
          </cell>
          <cell r="Z13" t="str">
            <v>Warren</v>
          </cell>
          <cell r="AA13">
            <v>10.4</v>
          </cell>
          <cell r="AB13" t="str">
            <v>Buttigieg</v>
          </cell>
          <cell r="AC13">
            <v>9.4</v>
          </cell>
          <cell r="AD13" t="str">
            <v>Klobuchar</v>
          </cell>
          <cell r="AE13">
            <v>6.8</v>
          </cell>
          <cell r="AF13" t="str">
            <v>Steyer</v>
          </cell>
          <cell r="AG13">
            <v>1.8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30.8</v>
          </cell>
          <cell r="V14" t="str">
            <v>Sanders</v>
          </cell>
          <cell r="W14">
            <v>20.2</v>
          </cell>
          <cell r="X14" t="str">
            <v>Bloomberg</v>
          </cell>
          <cell r="Y14">
            <v>17.399999999999999</v>
          </cell>
          <cell r="Z14" t="str">
            <v>Buttigieg</v>
          </cell>
          <cell r="AA14">
            <v>9.3000000000000007</v>
          </cell>
          <cell r="AB14" t="str">
            <v>Warren</v>
          </cell>
          <cell r="AC14">
            <v>8.6999999999999993</v>
          </cell>
          <cell r="AD14" t="str">
            <v>Klobuchar</v>
          </cell>
          <cell r="AE14">
            <v>5.6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25.9</v>
          </cell>
          <cell r="V15" t="str">
            <v>Biden</v>
          </cell>
          <cell r="W15">
            <v>22.3</v>
          </cell>
          <cell r="X15" t="str">
            <v>Bloomberg</v>
          </cell>
          <cell r="Y15">
            <v>13.9</v>
          </cell>
          <cell r="Z15" t="str">
            <v>Warren</v>
          </cell>
          <cell r="AA15">
            <v>12.1</v>
          </cell>
          <cell r="AB15" t="str">
            <v>Buttigieg</v>
          </cell>
          <cell r="AC15">
            <v>12</v>
          </cell>
          <cell r="AD15" t="str">
            <v>Klobuchar</v>
          </cell>
          <cell r="AE15">
            <v>5.8</v>
          </cell>
          <cell r="AF15" t="str">
            <v>Steyer</v>
          </cell>
          <cell r="AG15">
            <v>1.9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27.9</v>
          </cell>
          <cell r="V16" t="str">
            <v>Biden</v>
          </cell>
          <cell r="W16">
            <v>17.5</v>
          </cell>
          <cell r="X16" t="str">
            <v>Bloomberg</v>
          </cell>
          <cell r="Y16">
            <v>14.9</v>
          </cell>
          <cell r="Z16" t="str">
            <v>Warren</v>
          </cell>
          <cell r="AA16">
            <v>12.5</v>
          </cell>
          <cell r="AB16" t="str">
            <v>Buttigieg</v>
          </cell>
          <cell r="AC16">
            <v>11</v>
          </cell>
          <cell r="AD16" t="str">
            <v>Klobuchar</v>
          </cell>
          <cell r="AE16">
            <v>5.7</v>
          </cell>
          <cell r="AF16" t="str">
            <v>Steyer</v>
          </cell>
          <cell r="AG16">
            <v>2.9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32.5</v>
          </cell>
          <cell r="V17" t="str">
            <v>Biden</v>
          </cell>
          <cell r="W17">
            <v>17.5</v>
          </cell>
          <cell r="X17" t="str">
            <v>Bloomberg</v>
          </cell>
          <cell r="Y17">
            <v>14.4</v>
          </cell>
          <cell r="Z17" t="str">
            <v>Buttigieg</v>
          </cell>
          <cell r="AA17">
            <v>12.2</v>
          </cell>
          <cell r="AB17" t="str">
            <v>Warren</v>
          </cell>
          <cell r="AC17">
            <v>8.9</v>
          </cell>
          <cell r="AD17" t="str">
            <v>Klobuchar</v>
          </cell>
          <cell r="AE17">
            <v>5.4</v>
          </cell>
          <cell r="AF17" t="str">
            <v>Steyer</v>
          </cell>
          <cell r="AG17">
            <v>2.2000000000000002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</v>
          </cell>
          <cell r="V18" t="str">
            <v>Biden</v>
          </cell>
          <cell r="W18">
            <v>20.8</v>
          </cell>
          <cell r="X18" t="str">
            <v>Buttigieg</v>
          </cell>
          <cell r="Y18">
            <v>15.2</v>
          </cell>
          <cell r="Z18" t="str">
            <v>Bloomberg</v>
          </cell>
          <cell r="AA18">
            <v>14.7</v>
          </cell>
          <cell r="AB18" t="str">
            <v>Warren</v>
          </cell>
          <cell r="AC18">
            <v>11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Biden</v>
          </cell>
          <cell r="W19">
            <v>19.8</v>
          </cell>
          <cell r="X19" t="str">
            <v>Buttigieg</v>
          </cell>
          <cell r="Y19">
            <v>17.8</v>
          </cell>
          <cell r="Z19" t="str">
            <v>Warren</v>
          </cell>
          <cell r="AA19">
            <v>11.5</v>
          </cell>
          <cell r="AB19" t="str">
            <v>Bloomberg</v>
          </cell>
          <cell r="AC19">
            <v>11.2</v>
          </cell>
          <cell r="AD19" t="str">
            <v>Klobuchar</v>
          </cell>
          <cell r="AE19">
            <v>8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28.4</v>
          </cell>
          <cell r="V21" t="str">
            <v>Biden</v>
          </cell>
          <cell r="W21">
            <v>15.6</v>
          </cell>
          <cell r="X21" t="str">
            <v>Buttigieg</v>
          </cell>
          <cell r="Y21">
            <v>15.6</v>
          </cell>
          <cell r="Z21" t="str">
            <v>Warren</v>
          </cell>
          <cell r="AA21">
            <v>12.3</v>
          </cell>
          <cell r="AB21" t="str">
            <v>Bloomberg</v>
          </cell>
          <cell r="AC21">
            <v>11.3</v>
          </cell>
          <cell r="AD21" t="str">
            <v>Klobuchar</v>
          </cell>
          <cell r="AE21">
            <v>9.3000000000000007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25.5</v>
          </cell>
          <cell r="V22" t="str">
            <v>Biden</v>
          </cell>
          <cell r="W22">
            <v>22.5</v>
          </cell>
          <cell r="X22" t="str">
            <v>Bloomberg</v>
          </cell>
          <cell r="Y22">
            <v>17</v>
          </cell>
          <cell r="Z22" t="str">
            <v>Buttigieg</v>
          </cell>
          <cell r="AA22">
            <v>11</v>
          </cell>
          <cell r="AB22" t="str">
            <v>Warren</v>
          </cell>
          <cell r="AC22">
            <v>10</v>
          </cell>
          <cell r="AD22" t="str">
            <v>Klobuchar</v>
          </cell>
          <cell r="AE22">
            <v>6.7</v>
          </cell>
          <cell r="AF22" t="str">
            <v>Steyer</v>
          </cell>
          <cell r="AG22">
            <v>1.6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33.799999999999997</v>
          </cell>
          <cell r="V23" t="str">
            <v>Sanders</v>
          </cell>
          <cell r="W23">
            <v>20.399999999999999</v>
          </cell>
          <cell r="X23" t="str">
            <v>Bloomberg</v>
          </cell>
          <cell r="Y23">
            <v>13.4</v>
          </cell>
          <cell r="Z23" t="str">
            <v>Buttigieg</v>
          </cell>
          <cell r="AA23">
            <v>9.3000000000000007</v>
          </cell>
          <cell r="AB23" t="str">
            <v>Warren</v>
          </cell>
          <cell r="AC23">
            <v>8.9</v>
          </cell>
          <cell r="AD23" t="str">
            <v>Klobuchar</v>
          </cell>
          <cell r="AE23">
            <v>5.8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24.5</v>
          </cell>
          <cell r="V24" t="str">
            <v>Biden</v>
          </cell>
          <cell r="W24">
            <v>16.899999999999999</v>
          </cell>
          <cell r="X24" t="str">
            <v>Warren</v>
          </cell>
          <cell r="Y24">
            <v>15.4</v>
          </cell>
          <cell r="Z24" t="str">
            <v>Bloomberg</v>
          </cell>
          <cell r="AA24">
            <v>14.6</v>
          </cell>
          <cell r="AB24" t="str">
            <v>Buttigieg</v>
          </cell>
          <cell r="AC24">
            <v>14.1</v>
          </cell>
          <cell r="AD24" t="str">
            <v>Klobuchar</v>
          </cell>
          <cell r="AE24">
            <v>5.9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25.1</v>
          </cell>
          <cell r="V25" t="str">
            <v>Sanders</v>
          </cell>
          <cell r="W25">
            <v>23</v>
          </cell>
          <cell r="X25" t="str">
            <v>Bloomberg</v>
          </cell>
          <cell r="Y25">
            <v>15.2</v>
          </cell>
          <cell r="Z25" t="str">
            <v>Warren</v>
          </cell>
          <cell r="AA25">
            <v>11.7</v>
          </cell>
          <cell r="AB25" t="str">
            <v>Buttigieg</v>
          </cell>
          <cell r="AC25">
            <v>11.7</v>
          </cell>
          <cell r="AD25" t="str">
            <v>Klobuchar</v>
          </cell>
          <cell r="AE25">
            <v>4.8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</v>
          </cell>
          <cell r="V26" t="str">
            <v>Warren</v>
          </cell>
          <cell r="W26">
            <v>17.5</v>
          </cell>
          <cell r="X26" t="str">
            <v>Biden</v>
          </cell>
          <cell r="Y26">
            <v>15.3</v>
          </cell>
          <cell r="Z26" t="str">
            <v>Bloomberg</v>
          </cell>
          <cell r="AA26">
            <v>14</v>
          </cell>
          <cell r="AB26" t="str">
            <v>Buttigieg</v>
          </cell>
          <cell r="AC26">
            <v>14</v>
          </cell>
          <cell r="AD26" t="str">
            <v>Klobuchar</v>
          </cell>
          <cell r="AE26">
            <v>7</v>
          </cell>
          <cell r="AF26" t="str">
            <v>Steyer</v>
          </cell>
          <cell r="AG26">
            <v>2.5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25.2</v>
          </cell>
          <cell r="V27" t="str">
            <v>Biden</v>
          </cell>
          <cell r="W27">
            <v>21.4</v>
          </cell>
          <cell r="X27" t="str">
            <v>Bloomberg</v>
          </cell>
          <cell r="Y27">
            <v>15.3</v>
          </cell>
          <cell r="Z27" t="str">
            <v>Buttigieg</v>
          </cell>
          <cell r="AA27">
            <v>13.6</v>
          </cell>
          <cell r="AB27" t="str">
            <v>Warren</v>
          </cell>
          <cell r="AC27">
            <v>10.9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1.1000000000000001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21.6</v>
          </cell>
          <cell r="V28" t="str">
            <v>Klobuchar</v>
          </cell>
          <cell r="W28">
            <v>19.5</v>
          </cell>
          <cell r="X28" t="str">
            <v>Biden</v>
          </cell>
          <cell r="Y28">
            <v>15.7</v>
          </cell>
          <cell r="Z28" t="str">
            <v>Buttigieg</v>
          </cell>
          <cell r="AA28">
            <v>13.9</v>
          </cell>
          <cell r="AB28" t="str">
            <v>Bloomberg</v>
          </cell>
          <cell r="AC28">
            <v>11.6</v>
          </cell>
          <cell r="AD28" t="str">
            <v>Warren</v>
          </cell>
          <cell r="AE28">
            <v>11.3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</v>
          </cell>
          <cell r="V29" t="str">
            <v>Sanders</v>
          </cell>
          <cell r="W29">
            <v>18.8</v>
          </cell>
          <cell r="X29" t="str">
            <v>Bloomberg</v>
          </cell>
          <cell r="Y29">
            <v>17.8</v>
          </cell>
          <cell r="Z29" t="str">
            <v>Buttigieg</v>
          </cell>
          <cell r="AA29">
            <v>8.6999999999999993</v>
          </cell>
          <cell r="AB29" t="str">
            <v>Warren</v>
          </cell>
          <cell r="AC29">
            <v>8.1999999999999993</v>
          </cell>
          <cell r="AD29" t="str">
            <v>Klobuchar</v>
          </cell>
          <cell r="AE29">
            <v>5.3</v>
          </cell>
          <cell r="AF29" t="str">
            <v>Steyer</v>
          </cell>
          <cell r="AG29">
            <v>2.8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26.6</v>
          </cell>
          <cell r="V30" t="str">
            <v>Bloomberg</v>
          </cell>
          <cell r="W30">
            <v>20.5</v>
          </cell>
          <cell r="X30" t="str">
            <v>Sanders</v>
          </cell>
          <cell r="Y30">
            <v>19.600000000000001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9.1</v>
          </cell>
          <cell r="AD30" t="str">
            <v>Klobuchar</v>
          </cell>
          <cell r="AE30">
            <v>6.7</v>
          </cell>
          <cell r="AF30" t="str">
            <v>Steyer</v>
          </cell>
          <cell r="AG30">
            <v>1.5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25.8</v>
          </cell>
          <cell r="V31" t="str">
            <v>Biden</v>
          </cell>
          <cell r="W31">
            <v>21.6</v>
          </cell>
          <cell r="X31" t="str">
            <v>Bloomberg</v>
          </cell>
          <cell r="Y31">
            <v>14.3</v>
          </cell>
          <cell r="Z31" t="str">
            <v>Buttigieg</v>
          </cell>
          <cell r="AA31">
            <v>12.3</v>
          </cell>
          <cell r="AB31" t="str">
            <v>Warren</v>
          </cell>
          <cell r="AC31">
            <v>11.4</v>
          </cell>
          <cell r="AD31" t="str">
            <v>Klobuchar</v>
          </cell>
          <cell r="AE31">
            <v>5.5</v>
          </cell>
          <cell r="AF31" t="str">
            <v>Steyer</v>
          </cell>
          <cell r="AG31">
            <v>2.2000000000000002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27.2</v>
          </cell>
          <cell r="V32" t="str">
            <v>Biden</v>
          </cell>
          <cell r="W32">
            <v>15.7</v>
          </cell>
          <cell r="X32" t="str">
            <v>Buttigieg</v>
          </cell>
          <cell r="Y32">
            <v>15.2</v>
          </cell>
          <cell r="Z32" t="str">
            <v>Bloomberg</v>
          </cell>
          <cell r="AA32">
            <v>13.7</v>
          </cell>
          <cell r="AB32" t="str">
            <v>Warren</v>
          </cell>
          <cell r="AC32">
            <v>11.8</v>
          </cell>
          <cell r="AD32" t="str">
            <v>Klobuchar</v>
          </cell>
          <cell r="AE32">
            <v>9.1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28.5</v>
          </cell>
          <cell r="V33" t="str">
            <v>Biden</v>
          </cell>
          <cell r="W33">
            <v>21</v>
          </cell>
          <cell r="X33" t="str">
            <v>Buttigieg</v>
          </cell>
          <cell r="Y33">
            <v>11.4</v>
          </cell>
          <cell r="Z33" t="str">
            <v>Warren</v>
          </cell>
          <cell r="AA33">
            <v>11.2</v>
          </cell>
          <cell r="AB33" t="str">
            <v>Steyer</v>
          </cell>
          <cell r="AC33">
            <v>7.9</v>
          </cell>
          <cell r="AD33" t="str">
            <v>Klobuchar</v>
          </cell>
          <cell r="AE33">
            <v>6.1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25.8</v>
          </cell>
          <cell r="V35" t="str">
            <v>Biden</v>
          </cell>
          <cell r="W35">
            <v>23.1</v>
          </cell>
          <cell r="X35" t="str">
            <v>Buttigieg</v>
          </cell>
          <cell r="Y35">
            <v>12.7</v>
          </cell>
          <cell r="Z35" t="str">
            <v>Warren</v>
          </cell>
          <cell r="AA35">
            <v>12.4</v>
          </cell>
          <cell r="AB35" t="str">
            <v>Bloomberg</v>
          </cell>
          <cell r="AC35">
            <v>12.4</v>
          </cell>
          <cell r="AD35" t="str">
            <v>Klobuchar</v>
          </cell>
          <cell r="AE35">
            <v>5.6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28.9</v>
          </cell>
          <cell r="V36" t="str">
            <v>Biden</v>
          </cell>
          <cell r="W36">
            <v>18.899999999999999</v>
          </cell>
          <cell r="X36" t="str">
            <v>Bloomberg</v>
          </cell>
          <cell r="Y36">
            <v>13.2</v>
          </cell>
          <cell r="Z36" t="str">
            <v>Buttigieg</v>
          </cell>
          <cell r="AA36">
            <v>11.6</v>
          </cell>
          <cell r="AB36" t="str">
            <v>Warren</v>
          </cell>
          <cell r="AC36">
            <v>11.1</v>
          </cell>
          <cell r="AD36" t="str">
            <v>Klobuchar</v>
          </cell>
          <cell r="AE36">
            <v>5.8</v>
          </cell>
          <cell r="AF36" t="str">
            <v>Steyer</v>
          </cell>
          <cell r="AG36">
            <v>2.6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23.1</v>
          </cell>
          <cell r="V37" t="str">
            <v>Sanders</v>
          </cell>
          <cell r="W37">
            <v>22.3</v>
          </cell>
          <cell r="X37" t="str">
            <v>Bloomberg</v>
          </cell>
          <cell r="Y37">
            <v>20.6</v>
          </cell>
          <cell r="Z37" t="str">
            <v>Buttigieg</v>
          </cell>
          <cell r="AA37">
            <v>11.1</v>
          </cell>
          <cell r="AB37" t="str">
            <v>Warren</v>
          </cell>
          <cell r="AC37">
            <v>10.5</v>
          </cell>
          <cell r="AD37" t="str">
            <v>Klobuchar</v>
          </cell>
          <cell r="AE37">
            <v>4.8</v>
          </cell>
          <cell r="AF37" t="str">
            <v>Steyer</v>
          </cell>
          <cell r="AG37">
            <v>2.2000000000000002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24.7</v>
          </cell>
          <cell r="V38" t="str">
            <v>Sanders</v>
          </cell>
          <cell r="W38">
            <v>21.9</v>
          </cell>
          <cell r="X38" t="str">
            <v>Bloomberg</v>
          </cell>
          <cell r="Y38">
            <v>19.2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8.8000000000000007</v>
          </cell>
          <cell r="AD38" t="str">
            <v>Klobuchar</v>
          </cell>
          <cell r="AE38">
            <v>6.2</v>
          </cell>
          <cell r="AF38" t="str">
            <v>Steyer</v>
          </cell>
          <cell r="AG38">
            <v>2.2999999999999998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28.2</v>
          </cell>
          <cell r="V39" t="str">
            <v>Biden</v>
          </cell>
          <cell r="W39">
            <v>17.8</v>
          </cell>
          <cell r="X39" t="str">
            <v>Buttigieg</v>
          </cell>
          <cell r="Y39">
            <v>16.3</v>
          </cell>
          <cell r="Z39" t="str">
            <v>Warren</v>
          </cell>
          <cell r="AA39">
            <v>12.3</v>
          </cell>
          <cell r="AB39" t="str">
            <v>Bloomberg</v>
          </cell>
          <cell r="AC39">
            <v>10</v>
          </cell>
          <cell r="AD39" t="str">
            <v>Klobuchar</v>
          </cell>
          <cell r="AE39">
            <v>8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25.9</v>
          </cell>
          <cell r="V40" t="str">
            <v>Biden</v>
          </cell>
          <cell r="W40">
            <v>22.3</v>
          </cell>
          <cell r="X40" t="str">
            <v>Bloomberg</v>
          </cell>
          <cell r="Y40">
            <v>13.9</v>
          </cell>
          <cell r="Z40" t="str">
            <v>Warren</v>
          </cell>
          <cell r="AA40">
            <v>12.1</v>
          </cell>
          <cell r="AB40" t="str">
            <v>Buttigieg</v>
          </cell>
          <cell r="AC40">
            <v>12</v>
          </cell>
          <cell r="AD40" t="str">
            <v>Klobuchar</v>
          </cell>
          <cell r="AE40">
            <v>5.8</v>
          </cell>
          <cell r="AF40" t="str">
            <v>Steyer</v>
          </cell>
          <cell r="AG40">
            <v>1.9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24.3</v>
          </cell>
          <cell r="V41" t="str">
            <v>Biden</v>
          </cell>
          <cell r="W41">
            <v>22.4</v>
          </cell>
          <cell r="X41" t="str">
            <v>Bloomberg</v>
          </cell>
          <cell r="Y41">
            <v>15.2</v>
          </cell>
          <cell r="Z41" t="str">
            <v>Buttigieg</v>
          </cell>
          <cell r="AA41">
            <v>13.9</v>
          </cell>
          <cell r="AB41" t="str">
            <v>Warren</v>
          </cell>
          <cell r="AC41">
            <v>10.4</v>
          </cell>
          <cell r="AD41" t="str">
            <v>Klobuchar</v>
          </cell>
          <cell r="AE41">
            <v>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26.5</v>
          </cell>
          <cell r="V42" t="str">
            <v>Biden</v>
          </cell>
          <cell r="W42">
            <v>19.5</v>
          </cell>
          <cell r="X42" t="str">
            <v>Bloomberg</v>
          </cell>
          <cell r="Y42">
            <v>17.600000000000001</v>
          </cell>
          <cell r="Z42" t="str">
            <v>Buttigieg</v>
          </cell>
          <cell r="AA42">
            <v>10.6</v>
          </cell>
          <cell r="AB42" t="str">
            <v>Warren</v>
          </cell>
          <cell r="AC42">
            <v>8.5</v>
          </cell>
          <cell r="AD42" t="str">
            <v>Klobuchar</v>
          </cell>
          <cell r="AE42">
            <v>6.2</v>
          </cell>
          <cell r="AF42" t="str">
            <v>Steyer</v>
          </cell>
          <cell r="AG42">
            <v>5.8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27.7</v>
          </cell>
          <cell r="V43" t="str">
            <v>Biden</v>
          </cell>
          <cell r="W43">
            <v>17.2</v>
          </cell>
          <cell r="X43" t="str">
            <v>Bloomberg</v>
          </cell>
          <cell r="Y43">
            <v>14.6</v>
          </cell>
          <cell r="Z43" t="str">
            <v>Warren</v>
          </cell>
          <cell r="AA43">
            <v>12.6</v>
          </cell>
          <cell r="AB43" t="str">
            <v>Buttigieg</v>
          </cell>
          <cell r="AC43">
            <v>12.1</v>
          </cell>
          <cell r="AD43" t="str">
            <v>Klobuchar</v>
          </cell>
          <cell r="AE43">
            <v>6.7</v>
          </cell>
          <cell r="AF43" t="str">
            <v>Steyer</v>
          </cell>
          <cell r="AG43">
            <v>2.2999999999999998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24.1</v>
          </cell>
          <cell r="V44" t="str">
            <v>Sanders</v>
          </cell>
          <cell r="W44">
            <v>23.6</v>
          </cell>
          <cell r="X44" t="str">
            <v>Bloomberg</v>
          </cell>
          <cell r="Y44">
            <v>14</v>
          </cell>
          <cell r="Z44" t="str">
            <v>Buttigieg</v>
          </cell>
          <cell r="AA44">
            <v>13.6</v>
          </cell>
          <cell r="AB44" t="str">
            <v>Warren</v>
          </cell>
          <cell r="AC44">
            <v>10.4</v>
          </cell>
          <cell r="AD44" t="str">
            <v>Klobuchar</v>
          </cell>
          <cell r="AE44">
            <v>7.3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25.9</v>
          </cell>
          <cell r="V45" t="str">
            <v>Biden</v>
          </cell>
          <cell r="W45">
            <v>22.3</v>
          </cell>
          <cell r="X45" t="str">
            <v>Bloomberg</v>
          </cell>
          <cell r="Y45">
            <v>13.9</v>
          </cell>
          <cell r="Z45" t="str">
            <v>Warren</v>
          </cell>
          <cell r="AA45">
            <v>12.1</v>
          </cell>
          <cell r="AB45" t="str">
            <v>Buttigieg</v>
          </cell>
          <cell r="AC45">
            <v>12</v>
          </cell>
          <cell r="AD45" t="str">
            <v>Klobuchar</v>
          </cell>
          <cell r="AE45">
            <v>5.8</v>
          </cell>
          <cell r="AF45" t="str">
            <v>Steyer</v>
          </cell>
          <cell r="AG45">
            <v>1.9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26.1</v>
          </cell>
          <cell r="V46" t="str">
            <v>Biden</v>
          </cell>
          <cell r="W46">
            <v>18.3</v>
          </cell>
          <cell r="X46" t="str">
            <v>Buttigieg</v>
          </cell>
          <cell r="Y46">
            <v>14.5</v>
          </cell>
          <cell r="Z46" t="str">
            <v>Warren</v>
          </cell>
          <cell r="AA46">
            <v>13.5</v>
          </cell>
          <cell r="AB46" t="str">
            <v>Bloomberg</v>
          </cell>
          <cell r="AC46">
            <v>13.4</v>
          </cell>
          <cell r="AD46" t="str">
            <v>Klobuchar</v>
          </cell>
          <cell r="AE46">
            <v>5.8</v>
          </cell>
          <cell r="AF46" t="str">
            <v>Steyer</v>
          </cell>
          <cell r="AG46">
            <v>2.5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31.8</v>
          </cell>
          <cell r="V47" t="str">
            <v>Sanders</v>
          </cell>
          <cell r="W47">
            <v>20.7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9.3000000000000007</v>
          </cell>
          <cell r="AB47" t="str">
            <v>Warren</v>
          </cell>
          <cell r="AC47">
            <v>6.8</v>
          </cell>
          <cell r="AD47" t="str">
            <v>Klobuchar</v>
          </cell>
          <cell r="AE47">
            <v>5.5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26.7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15.6</v>
          </cell>
          <cell r="Z48" t="str">
            <v>Bloomberg</v>
          </cell>
          <cell r="AA48">
            <v>13.2</v>
          </cell>
          <cell r="AB48" t="str">
            <v>Warren</v>
          </cell>
          <cell r="AC48">
            <v>12.1</v>
          </cell>
          <cell r="AD48" t="str">
            <v>Klobuchar</v>
          </cell>
          <cell r="AE48">
            <v>9.1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27.5</v>
          </cell>
          <cell r="V49" t="str">
            <v>Sanders</v>
          </cell>
          <cell r="W49">
            <v>20.8</v>
          </cell>
          <cell r="X49" t="str">
            <v>Bloomberg</v>
          </cell>
          <cell r="Y49">
            <v>17.8</v>
          </cell>
          <cell r="Z49" t="str">
            <v>Buttigieg</v>
          </cell>
          <cell r="AA49">
            <v>11.1</v>
          </cell>
          <cell r="AB49" t="str">
            <v>Warren</v>
          </cell>
          <cell r="AC49">
            <v>9.3000000000000007</v>
          </cell>
          <cell r="AD49" t="str">
            <v>Klobuchar</v>
          </cell>
          <cell r="AE49">
            <v>6.1</v>
          </cell>
          <cell r="AF49" t="str">
            <v>Steyer</v>
          </cell>
          <cell r="AG49">
            <v>1.9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24.6</v>
          </cell>
          <cell r="V50" t="str">
            <v>Biden</v>
          </cell>
          <cell r="W50">
            <v>22.7</v>
          </cell>
          <cell r="X50" t="str">
            <v>Bloomberg</v>
          </cell>
          <cell r="Y50">
            <v>16.7</v>
          </cell>
          <cell r="Z50" t="str">
            <v>Warren</v>
          </cell>
          <cell r="AA50">
            <v>12.1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6.2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30</v>
          </cell>
          <cell r="V51" t="str">
            <v>Biden</v>
          </cell>
          <cell r="W51">
            <v>14.3</v>
          </cell>
          <cell r="X51" t="str">
            <v>Bloomberg</v>
          </cell>
          <cell r="Y51">
            <v>13.7</v>
          </cell>
          <cell r="Z51" t="str">
            <v>Warren</v>
          </cell>
          <cell r="AA51">
            <v>12.6</v>
          </cell>
          <cell r="AB51" t="str">
            <v>Buttigieg</v>
          </cell>
          <cell r="AC51">
            <v>12.5</v>
          </cell>
          <cell r="AD51" t="str">
            <v>Klobuchar</v>
          </cell>
          <cell r="AE51">
            <v>7.4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41.2</v>
          </cell>
          <cell r="V52" t="str">
            <v>Biden</v>
          </cell>
          <cell r="W52">
            <v>12.3</v>
          </cell>
          <cell r="X52" t="str">
            <v>Buttigieg</v>
          </cell>
          <cell r="Y52">
            <v>11.9</v>
          </cell>
          <cell r="Z52" t="str">
            <v>Warren</v>
          </cell>
          <cell r="AA52">
            <v>11.5</v>
          </cell>
          <cell r="AB52" t="str">
            <v>Bloomberg</v>
          </cell>
          <cell r="AC52">
            <v>10.7</v>
          </cell>
          <cell r="AD52" t="str">
            <v>Klobuchar</v>
          </cell>
          <cell r="AE52">
            <v>5.5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25.9</v>
          </cell>
          <cell r="V53" t="str">
            <v>Biden</v>
          </cell>
          <cell r="W53">
            <v>22.3</v>
          </cell>
          <cell r="X53" t="str">
            <v>Bloomberg</v>
          </cell>
          <cell r="Y53">
            <v>13.9</v>
          </cell>
          <cell r="Z53" t="str">
            <v>Warren</v>
          </cell>
          <cell r="AA53">
            <v>12.1</v>
          </cell>
          <cell r="AB53" t="str">
            <v>Buttigieg</v>
          </cell>
          <cell r="AC53">
            <v>12</v>
          </cell>
          <cell r="AD53" t="str">
            <v>Klobuchar</v>
          </cell>
          <cell r="AE53">
            <v>5.8</v>
          </cell>
          <cell r="AF53" t="str">
            <v>Steyer</v>
          </cell>
          <cell r="AG53">
            <v>1.9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24.6</v>
          </cell>
          <cell r="V54" t="str">
            <v>Sanders</v>
          </cell>
          <cell r="W54">
            <v>24.1</v>
          </cell>
          <cell r="X54" t="str">
            <v>Bloomberg</v>
          </cell>
          <cell r="Y54">
            <v>16</v>
          </cell>
          <cell r="Z54" t="str">
            <v>Warren</v>
          </cell>
          <cell r="AA54">
            <v>10.5</v>
          </cell>
        </row>
        <row r="55">
          <cell r="A55" t="str">
            <v>Washington</v>
          </cell>
          <cell r="T55" t="str">
            <v>Sanders</v>
          </cell>
          <cell r="U55">
            <v>28.8</v>
          </cell>
          <cell r="V55" t="str">
            <v>Bloomberg</v>
          </cell>
          <cell r="W55">
            <v>15.8</v>
          </cell>
          <cell r="X55" t="str">
            <v>Biden</v>
          </cell>
          <cell r="Y55">
            <v>14.5</v>
          </cell>
          <cell r="Z55" t="str">
            <v>Warren</v>
          </cell>
          <cell r="AA55">
            <v>13.2</v>
          </cell>
        </row>
        <row r="56">
          <cell r="A56" t="str">
            <v>West Virginia</v>
          </cell>
          <cell r="T56" t="str">
            <v>Sanders</v>
          </cell>
          <cell r="U56">
            <v>28</v>
          </cell>
          <cell r="V56" t="str">
            <v>Biden</v>
          </cell>
          <cell r="W56">
            <v>21.6</v>
          </cell>
          <cell r="X56" t="str">
            <v>Bloomberg</v>
          </cell>
          <cell r="Y56">
            <v>16.5</v>
          </cell>
          <cell r="Z56" t="str">
            <v>Buttigieg</v>
          </cell>
          <cell r="AA56">
            <v>12.2</v>
          </cell>
        </row>
        <row r="57">
          <cell r="A57" t="str">
            <v>Wisconsin</v>
          </cell>
          <cell r="T57" t="str">
            <v>Sanders</v>
          </cell>
          <cell r="U57">
            <v>26.4</v>
          </cell>
          <cell r="V57" t="str">
            <v>Biden</v>
          </cell>
          <cell r="W57">
            <v>17.3</v>
          </cell>
          <cell r="X57" t="str">
            <v>Buttigieg</v>
          </cell>
          <cell r="Y57">
            <v>14.5</v>
          </cell>
          <cell r="Z57" t="str">
            <v>Bloomberg</v>
          </cell>
          <cell r="AA57">
            <v>14.2</v>
          </cell>
        </row>
        <row r="58">
          <cell r="A58" t="str">
            <v>Wyoming</v>
          </cell>
          <cell r="T58" t="str">
            <v>Sanders</v>
          </cell>
          <cell r="U58">
            <v>26.7</v>
          </cell>
          <cell r="V58" t="str">
            <v>Biden</v>
          </cell>
          <cell r="W58">
            <v>22.3</v>
          </cell>
          <cell r="X58" t="str">
            <v>Buttigieg</v>
          </cell>
          <cell r="Y58">
            <v>12.8</v>
          </cell>
          <cell r="Z58" t="str">
            <v>Bloomberg</v>
          </cell>
          <cell r="AA58">
            <v>12.2</v>
          </cell>
        </row>
      </sheetData>
      <sheetData sheetId="8">
        <row r="1">
          <cell r="W1" t="str">
            <v>date</v>
          </cell>
        </row>
        <row r="2">
          <cell r="W2">
            <v>43873</v>
          </cell>
          <cell r="X2">
            <v>0.26137090036501659</v>
          </cell>
          <cell r="Y2">
            <v>0.10747945261706354</v>
          </cell>
          <cell r="Z2">
            <v>0</v>
          </cell>
          <cell r="AA2">
            <v>7.4456948227994368E-2</v>
          </cell>
          <cell r="AB2">
            <v>3.6417987630422061E-2</v>
          </cell>
          <cell r="AC2">
            <v>0.22449859008602621</v>
          </cell>
          <cell r="AD2">
            <v>1.8215825433375445E-2</v>
          </cell>
          <cell r="AE2">
            <v>0.13639414149778983</v>
          </cell>
          <cell r="AF2">
            <v>3.8919499711652775E-2</v>
          </cell>
        </row>
        <row r="3">
          <cell r="W3">
            <v>43872</v>
          </cell>
          <cell r="X3">
            <v>0.26137090036501659</v>
          </cell>
          <cell r="Y3">
            <v>0.10747945261706354</v>
          </cell>
          <cell r="Z3">
            <v>0</v>
          </cell>
          <cell r="AA3">
            <v>7.4456948227994368E-2</v>
          </cell>
          <cell r="AB3">
            <v>3.6417987630422061E-2</v>
          </cell>
          <cell r="AC3">
            <v>0.22449859008602621</v>
          </cell>
          <cell r="AD3">
            <v>1.8215825433375445E-2</v>
          </cell>
          <cell r="AE3">
            <v>0.13639414149778983</v>
          </cell>
          <cell r="AF3">
            <v>3.8919499711652775E-2</v>
          </cell>
        </row>
        <row r="4">
          <cell r="W4">
            <v>43871</v>
          </cell>
          <cell r="X4">
            <v>0.26396536493240969</v>
          </cell>
          <cell r="Y4">
            <v>0.1064903184548289</v>
          </cell>
          <cell r="Z4">
            <v>0</v>
          </cell>
          <cell r="AA4">
            <v>7.3793145972966212E-2</v>
          </cell>
          <cell r="AB4">
            <v>3.5496273072200324E-2</v>
          </cell>
          <cell r="AC4">
            <v>0.22403999548523737</v>
          </cell>
          <cell r="AD4">
            <v>1.8476502837622512E-2</v>
          </cell>
          <cell r="AE4">
            <v>0.13697481599019432</v>
          </cell>
          <cell r="AF4">
            <v>3.9347518130232031E-2</v>
          </cell>
        </row>
        <row r="5">
          <cell r="W5">
            <v>43870</v>
          </cell>
          <cell r="X5">
            <v>0.26958295727206538</v>
          </cell>
          <cell r="Y5">
            <v>0.10148640615616517</v>
          </cell>
          <cell r="Z5">
            <v>0</v>
          </cell>
          <cell r="AA5">
            <v>7.3474536508682076E-2</v>
          </cell>
          <cell r="AB5">
            <v>3.6518972909882583E-2</v>
          </cell>
          <cell r="AC5">
            <v>0.226902566751018</v>
          </cell>
          <cell r="AD5">
            <v>1.7862725838329197E-2</v>
          </cell>
          <cell r="AE5">
            <v>0.13936303184458784</v>
          </cell>
          <cell r="AF5">
            <v>3.8753114874719656E-2</v>
          </cell>
        </row>
        <row r="6">
          <cell r="W6">
            <v>43869</v>
          </cell>
          <cell r="X6">
            <v>0.29026322145452821</v>
          </cell>
          <cell r="Y6">
            <v>8.7044411246250647E-2</v>
          </cell>
          <cell r="Z6">
            <v>0</v>
          </cell>
          <cell r="AA6">
            <v>6.2709596269348022E-2</v>
          </cell>
          <cell r="AB6">
            <v>3.3731909786682945E-2</v>
          </cell>
          <cell r="AC6">
            <v>0.2203262351297961</v>
          </cell>
          <cell r="AD6">
            <v>1.863077746458228E-2</v>
          </cell>
          <cell r="AE6">
            <v>0.14287254684443768</v>
          </cell>
          <cell r="AF6">
            <v>4.0107315878705162E-2</v>
          </cell>
        </row>
        <row r="7">
          <cell r="W7">
            <v>43868</v>
          </cell>
          <cell r="X7">
            <v>0.29026322145452821</v>
          </cell>
          <cell r="Y7">
            <v>8.7044411246250647E-2</v>
          </cell>
          <cell r="Z7">
            <v>0</v>
          </cell>
          <cell r="AA7">
            <v>6.2709596269348022E-2</v>
          </cell>
          <cell r="AB7">
            <v>3.3731909786682945E-2</v>
          </cell>
          <cell r="AC7">
            <v>0.2203262351297961</v>
          </cell>
          <cell r="AD7">
            <v>1.863077746458228E-2</v>
          </cell>
          <cell r="AE7">
            <v>0.14287254684443768</v>
          </cell>
          <cell r="AF7">
            <v>4.0107315878705162E-2</v>
          </cell>
        </row>
        <row r="8">
          <cell r="W8">
            <v>43867</v>
          </cell>
          <cell r="X8">
            <v>0.29026322145452821</v>
          </cell>
          <cell r="Y8">
            <v>8.7044411246250647E-2</v>
          </cell>
          <cell r="Z8">
            <v>0</v>
          </cell>
          <cell r="AA8">
            <v>6.2709596269348022E-2</v>
          </cell>
          <cell r="AB8">
            <v>3.3731909786682945E-2</v>
          </cell>
          <cell r="AC8">
            <v>0.2203262351297961</v>
          </cell>
          <cell r="AD8">
            <v>1.863077746458228E-2</v>
          </cell>
          <cell r="AE8">
            <v>0.14287254684443768</v>
          </cell>
          <cell r="AF8">
            <v>4.0107315878705162E-2</v>
          </cell>
        </row>
        <row r="9">
          <cell r="W9">
            <v>43866</v>
          </cell>
          <cell r="X9">
            <v>0.29026322145452821</v>
          </cell>
          <cell r="Y9">
            <v>8.7044411246250647E-2</v>
          </cell>
          <cell r="Z9">
            <v>0</v>
          </cell>
          <cell r="AA9">
            <v>6.2709596269348022E-2</v>
          </cell>
          <cell r="AB9">
            <v>3.3731909786682945E-2</v>
          </cell>
          <cell r="AC9">
            <v>0.2203262351297961</v>
          </cell>
          <cell r="AD9">
            <v>1.863077746458228E-2</v>
          </cell>
          <cell r="AE9">
            <v>0.14287254684443768</v>
          </cell>
          <cell r="AF9">
            <v>4.0107315878705162E-2</v>
          </cell>
        </row>
        <row r="10">
          <cell r="W10">
            <v>43865</v>
          </cell>
          <cell r="X10">
            <v>0.29026322145452821</v>
          </cell>
          <cell r="Y10">
            <v>8.7044411246250647E-2</v>
          </cell>
          <cell r="Z10">
            <v>0</v>
          </cell>
          <cell r="AA10">
            <v>6.2709596269348022E-2</v>
          </cell>
          <cell r="AB10">
            <v>3.3731909786682945E-2</v>
          </cell>
          <cell r="AC10">
            <v>0.2203262351297961</v>
          </cell>
          <cell r="AD10">
            <v>1.863077746458228E-2</v>
          </cell>
          <cell r="AE10">
            <v>0.14287254684443768</v>
          </cell>
          <cell r="AF10">
            <v>4.0107315878705162E-2</v>
          </cell>
        </row>
        <row r="11">
          <cell r="W11">
            <v>43864</v>
          </cell>
          <cell r="X11">
            <v>0.29230638555474303</v>
          </cell>
          <cell r="Y11">
            <v>8.9764529869373152E-2</v>
          </cell>
          <cell r="Z11">
            <v>0</v>
          </cell>
          <cell r="AA11">
            <v>6.2954048686704414E-2</v>
          </cell>
          <cell r="AB11">
            <v>3.3873186872848356E-2</v>
          </cell>
          <cell r="AC11">
            <v>0.22041243958867984</v>
          </cell>
          <cell r="AD11">
            <v>1.861409624369929E-2</v>
          </cell>
          <cell r="AE11">
            <v>0.1426669183247519</v>
          </cell>
          <cell r="AF11">
            <v>4.0433909291966157E-2</v>
          </cell>
        </row>
        <row r="12">
          <cell r="W12">
            <v>43863</v>
          </cell>
          <cell r="X12">
            <v>0.29602299737649068</v>
          </cell>
          <cell r="Y12">
            <v>8.6732111121520419E-2</v>
          </cell>
          <cell r="Z12">
            <v>0</v>
          </cell>
          <cell r="AA12">
            <v>6.406386453214645E-2</v>
          </cell>
          <cell r="AB12">
            <v>3.171603945571546E-2</v>
          </cell>
          <cell r="AC12">
            <v>0.22097235397292581</v>
          </cell>
          <cell r="AD12">
            <v>1.8999031824593792E-2</v>
          </cell>
          <cell r="AE12">
            <v>0.14284477647133445</v>
          </cell>
          <cell r="AF12">
            <v>4.0113144205574658E-2</v>
          </cell>
        </row>
        <row r="13">
          <cell r="W13">
            <v>43862</v>
          </cell>
          <cell r="X13">
            <v>0.2966162940600221</v>
          </cell>
          <cell r="Y13">
            <v>8.1038568390464652E-2</v>
          </cell>
          <cell r="Z13">
            <v>5.9844912340405426E-4</v>
          </cell>
          <cell r="AA13">
            <v>6.4796955995188601E-2</v>
          </cell>
          <cell r="AB13">
            <v>3.1682679182304489E-2</v>
          </cell>
          <cell r="AC13">
            <v>0.21808081755753569</v>
          </cell>
          <cell r="AD13">
            <v>1.8011770957531828E-2</v>
          </cell>
          <cell r="AE13">
            <v>0.14471900976301486</v>
          </cell>
          <cell r="AF13">
            <v>3.987422213802147E-2</v>
          </cell>
        </row>
        <row r="14">
          <cell r="W14">
            <v>43861</v>
          </cell>
          <cell r="X14">
            <v>0.2966162940600221</v>
          </cell>
          <cell r="Y14">
            <v>8.1038568390464652E-2</v>
          </cell>
          <cell r="Z14">
            <v>5.9844912340405426E-4</v>
          </cell>
          <cell r="AA14">
            <v>6.4796955995188601E-2</v>
          </cell>
          <cell r="AB14">
            <v>3.1682679182304489E-2</v>
          </cell>
          <cell r="AC14">
            <v>0.21808081755753569</v>
          </cell>
          <cell r="AD14">
            <v>1.8011770957531828E-2</v>
          </cell>
          <cell r="AE14">
            <v>0.14471900976301486</v>
          </cell>
          <cell r="AF14">
            <v>3.987422213802147E-2</v>
          </cell>
        </row>
        <row r="15">
          <cell r="W15">
            <v>43860</v>
          </cell>
          <cell r="X15">
            <v>0.2966162940600221</v>
          </cell>
          <cell r="Y15">
            <v>8.1038568390464652E-2</v>
          </cell>
          <cell r="Z15">
            <v>5.9844912340405426E-4</v>
          </cell>
          <cell r="AA15">
            <v>6.4796955995188601E-2</v>
          </cell>
          <cell r="AB15">
            <v>3.1682679182304489E-2</v>
          </cell>
          <cell r="AC15">
            <v>0.21808081755753569</v>
          </cell>
          <cell r="AD15">
            <v>1.8011770957531828E-2</v>
          </cell>
          <cell r="AE15">
            <v>0.14471900976301486</v>
          </cell>
          <cell r="AF15">
            <v>3.987422213802147E-2</v>
          </cell>
        </row>
        <row r="16">
          <cell r="W16">
            <v>43859</v>
          </cell>
          <cell r="X16">
            <v>0.29668121663907276</v>
          </cell>
          <cell r="Y16">
            <v>7.8678284278576927E-2</v>
          </cell>
          <cell r="Z16">
            <v>1.0309314826148826E-3</v>
          </cell>
          <cell r="AA16">
            <v>6.6458688032309921E-2</v>
          </cell>
          <cell r="AB16">
            <v>3.2403171810715746E-2</v>
          </cell>
          <cell r="AC16">
            <v>0.2179902352465726</v>
          </cell>
          <cell r="AD16">
            <v>1.6709602428376772E-2</v>
          </cell>
          <cell r="AE16">
            <v>0.14670800772328135</v>
          </cell>
          <cell r="AF16">
            <v>4.0282876054146793E-2</v>
          </cell>
        </row>
        <row r="17">
          <cell r="W17">
            <v>43858</v>
          </cell>
          <cell r="X17">
            <v>0.29621750731391394</v>
          </cell>
          <cell r="Y17">
            <v>7.7379289533402784E-2</v>
          </cell>
          <cell r="Z17">
            <v>2.4043848864297697E-3</v>
          </cell>
          <cell r="AA17">
            <v>6.7189535095268246E-2</v>
          </cell>
          <cell r="AB17">
            <v>3.1264061717560299E-2</v>
          </cell>
          <cell r="AC17">
            <v>0.21657379220773265</v>
          </cell>
          <cell r="AD17">
            <v>1.7917410388579646E-2</v>
          </cell>
          <cell r="AE17">
            <v>0.1467646940920572</v>
          </cell>
          <cell r="AF17">
            <v>4.0762716986873199E-2</v>
          </cell>
        </row>
        <row r="18">
          <cell r="W18">
            <v>43857</v>
          </cell>
          <cell r="X18">
            <v>0.29485309891353551</v>
          </cell>
          <cell r="Y18">
            <v>7.7980784209822782E-2</v>
          </cell>
          <cell r="Z18">
            <v>3.0611985483833637E-3</v>
          </cell>
          <cell r="AA18">
            <v>6.7405835918988716E-2</v>
          </cell>
          <cell r="AB18">
            <v>3.063286354398103E-2</v>
          </cell>
          <cell r="AC18">
            <v>0.21566706705883282</v>
          </cell>
          <cell r="AD18">
            <v>1.8582191896063336E-2</v>
          </cell>
          <cell r="AE18">
            <v>0.14665101129686287</v>
          </cell>
          <cell r="AF18">
            <v>4.0549882713675323E-2</v>
          </cell>
        </row>
        <row r="19">
          <cell r="W19">
            <v>43856</v>
          </cell>
          <cell r="X19">
            <v>0.29709150858500827</v>
          </cell>
          <cell r="Y19">
            <v>7.7151560958351878E-2</v>
          </cell>
          <cell r="Z19">
            <v>3.3869172426907014E-3</v>
          </cell>
          <cell r="AA19">
            <v>6.7992940331116219E-2</v>
          </cell>
          <cell r="AB19">
            <v>2.7698231661035782E-2</v>
          </cell>
          <cell r="AC19">
            <v>0.21586646560135228</v>
          </cell>
          <cell r="AD19">
            <v>1.8496892535641199E-2</v>
          </cell>
          <cell r="AE19">
            <v>0.14744036472564245</v>
          </cell>
          <cell r="AF19">
            <v>4.1184593606853594E-2</v>
          </cell>
        </row>
        <row r="20">
          <cell r="W20">
            <v>43855</v>
          </cell>
          <cell r="X20">
            <v>0.29015864667712199</v>
          </cell>
          <cell r="Y20">
            <v>7.6918715963105955E-2</v>
          </cell>
          <cell r="Z20">
            <v>6.1972142853809094E-3</v>
          </cell>
          <cell r="AA20">
            <v>7.2170591534635245E-2</v>
          </cell>
          <cell r="AB20">
            <v>2.892477898044199E-2</v>
          </cell>
          <cell r="AC20">
            <v>0.21429841462434446</v>
          </cell>
          <cell r="AD20">
            <v>2.0063417045390813E-2</v>
          </cell>
          <cell r="AE20">
            <v>0.14074233236026829</v>
          </cell>
          <cell r="AF20">
            <v>4.2106095168115504E-2</v>
          </cell>
        </row>
        <row r="21">
          <cell r="W21">
            <v>43854</v>
          </cell>
          <cell r="X21">
            <v>0.29015864667712199</v>
          </cell>
          <cell r="Y21">
            <v>7.6918715963105955E-2</v>
          </cell>
          <cell r="Z21">
            <v>6.1972142853809094E-3</v>
          </cell>
          <cell r="AA21">
            <v>7.2170591534635245E-2</v>
          </cell>
          <cell r="AB21">
            <v>2.892477898044199E-2</v>
          </cell>
          <cell r="AC21">
            <v>0.21429841462434446</v>
          </cell>
          <cell r="AD21">
            <v>2.0063417045390813E-2</v>
          </cell>
          <cell r="AE21">
            <v>0.14074233236026829</v>
          </cell>
          <cell r="AF21">
            <v>4.2106095168115504E-2</v>
          </cell>
        </row>
        <row r="22">
          <cell r="W22">
            <v>43853</v>
          </cell>
          <cell r="X22">
            <v>0.29015864667712199</v>
          </cell>
          <cell r="Y22">
            <v>7.6918715963105955E-2</v>
          </cell>
          <cell r="Z22">
            <v>6.1972142853809094E-3</v>
          </cell>
          <cell r="AA22">
            <v>7.2170591534635245E-2</v>
          </cell>
          <cell r="AB22">
            <v>2.892477898044199E-2</v>
          </cell>
          <cell r="AC22">
            <v>0.21429841462434446</v>
          </cell>
          <cell r="AD22">
            <v>2.0063417045390813E-2</v>
          </cell>
          <cell r="AE22">
            <v>0.14074233236026829</v>
          </cell>
          <cell r="AF22">
            <v>4.2106095168115504E-2</v>
          </cell>
        </row>
        <row r="23">
          <cell r="W23">
            <v>43852</v>
          </cell>
          <cell r="X23">
            <v>0.27625924792290607</v>
          </cell>
          <cell r="Y23">
            <v>7.416688203889156E-2</v>
          </cell>
          <cell r="Z23">
            <v>1.0452326623500142E-2</v>
          </cell>
          <cell r="AA23">
            <v>7.5838615639842136E-2</v>
          </cell>
          <cell r="AB23">
            <v>2.898654322394539E-2</v>
          </cell>
          <cell r="AC23">
            <v>0.21268414500027799</v>
          </cell>
          <cell r="AD23">
            <v>2.4697180579944956E-2</v>
          </cell>
          <cell r="AE23">
            <v>0.1480329463703812</v>
          </cell>
          <cell r="AF23">
            <v>3.8874823837759545E-2</v>
          </cell>
        </row>
        <row r="24">
          <cell r="W24">
            <v>43851</v>
          </cell>
          <cell r="X24">
            <v>0.27675247785123258</v>
          </cell>
          <cell r="Y24">
            <v>7.1477381040283061E-2</v>
          </cell>
          <cell r="Z24">
            <v>1.1663761386815845E-2</v>
          </cell>
          <cell r="AA24">
            <v>7.6550221166906032E-2</v>
          </cell>
          <cell r="AB24">
            <v>2.9150562448932302E-2</v>
          </cell>
          <cell r="AC24">
            <v>0.21178042629744523</v>
          </cell>
          <cell r="AD24">
            <v>2.3889907588427021E-2</v>
          </cell>
          <cell r="AE24">
            <v>0.14973815770326665</v>
          </cell>
          <cell r="AF24">
            <v>3.8043495999403883E-2</v>
          </cell>
        </row>
        <row r="25">
          <cell r="W25">
            <v>43850</v>
          </cell>
          <cell r="X25">
            <v>0.27748049592842056</v>
          </cell>
          <cell r="Y25">
            <v>7.167660025147482E-2</v>
          </cell>
          <cell r="Z25">
            <v>1.2204221171858926E-2</v>
          </cell>
          <cell r="AA25">
            <v>7.6937198367257001E-2</v>
          </cell>
          <cell r="AB25">
            <v>2.8943444789017472E-2</v>
          </cell>
          <cell r="AC25">
            <v>0.21069351337667877</v>
          </cell>
          <cell r="AD25">
            <v>2.3497394325571637E-2</v>
          </cell>
          <cell r="AE25">
            <v>0.14912180832760771</v>
          </cell>
          <cell r="AF25">
            <v>3.7942322658495842E-2</v>
          </cell>
        </row>
        <row r="26">
          <cell r="W26">
            <v>43849</v>
          </cell>
          <cell r="X26">
            <v>0.2772558652754224</v>
          </cell>
          <cell r="Y26">
            <v>7.0419084124777404E-2</v>
          </cell>
          <cell r="Z26">
            <v>1.3678878137124624E-2</v>
          </cell>
          <cell r="AA26">
            <v>7.8157374731886636E-2</v>
          </cell>
          <cell r="AB26">
            <v>2.7230334701981673E-2</v>
          </cell>
          <cell r="AC26">
            <v>0.20979148771415071</v>
          </cell>
          <cell r="AD26">
            <v>2.462491354369141E-2</v>
          </cell>
          <cell r="AE26">
            <v>0.14974949184227923</v>
          </cell>
          <cell r="AF26">
            <v>3.8538234660858844E-2</v>
          </cell>
        </row>
        <row r="27">
          <cell r="W27">
            <v>43848</v>
          </cell>
          <cell r="X27">
            <v>0.27650491782781533</v>
          </cell>
          <cell r="Y27">
            <v>6.9235107712638688E-2</v>
          </cell>
          <cell r="Z27">
            <v>1.530429878400304E-2</v>
          </cell>
          <cell r="AA27">
            <v>7.6565209348298038E-2</v>
          </cell>
          <cell r="AB27">
            <v>2.6649351873020154E-2</v>
          </cell>
          <cell r="AC27">
            <v>0.20362628772725239</v>
          </cell>
          <cell r="AD27">
            <v>2.4239432700449107E-2</v>
          </cell>
          <cell r="AE27">
            <v>0.14936726262156902</v>
          </cell>
          <cell r="AF27">
            <v>3.7887429319733198E-2</v>
          </cell>
        </row>
        <row r="28">
          <cell r="W28">
            <v>43847</v>
          </cell>
          <cell r="X28">
            <v>0.27650491782781533</v>
          </cell>
          <cell r="Y28">
            <v>6.9235107712638688E-2</v>
          </cell>
          <cell r="Z28">
            <v>1.530429878400304E-2</v>
          </cell>
          <cell r="AA28">
            <v>7.6565209348298038E-2</v>
          </cell>
          <cell r="AB28">
            <v>2.6649351873020154E-2</v>
          </cell>
          <cell r="AC28">
            <v>0.20362628772725239</v>
          </cell>
          <cell r="AD28">
            <v>2.4239432700449107E-2</v>
          </cell>
          <cell r="AE28">
            <v>0.14936726262156902</v>
          </cell>
          <cell r="AF28">
            <v>3.7887429319733198E-2</v>
          </cell>
        </row>
        <row r="29">
          <cell r="W29">
            <v>43846</v>
          </cell>
          <cell r="X29">
            <v>0.27650491782781533</v>
          </cell>
          <cell r="Y29">
            <v>6.9235107712638688E-2</v>
          </cell>
          <cell r="Z29">
            <v>1.530429878400304E-2</v>
          </cell>
          <cell r="AA29">
            <v>7.6565209348298038E-2</v>
          </cell>
          <cell r="AB29">
            <v>2.6649351873020154E-2</v>
          </cell>
          <cell r="AC29">
            <v>0.20362628772725239</v>
          </cell>
          <cell r="AD29">
            <v>2.4239432700449107E-2</v>
          </cell>
          <cell r="AE29">
            <v>0.14936726262156902</v>
          </cell>
          <cell r="AF29">
            <v>3.7887429319733198E-2</v>
          </cell>
        </row>
        <row r="30">
          <cell r="W30">
            <v>43845</v>
          </cell>
          <cell r="X30">
            <v>0.28669018375122701</v>
          </cell>
          <cell r="Y30">
            <v>6.1136148378934038E-2</v>
          </cell>
          <cell r="Z30">
            <v>1.8441931502796192E-2</v>
          </cell>
          <cell r="AA30">
            <v>7.5194631726155245E-2</v>
          </cell>
          <cell r="AB30">
            <v>2.7508683790183518E-2</v>
          </cell>
          <cell r="AC30">
            <v>0.19766584409843707</v>
          </cell>
          <cell r="AD30">
            <v>2.3423492619045999E-2</v>
          </cell>
          <cell r="AE30">
            <v>0.15204825190667284</v>
          </cell>
          <cell r="AF30">
            <v>3.6073204946394391E-2</v>
          </cell>
        </row>
        <row r="31">
          <cell r="W31">
            <v>43844</v>
          </cell>
          <cell r="X31">
            <v>0.28669018375122701</v>
          </cell>
          <cell r="Y31">
            <v>6.1136148378934038E-2</v>
          </cell>
          <cell r="Z31">
            <v>1.8441931502796192E-2</v>
          </cell>
          <cell r="AA31">
            <v>7.5194631726155245E-2</v>
          </cell>
          <cell r="AB31">
            <v>2.7508683790183518E-2</v>
          </cell>
          <cell r="AC31">
            <v>0.19766584409843707</v>
          </cell>
          <cell r="AD31">
            <v>2.3423492619045999E-2</v>
          </cell>
          <cell r="AE31">
            <v>0.15204825190667284</v>
          </cell>
          <cell r="AF31">
            <v>3.6073204946394391E-2</v>
          </cell>
        </row>
        <row r="32">
          <cell r="W32">
            <v>43843</v>
          </cell>
          <cell r="X32">
            <v>0.28515907512616895</v>
          </cell>
          <cell r="Y32">
            <v>5.9874529234234877E-2</v>
          </cell>
          <cell r="Z32">
            <v>2.0812528574653714E-2</v>
          </cell>
          <cell r="AA32">
            <v>7.9825642481397049E-2</v>
          </cell>
          <cell r="AB32">
            <v>2.9133453013435562E-2</v>
          </cell>
          <cell r="AC32">
            <v>0.19817909732968519</v>
          </cell>
          <cell r="AD32">
            <v>2.2326738188721051E-2</v>
          </cell>
          <cell r="AE32">
            <v>0.15157574294582565</v>
          </cell>
          <cell r="AF32">
            <v>3.7177463584823434E-2</v>
          </cell>
        </row>
        <row r="33">
          <cell r="W33">
            <v>43842</v>
          </cell>
          <cell r="X33">
            <v>0.28515907512616895</v>
          </cell>
          <cell r="Y33">
            <v>5.9874529234234877E-2</v>
          </cell>
          <cell r="Z33">
            <v>2.0812528574653714E-2</v>
          </cell>
          <cell r="AA33">
            <v>7.9825642481397049E-2</v>
          </cell>
          <cell r="AB33">
            <v>2.9133453013435562E-2</v>
          </cell>
          <cell r="AC33">
            <v>0.19817909732968519</v>
          </cell>
          <cell r="AD33">
            <v>2.2326738188721051E-2</v>
          </cell>
          <cell r="AE33">
            <v>0.15157574294582565</v>
          </cell>
          <cell r="AF33">
            <v>3.7177463584823434E-2</v>
          </cell>
        </row>
        <row r="34">
          <cell r="W34">
            <v>43841</v>
          </cell>
          <cell r="X34">
            <v>0.29441938466994788</v>
          </cell>
          <cell r="Y34">
            <v>5.5913335415024294E-2</v>
          </cell>
          <cell r="Z34">
            <v>2.07084231908615E-2</v>
          </cell>
          <cell r="AA34">
            <v>8.1819077639625468E-2</v>
          </cell>
          <cell r="AB34">
            <v>2.9340809414379172E-2</v>
          </cell>
          <cell r="AC34">
            <v>0.19265941365663397</v>
          </cell>
          <cell r="AD34">
            <v>1.9799906201702695E-2</v>
          </cell>
          <cell r="AE34">
            <v>0.15393069134624293</v>
          </cell>
          <cell r="AF34">
            <v>3.4979123484617118E-2</v>
          </cell>
        </row>
        <row r="35">
          <cell r="W35">
            <v>43840</v>
          </cell>
          <cell r="X35">
            <v>0.28725763086085671</v>
          </cell>
          <cell r="Y35">
            <v>5.7927569750562125E-2</v>
          </cell>
          <cell r="Z35">
            <v>2.1779019869430087E-2</v>
          </cell>
          <cell r="AA35">
            <v>8.0287039479161909E-2</v>
          </cell>
          <cell r="AB35">
            <v>2.7894956403160809E-2</v>
          </cell>
          <cell r="AC35">
            <v>0.1953041023548073</v>
          </cell>
          <cell r="AD35">
            <v>2.15982887938003E-2</v>
          </cell>
          <cell r="AE35">
            <v>0.15260890452657003</v>
          </cell>
          <cell r="AF35">
            <v>3.4705374747879152E-2</v>
          </cell>
        </row>
        <row r="36">
          <cell r="W36">
            <v>43839</v>
          </cell>
          <cell r="X36">
            <v>0.28725763086085671</v>
          </cell>
          <cell r="Y36">
            <v>5.7927569750562125E-2</v>
          </cell>
          <cell r="Z36">
            <v>2.1779019869430087E-2</v>
          </cell>
          <cell r="AA36">
            <v>8.0287039479161909E-2</v>
          </cell>
          <cell r="AB36">
            <v>2.7894956403160809E-2</v>
          </cell>
          <cell r="AC36">
            <v>0.1953041023548073</v>
          </cell>
          <cell r="AD36">
            <v>2.15982887938003E-2</v>
          </cell>
          <cell r="AE36">
            <v>0.15260890452657003</v>
          </cell>
          <cell r="AF36">
            <v>3.4705374747879152E-2</v>
          </cell>
        </row>
        <row r="37">
          <cell r="W37">
            <v>43838</v>
          </cell>
          <cell r="X37">
            <v>0.2940211274815514</v>
          </cell>
          <cell r="Y37">
            <v>5.5100671399993736E-2</v>
          </cell>
          <cell r="Z37">
            <v>2.1444468666952189E-2</v>
          </cell>
          <cell r="AA37">
            <v>8.1425908372418573E-2</v>
          </cell>
          <cell r="AB37">
            <v>2.9836265185564578E-2</v>
          </cell>
          <cell r="AC37">
            <v>0.19509278412442069</v>
          </cell>
          <cell r="AD37">
            <v>1.9314392972664796E-2</v>
          </cell>
          <cell r="AE37">
            <v>0.15300026120841045</v>
          </cell>
          <cell r="AF37">
            <v>3.4921511422731699E-2</v>
          </cell>
        </row>
        <row r="38">
          <cell r="W38">
            <v>43837</v>
          </cell>
          <cell r="X38">
            <v>0.2940211274815514</v>
          </cell>
          <cell r="Y38">
            <v>5.5100671399993736E-2</v>
          </cell>
          <cell r="Z38">
            <v>2.1444468666952189E-2</v>
          </cell>
          <cell r="AA38">
            <v>8.1425908372418573E-2</v>
          </cell>
          <cell r="AB38">
            <v>2.9836265185564578E-2</v>
          </cell>
          <cell r="AC38">
            <v>0.19509278412442069</v>
          </cell>
          <cell r="AD38">
            <v>1.9314392972664796E-2</v>
          </cell>
          <cell r="AE38">
            <v>0.15300026120841045</v>
          </cell>
          <cell r="AF38">
            <v>3.4921511422731699E-2</v>
          </cell>
        </row>
        <row r="39">
          <cell r="W39">
            <v>43836</v>
          </cell>
          <cell r="X39">
            <v>0.29495934165035864</v>
          </cell>
          <cell r="Y39">
            <v>5.6009653995242784E-2</v>
          </cell>
          <cell r="Z39">
            <v>2.2193679509806011E-2</v>
          </cell>
          <cell r="AA39">
            <v>8.2175621785483433E-2</v>
          </cell>
          <cell r="AB39">
            <v>2.9311148344650324E-2</v>
          </cell>
          <cell r="AC39">
            <v>0.19628476108483472</v>
          </cell>
          <cell r="AD39">
            <v>1.9862508042830854E-2</v>
          </cell>
          <cell r="AE39">
            <v>0.15163715805705544</v>
          </cell>
          <cell r="AF39">
            <v>3.5317798584257591E-2</v>
          </cell>
        </row>
        <row r="40">
          <cell r="W40">
            <v>43835</v>
          </cell>
          <cell r="X40">
            <v>0.29495934165035864</v>
          </cell>
          <cell r="Y40">
            <v>5.6009653995242784E-2</v>
          </cell>
          <cell r="Z40">
            <v>2.2193679509806011E-2</v>
          </cell>
          <cell r="AA40">
            <v>8.2175621785483433E-2</v>
          </cell>
          <cell r="AB40">
            <v>2.9311148344650324E-2</v>
          </cell>
          <cell r="AC40">
            <v>0.19628476108483472</v>
          </cell>
          <cell r="AD40">
            <v>1.9862508042830854E-2</v>
          </cell>
          <cell r="AE40">
            <v>0.15163715805705544</v>
          </cell>
          <cell r="AF40">
            <v>3.5317798584257591E-2</v>
          </cell>
        </row>
        <row r="41">
          <cell r="W41">
            <v>43834</v>
          </cell>
          <cell r="X41">
            <v>0.29277999735391996</v>
          </cell>
          <cell r="Y41">
            <v>5.4834349134574932E-2</v>
          </cell>
          <cell r="Z41">
            <v>2.1772862957519169E-2</v>
          </cell>
          <cell r="AA41">
            <v>8.2617550349477112E-2</v>
          </cell>
          <cell r="AB41">
            <v>2.9074358918761138E-2</v>
          </cell>
          <cell r="AC41">
            <v>0.19269417811133766</v>
          </cell>
          <cell r="AD41">
            <v>1.7894156739924134E-2</v>
          </cell>
          <cell r="AE41">
            <v>0.1522423106539314</v>
          </cell>
          <cell r="AF41">
            <v>3.5199775942431843E-2</v>
          </cell>
        </row>
        <row r="42">
          <cell r="W42">
            <v>43833</v>
          </cell>
          <cell r="X42">
            <v>0.29277999735391996</v>
          </cell>
          <cell r="Y42">
            <v>5.4834349134574932E-2</v>
          </cell>
          <cell r="Z42">
            <v>2.1772862957519169E-2</v>
          </cell>
          <cell r="AA42">
            <v>8.2617550349477112E-2</v>
          </cell>
          <cell r="AB42">
            <v>2.9074358918761138E-2</v>
          </cell>
          <cell r="AC42">
            <v>0.19269417811133766</v>
          </cell>
          <cell r="AD42">
            <v>1.7894156739924134E-2</v>
          </cell>
          <cell r="AE42">
            <v>0.1522423106539314</v>
          </cell>
          <cell r="AF42">
            <v>3.5199775942431843E-2</v>
          </cell>
        </row>
        <row r="43">
          <cell r="W43">
            <v>43832</v>
          </cell>
          <cell r="X43">
            <v>0.29277999735391996</v>
          </cell>
          <cell r="Y43">
            <v>5.4834349134574932E-2</v>
          </cell>
          <cell r="Z43">
            <v>2.1772862957519169E-2</v>
          </cell>
          <cell r="AA43">
            <v>8.2617550349477112E-2</v>
          </cell>
          <cell r="AB43">
            <v>2.9074358918761138E-2</v>
          </cell>
          <cell r="AC43">
            <v>0.19269417811133766</v>
          </cell>
          <cell r="AD43">
            <v>1.7894156739924134E-2</v>
          </cell>
          <cell r="AE43">
            <v>0.1522423106539314</v>
          </cell>
          <cell r="AF43">
            <v>3.5199775942431843E-2</v>
          </cell>
        </row>
        <row r="44">
          <cell r="W44">
            <v>43831</v>
          </cell>
          <cell r="X44">
            <v>0.29277999735391996</v>
          </cell>
          <cell r="Y44">
            <v>5.4834349134574932E-2</v>
          </cell>
          <cell r="Z44">
            <v>2.1772862957519169E-2</v>
          </cell>
          <cell r="AA44">
            <v>8.2617550349477112E-2</v>
          </cell>
          <cell r="AB44">
            <v>2.9074358918761138E-2</v>
          </cell>
          <cell r="AC44">
            <v>0.19269417811133766</v>
          </cell>
          <cell r="AD44">
            <v>1.7894156739924134E-2</v>
          </cell>
          <cell r="AE44">
            <v>0.1522423106539314</v>
          </cell>
          <cell r="AF44">
            <v>3.5199775942431843E-2</v>
          </cell>
        </row>
        <row r="45">
          <cell r="W45">
            <v>43830</v>
          </cell>
          <cell r="X45">
            <v>0.29277999735391996</v>
          </cell>
          <cell r="Y45">
            <v>5.4834349134574932E-2</v>
          </cell>
          <cell r="Z45">
            <v>2.1772862957519169E-2</v>
          </cell>
          <cell r="AA45">
            <v>8.2617550349477112E-2</v>
          </cell>
          <cell r="AB45">
            <v>2.9074358918761138E-2</v>
          </cell>
          <cell r="AC45">
            <v>0.19269417811133766</v>
          </cell>
          <cell r="AD45">
            <v>1.7894156739924134E-2</v>
          </cell>
          <cell r="AE45">
            <v>0.1522423106539314</v>
          </cell>
          <cell r="AF45">
            <v>3.5199775942431843E-2</v>
          </cell>
        </row>
        <row r="46">
          <cell r="W46">
            <v>43829</v>
          </cell>
          <cell r="X46">
            <v>0.29190694247783788</v>
          </cell>
          <cell r="Y46">
            <v>5.5428116398105534E-2</v>
          </cell>
          <cell r="Z46">
            <v>2.1570694119525335E-2</v>
          </cell>
          <cell r="AA46">
            <v>8.2683355287457946E-2</v>
          </cell>
          <cell r="AB46">
            <v>2.8350766958130179E-2</v>
          </cell>
          <cell r="AC46">
            <v>0.19276997803971915</v>
          </cell>
          <cell r="AD46">
            <v>1.7719377403212468E-2</v>
          </cell>
          <cell r="AE46">
            <v>0.15073147387654784</v>
          </cell>
          <cell r="AF46">
            <v>3.5510748924935887E-2</v>
          </cell>
        </row>
        <row r="47">
          <cell r="W47">
            <v>43828</v>
          </cell>
          <cell r="X47">
            <v>0.29190694247783788</v>
          </cell>
          <cell r="Y47">
            <v>5.5428116398105534E-2</v>
          </cell>
          <cell r="Z47">
            <v>2.1570694119525335E-2</v>
          </cell>
          <cell r="AA47">
            <v>8.2683355287457946E-2</v>
          </cell>
          <cell r="AB47">
            <v>2.8350766958130179E-2</v>
          </cell>
          <cell r="AC47">
            <v>0.19276997803971915</v>
          </cell>
          <cell r="AD47">
            <v>1.7719377403212468E-2</v>
          </cell>
          <cell r="AE47">
            <v>0.15073147387654784</v>
          </cell>
          <cell r="AF47">
            <v>3.5510748924935887E-2</v>
          </cell>
        </row>
        <row r="48">
          <cell r="W48">
            <v>43827</v>
          </cell>
          <cell r="X48">
            <v>0.29140533891911224</v>
          </cell>
          <cell r="Y48">
            <v>5.4753002660258322E-2</v>
          </cell>
          <cell r="Z48">
            <v>2.1736014872274927E-2</v>
          </cell>
          <cell r="AA48">
            <v>8.3518017918688126E-2</v>
          </cell>
          <cell r="AB48">
            <v>2.8527400550012558E-2</v>
          </cell>
          <cell r="AC48">
            <v>0.19215717078201253</v>
          </cell>
          <cell r="AD48">
            <v>1.7390172121699909E-2</v>
          </cell>
          <cell r="AE48">
            <v>0.15175895054220523</v>
          </cell>
          <cell r="AF48">
            <v>3.5357243860291258E-2</v>
          </cell>
        </row>
        <row r="49">
          <cell r="W49">
            <v>43826</v>
          </cell>
          <cell r="X49">
            <v>0.28945979283249951</v>
          </cell>
          <cell r="Y49">
            <v>5.3856979772300563E-2</v>
          </cell>
          <cell r="Z49">
            <v>2.0925426313344504E-2</v>
          </cell>
          <cell r="AA49">
            <v>8.4472933469950606E-2</v>
          </cell>
          <cell r="AB49">
            <v>2.8341540999577104E-2</v>
          </cell>
          <cell r="AC49">
            <v>0.19021638325500811</v>
          </cell>
          <cell r="AD49">
            <v>1.6362376025016303E-2</v>
          </cell>
          <cell r="AE49">
            <v>0.15270074694789978</v>
          </cell>
          <cell r="AF49">
            <v>3.4851629043564196E-2</v>
          </cell>
        </row>
        <row r="50">
          <cell r="W50">
            <v>43825</v>
          </cell>
          <cell r="X50">
            <v>0.28945979283249951</v>
          </cell>
          <cell r="Y50">
            <v>5.3856979772300563E-2</v>
          </cell>
          <cell r="Z50">
            <v>2.0925426313344504E-2</v>
          </cell>
          <cell r="AA50">
            <v>8.4472933469950606E-2</v>
          </cell>
          <cell r="AB50">
            <v>2.8341540999577104E-2</v>
          </cell>
          <cell r="AC50">
            <v>0.19021638325500811</v>
          </cell>
          <cell r="AD50">
            <v>1.6362376025016303E-2</v>
          </cell>
          <cell r="AE50">
            <v>0.15270074694789978</v>
          </cell>
          <cell r="AF50">
            <v>3.4851629043564196E-2</v>
          </cell>
        </row>
        <row r="51">
          <cell r="W51">
            <v>43824</v>
          </cell>
          <cell r="X51">
            <v>0.28945979283249951</v>
          </cell>
          <cell r="Y51">
            <v>5.3856979772300563E-2</v>
          </cell>
          <cell r="Z51">
            <v>2.0925426313344504E-2</v>
          </cell>
          <cell r="AA51">
            <v>8.4472933469950606E-2</v>
          </cell>
          <cell r="AB51">
            <v>2.8341540999577104E-2</v>
          </cell>
          <cell r="AC51">
            <v>0.19021638325500811</v>
          </cell>
          <cell r="AD51">
            <v>1.6362376025016303E-2</v>
          </cell>
          <cell r="AE51">
            <v>0.15270074694789978</v>
          </cell>
          <cell r="AF51">
            <v>3.4851629043564196E-2</v>
          </cell>
        </row>
        <row r="52">
          <cell r="W52">
            <v>43823</v>
          </cell>
          <cell r="X52">
            <v>0.28945979283249951</v>
          </cell>
          <cell r="Y52">
            <v>5.3856979772300563E-2</v>
          </cell>
          <cell r="Z52">
            <v>2.0925426313344504E-2</v>
          </cell>
          <cell r="AA52">
            <v>8.4472933469950606E-2</v>
          </cell>
          <cell r="AB52">
            <v>2.8341540999577104E-2</v>
          </cell>
          <cell r="AC52">
            <v>0.19021638325500811</v>
          </cell>
          <cell r="AD52">
            <v>1.6362376025016303E-2</v>
          </cell>
          <cell r="AE52">
            <v>0.15270074694789978</v>
          </cell>
          <cell r="AF52">
            <v>3.4851629043564196E-2</v>
          </cell>
        </row>
        <row r="53">
          <cell r="W53">
            <v>43822</v>
          </cell>
          <cell r="X53">
            <v>0.28909334774363066</v>
          </cell>
          <cell r="Y53">
            <v>5.4217472441874262E-2</v>
          </cell>
          <cell r="Z53">
            <v>2.08569783897085E-2</v>
          </cell>
          <cell r="AA53">
            <v>8.4630290715028547E-2</v>
          </cell>
          <cell r="AB53">
            <v>2.782141146639263E-2</v>
          </cell>
          <cell r="AC53">
            <v>0.19041222391398285</v>
          </cell>
          <cell r="AD53">
            <v>1.6667929464600998E-2</v>
          </cell>
          <cell r="AE53">
            <v>0.15146451746221926</v>
          </cell>
          <cell r="AF53">
            <v>3.4878253366735196E-2</v>
          </cell>
        </row>
        <row r="54">
          <cell r="W54">
            <v>43821</v>
          </cell>
          <cell r="X54">
            <v>0.28808091369202105</v>
          </cell>
          <cell r="Y54">
            <v>5.4712338245441632E-2</v>
          </cell>
          <cell r="Z54">
            <v>2.0529380179736677E-2</v>
          </cell>
          <cell r="AA54">
            <v>8.4863459450010018E-2</v>
          </cell>
          <cell r="AB54">
            <v>2.7875351250772801E-2</v>
          </cell>
          <cell r="AC54">
            <v>0.19001825072684075</v>
          </cell>
          <cell r="AD54">
            <v>1.7047422643771942E-2</v>
          </cell>
          <cell r="AE54">
            <v>0.15020389196759537</v>
          </cell>
          <cell r="AF54">
            <v>3.471065960114942E-2</v>
          </cell>
        </row>
        <row r="55">
          <cell r="W55">
            <v>43820</v>
          </cell>
          <cell r="X55">
            <v>0.28698607871151177</v>
          </cell>
          <cell r="Y55">
            <v>5.4153867442762085E-2</v>
          </cell>
          <cell r="Z55">
            <v>1.9979061088826924E-2</v>
          </cell>
          <cell r="AA55">
            <v>8.4873469494911147E-2</v>
          </cell>
          <cell r="AB55">
            <v>2.7310716396257591E-2</v>
          </cell>
          <cell r="AC55">
            <v>0.18948841563226293</v>
          </cell>
          <cell r="AD55">
            <v>1.6503889160984945E-2</v>
          </cell>
          <cell r="AE55">
            <v>0.15020349462472796</v>
          </cell>
          <cell r="AF55">
            <v>3.4171679981561259E-2</v>
          </cell>
        </row>
        <row r="56">
          <cell r="W56">
            <v>43819</v>
          </cell>
          <cell r="X56">
            <v>0.28698607871151177</v>
          </cell>
          <cell r="Y56">
            <v>5.4153867442762085E-2</v>
          </cell>
          <cell r="Z56">
            <v>1.9979061088826924E-2</v>
          </cell>
          <cell r="AA56">
            <v>8.4873469494911147E-2</v>
          </cell>
          <cell r="AB56">
            <v>2.7310716396257591E-2</v>
          </cell>
          <cell r="AC56">
            <v>0.18948841563226293</v>
          </cell>
          <cell r="AD56">
            <v>1.6503889160984945E-2</v>
          </cell>
          <cell r="AE56">
            <v>0.15020349462472796</v>
          </cell>
          <cell r="AF56">
            <v>3.4171679981561259E-2</v>
          </cell>
        </row>
        <row r="57">
          <cell r="W57">
            <v>43818</v>
          </cell>
          <cell r="X57">
            <v>0.28698607871151177</v>
          </cell>
          <cell r="Y57">
            <v>5.4153867442762085E-2</v>
          </cell>
          <cell r="Z57">
            <v>1.9979061088826924E-2</v>
          </cell>
          <cell r="AA57">
            <v>8.4873469494911147E-2</v>
          </cell>
          <cell r="AB57">
            <v>2.7310716396257591E-2</v>
          </cell>
          <cell r="AC57">
            <v>0.18948841563226293</v>
          </cell>
          <cell r="AD57">
            <v>1.6503889160984945E-2</v>
          </cell>
          <cell r="AE57">
            <v>0.15020349462472796</v>
          </cell>
          <cell r="AF57">
            <v>3.4171679981561259E-2</v>
          </cell>
        </row>
        <row r="58">
          <cell r="W58">
            <v>43817</v>
          </cell>
          <cell r="X58">
            <v>0.28770800656718265</v>
          </cell>
          <cell r="Y58">
            <v>5.1491371757957795E-2</v>
          </cell>
          <cell r="Z58">
            <v>2.0985002969076905E-2</v>
          </cell>
          <cell r="AA58">
            <v>9.1438598917321465E-2</v>
          </cell>
          <cell r="AB58">
            <v>2.8219979940181134E-2</v>
          </cell>
          <cell r="AC58">
            <v>0.18564506061071828</v>
          </cell>
          <cell r="AD58">
            <v>1.450342581339337E-2</v>
          </cell>
          <cell r="AE58">
            <v>0.15074174743512639</v>
          </cell>
          <cell r="AF58">
            <v>3.3701067028639939E-2</v>
          </cell>
        </row>
        <row r="59">
          <cell r="W59">
            <v>43816</v>
          </cell>
          <cell r="X59">
            <v>0.28961051518305669</v>
          </cell>
          <cell r="Y59">
            <v>4.9653080815524032E-2</v>
          </cell>
          <cell r="Z59">
            <v>2.0211236385601801E-2</v>
          </cell>
          <cell r="AA59">
            <v>9.450997821717573E-2</v>
          </cell>
          <cell r="AB59">
            <v>2.7414514877985893E-2</v>
          </cell>
          <cell r="AC59">
            <v>0.18657392718437757</v>
          </cell>
          <cell r="AD59">
            <v>1.4217332812176511E-2</v>
          </cell>
          <cell r="AE59">
            <v>0.15170098209654848</v>
          </cell>
          <cell r="AF59">
            <v>3.2576404304814018E-2</v>
          </cell>
        </row>
        <row r="60">
          <cell r="W60">
            <v>43815</v>
          </cell>
          <cell r="X60">
            <v>0.2879864169781936</v>
          </cell>
          <cell r="Y60">
            <v>4.682355947492492E-2</v>
          </cell>
          <cell r="Z60">
            <v>1.9485310067329658E-2</v>
          </cell>
          <cell r="AA60">
            <v>9.524259044199343E-2</v>
          </cell>
          <cell r="AB60">
            <v>2.6020126547311173E-2</v>
          </cell>
          <cell r="AC60">
            <v>0.1857894260546839</v>
          </cell>
          <cell r="AD60">
            <v>1.4905363437860489E-2</v>
          </cell>
          <cell r="AE60">
            <v>0.15019554498871129</v>
          </cell>
          <cell r="AF60">
            <v>3.4061411630417836E-2</v>
          </cell>
        </row>
        <row r="61">
          <cell r="W61">
            <v>43814</v>
          </cell>
          <cell r="X61">
            <v>0.2879864169781936</v>
          </cell>
          <cell r="Y61">
            <v>4.682355947492492E-2</v>
          </cell>
          <cell r="Z61">
            <v>1.9485310067329658E-2</v>
          </cell>
          <cell r="AA61">
            <v>9.524259044199343E-2</v>
          </cell>
          <cell r="AB61">
            <v>2.6020126547311173E-2</v>
          </cell>
          <cell r="AC61">
            <v>0.1857894260546839</v>
          </cell>
          <cell r="AD61">
            <v>1.4905363437860489E-2</v>
          </cell>
          <cell r="AE61">
            <v>0.15019554498871129</v>
          </cell>
          <cell r="AF61">
            <v>3.4061411630417836E-2</v>
          </cell>
        </row>
        <row r="62">
          <cell r="W62">
            <v>43813</v>
          </cell>
          <cell r="X62">
            <v>0.28962330975837197</v>
          </cell>
          <cell r="Y62">
            <v>4.5593853153814652E-2</v>
          </cell>
          <cell r="Z62">
            <v>1.9209846575944711E-2</v>
          </cell>
          <cell r="AA62">
            <v>9.6688772826060268E-2</v>
          </cell>
          <cell r="AB62">
            <v>2.5496205459005293E-2</v>
          </cell>
          <cell r="AC62">
            <v>0.18430400579155298</v>
          </cell>
          <cell r="AD62">
            <v>1.5394096848227044E-2</v>
          </cell>
          <cell r="AE62">
            <v>0.14989307794453241</v>
          </cell>
          <cell r="AF62">
            <v>3.4582232588864226E-2</v>
          </cell>
        </row>
        <row r="63">
          <cell r="W63">
            <v>43812</v>
          </cell>
          <cell r="X63">
            <v>0.29029830159081327</v>
          </cell>
          <cell r="Y63">
            <v>3.7318784836801268E-2</v>
          </cell>
          <cell r="Z63">
            <v>1.7938600605433244E-2</v>
          </cell>
          <cell r="AA63">
            <v>0.10005516222253462</v>
          </cell>
          <cell r="AB63">
            <v>2.4200241871020156E-2</v>
          </cell>
          <cell r="AC63">
            <v>0.18661532576258943</v>
          </cell>
          <cell r="AD63">
            <v>1.5116561635307672E-2</v>
          </cell>
          <cell r="AE63">
            <v>0.15104866771476894</v>
          </cell>
          <cell r="AF63">
            <v>3.5599638702613075E-2</v>
          </cell>
        </row>
        <row r="64">
          <cell r="W64">
            <v>43811</v>
          </cell>
          <cell r="X64">
            <v>0.29029830159081327</v>
          </cell>
          <cell r="Y64">
            <v>3.7318784836801268E-2</v>
          </cell>
          <cell r="Z64">
            <v>1.7938600605433244E-2</v>
          </cell>
          <cell r="AA64">
            <v>0.10005516222253462</v>
          </cell>
          <cell r="AB64">
            <v>2.4200241871020156E-2</v>
          </cell>
          <cell r="AC64">
            <v>0.18661532576258943</v>
          </cell>
          <cell r="AD64">
            <v>1.5116561635307672E-2</v>
          </cell>
          <cell r="AE64">
            <v>0.15104866771476894</v>
          </cell>
          <cell r="AF64">
            <v>3.5599638702613075E-2</v>
          </cell>
        </row>
        <row r="65">
          <cell r="W65">
            <v>43810</v>
          </cell>
          <cell r="X65">
            <v>0.28332101636674423</v>
          </cell>
          <cell r="Y65">
            <v>3.492429201687431E-2</v>
          </cell>
          <cell r="Z65">
            <v>1.9053966434893946E-2</v>
          </cell>
          <cell r="AA65">
            <v>0.10055457596684834</v>
          </cell>
          <cell r="AB65">
            <v>2.4492226004693269E-2</v>
          </cell>
          <cell r="AC65">
            <v>0.18864536417848615</v>
          </cell>
          <cell r="AD65">
            <v>1.4847209475667714E-2</v>
          </cell>
          <cell r="AE65">
            <v>0.15587279637465251</v>
          </cell>
          <cell r="AF65">
            <v>3.6399654228681154E-2</v>
          </cell>
        </row>
        <row r="66">
          <cell r="W66">
            <v>43809</v>
          </cell>
          <cell r="X66">
            <v>0.28656408214561402</v>
          </cell>
          <cell r="Y66">
            <v>3.1711270385260761E-2</v>
          </cell>
          <cell r="Z66">
            <v>1.6429542383634817E-2</v>
          </cell>
          <cell r="AA66">
            <v>9.7481366306938197E-2</v>
          </cell>
          <cell r="AB66">
            <v>2.1269307719958799E-2</v>
          </cell>
          <cell r="AC66">
            <v>0.18861854348844395</v>
          </cell>
          <cell r="AD66">
            <v>1.5990181683572711E-2</v>
          </cell>
          <cell r="AE66">
            <v>0.1555111852464538</v>
          </cell>
          <cell r="AF66">
            <v>3.5013073252131127E-2</v>
          </cell>
        </row>
        <row r="67">
          <cell r="W67">
            <v>43808</v>
          </cell>
          <cell r="X67">
            <v>0.28735425643033369</v>
          </cell>
          <cell r="Y67">
            <v>2.8849972826003982E-2</v>
          </cell>
          <cell r="Z67">
            <v>1.6683591456646791E-2</v>
          </cell>
          <cell r="AA67">
            <v>9.614812759499286E-2</v>
          </cell>
          <cell r="AB67">
            <v>2.1075623268192983E-2</v>
          </cell>
          <cell r="AC67">
            <v>0.18976551214331211</v>
          </cell>
          <cell r="AD67">
            <v>1.5411268975335931E-2</v>
          </cell>
          <cell r="AE67">
            <v>0.15838904481192195</v>
          </cell>
          <cell r="AF67">
            <v>3.5066940442756996E-2</v>
          </cell>
        </row>
        <row r="68">
          <cell r="W68">
            <v>43807</v>
          </cell>
          <cell r="X68">
            <v>0.2861956384005947</v>
          </cell>
          <cell r="Y68">
            <v>3.1067189318556912E-2</v>
          </cell>
          <cell r="Z68">
            <v>1.6074543636264222E-2</v>
          </cell>
          <cell r="AA68">
            <v>9.7130045248582181E-2</v>
          </cell>
          <cell r="AB68">
            <v>2.1273745838311511E-2</v>
          </cell>
          <cell r="AC68">
            <v>0.18887238277014309</v>
          </cell>
          <cell r="AD68">
            <v>1.6011126277895981E-2</v>
          </cell>
          <cell r="AE68">
            <v>0.15608954033222994</v>
          </cell>
          <cell r="AF68">
            <v>3.5184376306379064E-2</v>
          </cell>
        </row>
        <row r="69">
          <cell r="W69">
            <v>43806</v>
          </cell>
          <cell r="X69">
            <v>0.28832571213421099</v>
          </cell>
          <cell r="Y69">
            <v>2.2275357763542232E-2</v>
          </cell>
          <cell r="Z69">
            <v>1.5615239430509067E-2</v>
          </cell>
          <cell r="AA69">
            <v>9.7427486247237946E-2</v>
          </cell>
          <cell r="AB69">
            <v>1.8383827510151295E-2</v>
          </cell>
          <cell r="AC69">
            <v>0.1874733945294946</v>
          </cell>
          <cell r="AD69">
            <v>1.4918605784408694E-2</v>
          </cell>
          <cell r="AE69">
            <v>0.15949719626661985</v>
          </cell>
          <cell r="AF69">
            <v>3.4203520926872129E-2</v>
          </cell>
        </row>
        <row r="70">
          <cell r="W70">
            <v>43805</v>
          </cell>
          <cell r="X70">
            <v>0.28832571213421099</v>
          </cell>
          <cell r="Y70">
            <v>2.2275357763542232E-2</v>
          </cell>
          <cell r="Z70">
            <v>1.5615239430509067E-2</v>
          </cell>
          <cell r="AA70">
            <v>9.7427486247237946E-2</v>
          </cell>
          <cell r="AB70">
            <v>1.8383827510151295E-2</v>
          </cell>
          <cell r="AC70">
            <v>0.1874733945294946</v>
          </cell>
          <cell r="AD70">
            <v>1.4918605784408694E-2</v>
          </cell>
          <cell r="AE70">
            <v>0.15949719626661985</v>
          </cell>
          <cell r="AF70">
            <v>3.4203520926872129E-2</v>
          </cell>
        </row>
        <row r="71">
          <cell r="W71">
            <v>43804</v>
          </cell>
          <cell r="X71">
            <v>0.28832571213421099</v>
          </cell>
          <cell r="Y71">
            <v>2.2275357763542232E-2</v>
          </cell>
          <cell r="Z71">
            <v>1.5615239430509067E-2</v>
          </cell>
          <cell r="AA71">
            <v>9.7427486247237946E-2</v>
          </cell>
          <cell r="AB71">
            <v>1.8383827510151295E-2</v>
          </cell>
          <cell r="AC71">
            <v>0.1874733945294946</v>
          </cell>
          <cell r="AD71">
            <v>1.4918605784408694E-2</v>
          </cell>
          <cell r="AE71">
            <v>0.15949719626661985</v>
          </cell>
          <cell r="AF71">
            <v>3.4203520926872129E-2</v>
          </cell>
        </row>
        <row r="72">
          <cell r="W72">
            <v>43803</v>
          </cell>
          <cell r="X72">
            <v>0.28945588601162664</v>
          </cell>
          <cell r="Y72">
            <v>1.9403386799670932E-2</v>
          </cell>
          <cell r="Z72">
            <v>1.6282391070710753E-2</v>
          </cell>
          <cell r="AA72">
            <v>9.8351307747627209E-2</v>
          </cell>
          <cell r="AB72">
            <v>1.858822757417903E-2</v>
          </cell>
          <cell r="AC72">
            <v>0.1875190787646899</v>
          </cell>
          <cell r="AD72">
            <v>1.4988636744641171E-2</v>
          </cell>
          <cell r="AE72">
            <v>0.16225633365294881</v>
          </cell>
          <cell r="AF72">
            <v>3.3381206885800478E-2</v>
          </cell>
        </row>
        <row r="73">
          <cell r="W73">
            <v>43802</v>
          </cell>
          <cell r="X73">
            <v>0.28945588601162664</v>
          </cell>
          <cell r="Y73">
            <v>1.9403386799670932E-2</v>
          </cell>
          <cell r="Z73">
            <v>1.6282391070710753E-2</v>
          </cell>
          <cell r="AA73">
            <v>9.8351307747627209E-2</v>
          </cell>
          <cell r="AB73">
            <v>1.858822757417903E-2</v>
          </cell>
          <cell r="AC73">
            <v>0.1875190787646899</v>
          </cell>
          <cell r="AD73">
            <v>1.4988636744641171E-2</v>
          </cell>
          <cell r="AE73">
            <v>0.16225633365294881</v>
          </cell>
          <cell r="AF73">
            <v>3.3381206885800478E-2</v>
          </cell>
        </row>
        <row r="74">
          <cell r="W74">
            <v>43801</v>
          </cell>
          <cell r="X74">
            <v>0.28740965784151778</v>
          </cell>
          <cell r="Y74">
            <v>1.839489389669215E-2</v>
          </cell>
          <cell r="Z74">
            <v>1.6568946410331378E-2</v>
          </cell>
          <cell r="AA74">
            <v>9.7573688335983344E-2</v>
          </cell>
          <cell r="AB74">
            <v>1.8416664283705544E-2</v>
          </cell>
          <cell r="AC74">
            <v>0.18918718274019425</v>
          </cell>
          <cell r="AD74">
            <v>1.5085480776463982E-2</v>
          </cell>
          <cell r="AE74">
            <v>0.16467674487401526</v>
          </cell>
          <cell r="AF74">
            <v>3.3511629481605604E-2</v>
          </cell>
        </row>
        <row r="75">
          <cell r="W75">
            <v>43800</v>
          </cell>
          <cell r="X75">
            <v>0.28740965784151778</v>
          </cell>
          <cell r="Y75">
            <v>1.839489389669215E-2</v>
          </cell>
          <cell r="Z75">
            <v>1.6568946410331378E-2</v>
          </cell>
          <cell r="AA75">
            <v>9.7573688335983344E-2</v>
          </cell>
          <cell r="AB75">
            <v>1.8416664283705544E-2</v>
          </cell>
          <cell r="AC75">
            <v>0.18918718274019425</v>
          </cell>
          <cell r="AD75">
            <v>1.5085480776463982E-2</v>
          </cell>
          <cell r="AE75">
            <v>0.16467674487401526</v>
          </cell>
          <cell r="AF75">
            <v>3.3511629481605604E-2</v>
          </cell>
        </row>
        <row r="76">
          <cell r="W76">
            <v>43799</v>
          </cell>
          <cell r="X76">
            <v>0.28827145602928783</v>
          </cell>
          <cell r="Y76">
            <v>1.6785181498899859E-2</v>
          </cell>
          <cell r="Z76">
            <v>1.7013259047059262E-2</v>
          </cell>
          <cell r="AA76">
            <v>9.5540958190603223E-2</v>
          </cell>
          <cell r="AB76">
            <v>1.8395610005504152E-2</v>
          </cell>
          <cell r="AC76">
            <v>0.19040416658148687</v>
          </cell>
          <cell r="AD76">
            <v>1.4690415211220401E-2</v>
          </cell>
          <cell r="AE76">
            <v>0.16759461463087832</v>
          </cell>
          <cell r="AF76">
            <v>3.3619586476106848E-2</v>
          </cell>
        </row>
        <row r="77">
          <cell r="W77">
            <v>43798</v>
          </cell>
          <cell r="X77">
            <v>0.28827145602928783</v>
          </cell>
          <cell r="Y77">
            <v>1.6785181498899859E-2</v>
          </cell>
          <cell r="Z77">
            <v>1.7013259047059262E-2</v>
          </cell>
          <cell r="AA77">
            <v>9.5540958190603223E-2</v>
          </cell>
          <cell r="AB77">
            <v>1.8395610005504152E-2</v>
          </cell>
          <cell r="AC77">
            <v>0.19040416658148687</v>
          </cell>
          <cell r="AD77">
            <v>1.4690415211220401E-2</v>
          </cell>
          <cell r="AE77">
            <v>0.16759461463087832</v>
          </cell>
          <cell r="AF77">
            <v>3.3619586476106848E-2</v>
          </cell>
        </row>
        <row r="78">
          <cell r="W78">
            <v>43797</v>
          </cell>
          <cell r="X78">
            <v>0.28894956227128826</v>
          </cell>
          <cell r="Y78">
            <v>1.2170075000713404E-2</v>
          </cell>
          <cell r="Z78">
            <v>1.7280342162259453E-2</v>
          </cell>
          <cell r="AA78">
            <v>9.4232507928958931E-2</v>
          </cell>
          <cell r="AB78">
            <v>1.9097132984806399E-2</v>
          </cell>
          <cell r="AC78">
            <v>0.19045882421733562</v>
          </cell>
          <cell r="AD78">
            <v>1.3511111131016829E-2</v>
          </cell>
          <cell r="AE78">
            <v>0.1726018971311431</v>
          </cell>
          <cell r="AF78">
            <v>3.3002650503251046E-2</v>
          </cell>
        </row>
        <row r="79">
          <cell r="W79">
            <v>43796</v>
          </cell>
          <cell r="X79">
            <v>0.28894956227128826</v>
          </cell>
          <cell r="Y79">
            <v>1.2170075000713404E-2</v>
          </cell>
          <cell r="Z79">
            <v>1.7280342162259453E-2</v>
          </cell>
          <cell r="AA79">
            <v>9.4232507928958931E-2</v>
          </cell>
          <cell r="AB79">
            <v>1.9097132984806399E-2</v>
          </cell>
          <cell r="AC79">
            <v>0.19045882421733562</v>
          </cell>
          <cell r="AD79">
            <v>1.3511111131016829E-2</v>
          </cell>
          <cell r="AE79">
            <v>0.1726018971311431</v>
          </cell>
          <cell r="AF79">
            <v>3.3002650503251046E-2</v>
          </cell>
        </row>
        <row r="80">
          <cell r="W80">
            <v>43795</v>
          </cell>
          <cell r="X80">
            <v>0.28894956227128826</v>
          </cell>
          <cell r="Y80">
            <v>1.2170075000713404E-2</v>
          </cell>
          <cell r="Z80">
            <v>1.7280342162259453E-2</v>
          </cell>
          <cell r="AA80">
            <v>9.4232507928958931E-2</v>
          </cell>
          <cell r="AB80">
            <v>1.9097132984806399E-2</v>
          </cell>
          <cell r="AC80">
            <v>0.19045882421733562</v>
          </cell>
          <cell r="AD80">
            <v>1.3511111131016829E-2</v>
          </cell>
          <cell r="AE80">
            <v>0.1726018971311431</v>
          </cell>
          <cell r="AF80">
            <v>3.3002650503251046E-2</v>
          </cell>
        </row>
        <row r="81">
          <cell r="W81">
            <v>43794</v>
          </cell>
          <cell r="X81">
            <v>0.28958863429706638</v>
          </cell>
          <cell r="Y81">
            <v>1.1320082911550801E-2</v>
          </cell>
          <cell r="Z81">
            <v>1.7342070220825383E-2</v>
          </cell>
          <cell r="AA81">
            <v>9.355538523264198E-2</v>
          </cell>
          <cell r="AB81">
            <v>1.8930165739550964E-2</v>
          </cell>
          <cell r="AC81">
            <v>0.19028937492618811</v>
          </cell>
          <cell r="AD81">
            <v>1.3423163775205567E-2</v>
          </cell>
          <cell r="AE81">
            <v>0.17505521757471057</v>
          </cell>
          <cell r="AF81">
            <v>3.24965015436042E-2</v>
          </cell>
        </row>
        <row r="82">
          <cell r="W82">
            <v>43793</v>
          </cell>
          <cell r="X82">
            <v>0.29074452211030932</v>
          </cell>
          <cell r="Y82">
            <v>9.7810994286304988E-3</v>
          </cell>
          <cell r="Z82">
            <v>1.7288796486026253E-2</v>
          </cell>
          <cell r="AA82">
            <v>8.8746430756315484E-2</v>
          </cell>
          <cell r="AB82">
            <v>1.7891189073280925E-2</v>
          </cell>
          <cell r="AC82">
            <v>0.19310368873884357</v>
          </cell>
          <cell r="AD82">
            <v>1.3952422763620404E-2</v>
          </cell>
          <cell r="AE82">
            <v>0.17818431241374424</v>
          </cell>
          <cell r="AF82">
            <v>3.2519486858364935E-2</v>
          </cell>
        </row>
        <row r="83">
          <cell r="W83">
            <v>43792</v>
          </cell>
          <cell r="X83">
            <v>0.28914573599433918</v>
          </cell>
          <cell r="Y83">
            <v>8.442643694462397E-3</v>
          </cell>
          <cell r="Z83">
            <v>1.7552325441304108E-2</v>
          </cell>
          <cell r="AA83">
            <v>8.489626223009894E-2</v>
          </cell>
          <cell r="AB83">
            <v>1.8403093392299948E-2</v>
          </cell>
          <cell r="AC83">
            <v>0.18900644598010888</v>
          </cell>
          <cell r="AD83">
            <v>1.3349967488765902E-2</v>
          </cell>
          <cell r="AE83">
            <v>0.18237267811979485</v>
          </cell>
          <cell r="AF83">
            <v>3.274480480998266E-2</v>
          </cell>
        </row>
        <row r="84">
          <cell r="W84">
            <v>43791</v>
          </cell>
          <cell r="X84">
            <v>0.28914573599433918</v>
          </cell>
          <cell r="Y84">
            <v>8.442643694462397E-3</v>
          </cell>
          <cell r="Z84">
            <v>1.7552325441304108E-2</v>
          </cell>
          <cell r="AA84">
            <v>8.489626223009894E-2</v>
          </cell>
          <cell r="AB84">
            <v>1.8403093392299948E-2</v>
          </cell>
          <cell r="AC84">
            <v>0.18900644598010888</v>
          </cell>
          <cell r="AD84">
            <v>1.3349967488765902E-2</v>
          </cell>
          <cell r="AE84">
            <v>0.18237267811979485</v>
          </cell>
          <cell r="AF84">
            <v>3.274480480998266E-2</v>
          </cell>
        </row>
        <row r="85">
          <cell r="W85">
            <v>43790</v>
          </cell>
          <cell r="X85">
            <v>0.29137866811440111</v>
          </cell>
          <cell r="Y85">
            <v>8.6931380911082646E-3</v>
          </cell>
          <cell r="Z85">
            <v>1.826817946747657E-2</v>
          </cell>
          <cell r="AA85">
            <v>8.3681614278471164E-2</v>
          </cell>
          <cell r="AB85">
            <v>1.8301299315918881E-2</v>
          </cell>
          <cell r="AC85">
            <v>0.18706289982310195</v>
          </cell>
          <cell r="AD85">
            <v>1.2622601863484184E-2</v>
          </cell>
          <cell r="AE85">
            <v>0.18643054661261435</v>
          </cell>
          <cell r="AF85">
            <v>3.0540581620226673E-2</v>
          </cell>
        </row>
        <row r="86">
          <cell r="W86">
            <v>43789</v>
          </cell>
          <cell r="X86">
            <v>0.28730667797712139</v>
          </cell>
          <cell r="Y86">
            <v>6.9772102256955735E-3</v>
          </cell>
          <cell r="Z86">
            <v>1.8332241714897151E-2</v>
          </cell>
          <cell r="AA86">
            <v>7.7675214349457136E-2</v>
          </cell>
          <cell r="AB86">
            <v>1.8108166427478728E-2</v>
          </cell>
          <cell r="AC86">
            <v>0.18901051030238805</v>
          </cell>
          <cell r="AD86">
            <v>1.121082348623861E-2</v>
          </cell>
          <cell r="AE86">
            <v>0.19214138112362289</v>
          </cell>
          <cell r="AF86">
            <v>2.8678285606313966E-2</v>
          </cell>
        </row>
        <row r="87">
          <cell r="W87">
            <v>43788</v>
          </cell>
          <cell r="X87">
            <v>0.29747938454229833</v>
          </cell>
          <cell r="Y87">
            <v>6.0999422954584959E-3</v>
          </cell>
          <cell r="Z87">
            <v>1.8409206373279668E-2</v>
          </cell>
          <cell r="AA87">
            <v>7.5392672536548203E-2</v>
          </cell>
          <cell r="AB87">
            <v>1.8128407234878893E-2</v>
          </cell>
          <cell r="AC87">
            <v>0.18568817134283591</v>
          </cell>
          <cell r="AD87">
            <v>1.0798593669012301E-2</v>
          </cell>
          <cell r="AE87">
            <v>0.19017463312084706</v>
          </cell>
          <cell r="AF87">
            <v>2.7585358780251531E-2</v>
          </cell>
        </row>
        <row r="88">
          <cell r="W88">
            <v>43787</v>
          </cell>
          <cell r="X88">
            <v>0.29908068691932022</v>
          </cell>
          <cell r="Y88">
            <v>6.1777462276346746E-3</v>
          </cell>
          <cell r="Z88">
            <v>1.8423380981635321E-2</v>
          </cell>
          <cell r="AA88">
            <v>7.4368605016512795E-2</v>
          </cell>
          <cell r="AB88">
            <v>1.791836797990156E-2</v>
          </cell>
          <cell r="AC88">
            <v>0.18540901094408327</v>
          </cell>
          <cell r="AD88">
            <v>1.0715695950125965E-2</v>
          </cell>
          <cell r="AE88">
            <v>0.19117875304255286</v>
          </cell>
          <cell r="AF88">
            <v>2.7495941652663409E-2</v>
          </cell>
        </row>
        <row r="89">
          <cell r="W89">
            <v>43786</v>
          </cell>
          <cell r="X89">
            <v>0.29967100702698274</v>
          </cell>
          <cell r="Y89">
            <v>6.2953953729133292E-3</v>
          </cell>
          <cell r="Z89">
            <v>1.834597636671545E-2</v>
          </cell>
          <cell r="AA89">
            <v>7.4473408383082015E-2</v>
          </cell>
          <cell r="AB89">
            <v>1.7816742725355859E-2</v>
          </cell>
          <cell r="AC89">
            <v>0.18459550203458838</v>
          </cell>
          <cell r="AD89">
            <v>1.0266233253362164E-2</v>
          </cell>
          <cell r="AE89">
            <v>0.19286644288620969</v>
          </cell>
          <cell r="AF89">
            <v>2.6718417704886418E-2</v>
          </cell>
        </row>
        <row r="90">
          <cell r="W90">
            <v>43785</v>
          </cell>
          <cell r="X90">
            <v>0.29525292704887685</v>
          </cell>
          <cell r="Y90">
            <v>4.0662864343729488E-3</v>
          </cell>
          <cell r="Z90">
            <v>1.8602119474779629E-2</v>
          </cell>
          <cell r="AA90">
            <v>7.4230285234815216E-2</v>
          </cell>
          <cell r="AB90">
            <v>1.7671175942379158E-2</v>
          </cell>
          <cell r="AC90">
            <v>0.18364484568155498</v>
          </cell>
          <cell r="AD90">
            <v>1.0391367726901688E-2</v>
          </cell>
          <cell r="AE90">
            <v>0.1961501721684463</v>
          </cell>
          <cell r="AF90">
            <v>2.6977311510710592E-2</v>
          </cell>
        </row>
        <row r="91">
          <cell r="W91">
            <v>43784</v>
          </cell>
          <cell r="X91">
            <v>0.29525292704887685</v>
          </cell>
          <cell r="Y91">
            <v>4.0662864343729488E-3</v>
          </cell>
          <cell r="Z91">
            <v>1.8602119474779629E-2</v>
          </cell>
          <cell r="AA91">
            <v>7.4230285234815216E-2</v>
          </cell>
          <cell r="AB91">
            <v>1.7671175942379158E-2</v>
          </cell>
          <cell r="AC91">
            <v>0.18364484568155498</v>
          </cell>
          <cell r="AD91">
            <v>1.0391367726901688E-2</v>
          </cell>
          <cell r="AE91">
            <v>0.1961501721684463</v>
          </cell>
          <cell r="AF91">
            <v>2.6977311510710592E-2</v>
          </cell>
        </row>
        <row r="92">
          <cell r="W92">
            <v>43783</v>
          </cell>
          <cell r="X92">
            <v>0.29525292704887685</v>
          </cell>
          <cell r="Y92">
            <v>4.0662864343729488E-3</v>
          </cell>
          <cell r="Z92">
            <v>1.8602119474779629E-2</v>
          </cell>
          <cell r="AA92">
            <v>7.4230285234815216E-2</v>
          </cell>
          <cell r="AB92">
            <v>1.7671175942379158E-2</v>
          </cell>
          <cell r="AC92">
            <v>0.18364484568155498</v>
          </cell>
          <cell r="AD92">
            <v>1.0391367726901688E-2</v>
          </cell>
          <cell r="AE92">
            <v>0.1961501721684463</v>
          </cell>
          <cell r="AF92">
            <v>2.6977311510710592E-2</v>
          </cell>
        </row>
        <row r="93">
          <cell r="W93">
            <v>43782</v>
          </cell>
          <cell r="X93">
            <v>0.29181352552664197</v>
          </cell>
          <cell r="Y93">
            <v>2.7208733406546221E-3</v>
          </cell>
          <cell r="Z93">
            <v>1.8960457121766073E-2</v>
          </cell>
          <cell r="AA93">
            <v>7.5364582869847221E-2</v>
          </cell>
          <cell r="AB93">
            <v>1.8938897392020402E-2</v>
          </cell>
          <cell r="AC93">
            <v>0.17769472108121465</v>
          </cell>
          <cell r="AD93">
            <v>9.9953847809443244E-3</v>
          </cell>
          <cell r="AE93">
            <v>0.20699604580164058</v>
          </cell>
          <cell r="AF93">
            <v>2.6757514754166482E-2</v>
          </cell>
        </row>
        <row r="94">
          <cell r="W94">
            <v>43781</v>
          </cell>
          <cell r="X94">
            <v>0.29181352552664197</v>
          </cell>
          <cell r="Y94">
            <v>2.7208733406546221E-3</v>
          </cell>
          <cell r="Z94">
            <v>1.8960457121766073E-2</v>
          </cell>
          <cell r="AA94">
            <v>7.5364582869847221E-2</v>
          </cell>
          <cell r="AB94">
            <v>1.8938897392020402E-2</v>
          </cell>
          <cell r="AC94">
            <v>0.17769472108121465</v>
          </cell>
          <cell r="AD94">
            <v>9.9953847809443244E-3</v>
          </cell>
          <cell r="AE94">
            <v>0.20699604580164058</v>
          </cell>
          <cell r="AF94">
            <v>2.6757514754166482E-2</v>
          </cell>
        </row>
        <row r="95">
          <cell r="W95">
            <v>43780</v>
          </cell>
          <cell r="X95">
            <v>0.29463798415644743</v>
          </cell>
          <cell r="Y95">
            <v>2.7042786998726785E-3</v>
          </cell>
          <cell r="Z95">
            <v>1.8905807180897471E-2</v>
          </cell>
          <cell r="AA95">
            <v>7.4580718981286862E-2</v>
          </cell>
          <cell r="AB95">
            <v>1.9236410897531687E-2</v>
          </cell>
          <cell r="AC95">
            <v>0.17735674905306542</v>
          </cell>
          <cell r="AD95">
            <v>9.9954129292234867E-3</v>
          </cell>
          <cell r="AE95">
            <v>0.20528202479467197</v>
          </cell>
          <cell r="AF95">
            <v>2.6256197183833218E-2</v>
          </cell>
        </row>
        <row r="96">
          <cell r="W96">
            <v>43779</v>
          </cell>
          <cell r="X96">
            <v>0.29463798415644743</v>
          </cell>
          <cell r="Y96">
            <v>2.7042786998726785E-3</v>
          </cell>
          <cell r="Z96">
            <v>1.8905807180897471E-2</v>
          </cell>
          <cell r="AA96">
            <v>7.4580718981286862E-2</v>
          </cell>
          <cell r="AB96">
            <v>1.9236410897531687E-2</v>
          </cell>
          <cell r="AC96">
            <v>0.17735674905306542</v>
          </cell>
          <cell r="AD96">
            <v>9.9954129292234867E-3</v>
          </cell>
          <cell r="AE96">
            <v>0.20528202479467197</v>
          </cell>
          <cell r="AF96">
            <v>2.6256197183833218E-2</v>
          </cell>
        </row>
        <row r="97">
          <cell r="W97">
            <v>43778</v>
          </cell>
          <cell r="X97">
            <v>0.29306464384103853</v>
          </cell>
          <cell r="Y97">
            <v>1.2855446448073382E-3</v>
          </cell>
          <cell r="Z97">
            <v>1.8693165347146257E-2</v>
          </cell>
          <cell r="AA97">
            <v>7.3389620057596569E-2</v>
          </cell>
          <cell r="AB97">
            <v>1.9221775223749113E-2</v>
          </cell>
          <cell r="AC97">
            <v>0.17583551916719223</v>
          </cell>
          <cell r="AD97">
            <v>9.9953250090694581E-3</v>
          </cell>
          <cell r="AE97">
            <v>0.20666216243046451</v>
          </cell>
          <cell r="AF97">
            <v>2.6184439904235374E-2</v>
          </cell>
        </row>
        <row r="98">
          <cell r="W98">
            <v>43777</v>
          </cell>
          <cell r="X98">
            <v>0.29306464384103853</v>
          </cell>
          <cell r="Y98">
            <v>1.2855446448073382E-3</v>
          </cell>
          <cell r="Z98">
            <v>1.8693165347146257E-2</v>
          </cell>
          <cell r="AA98">
            <v>7.3389620057596569E-2</v>
          </cell>
          <cell r="AB98">
            <v>1.9221775223749113E-2</v>
          </cell>
          <cell r="AC98">
            <v>0.17583551916719223</v>
          </cell>
          <cell r="AD98">
            <v>9.9953250090694581E-3</v>
          </cell>
          <cell r="AE98">
            <v>0.20666216243046451</v>
          </cell>
          <cell r="AF98">
            <v>2.6184439904235374E-2</v>
          </cell>
        </row>
        <row r="99">
          <cell r="W99">
            <v>43776</v>
          </cell>
          <cell r="X99">
            <v>0.29306464384103853</v>
          </cell>
          <cell r="Y99">
            <v>1.2855446448073382E-3</v>
          </cell>
          <cell r="Z99">
            <v>1.8693165347146257E-2</v>
          </cell>
          <cell r="AA99">
            <v>7.3389620057596569E-2</v>
          </cell>
          <cell r="AB99">
            <v>1.9221775223749113E-2</v>
          </cell>
          <cell r="AC99">
            <v>0.17583551916719223</v>
          </cell>
          <cell r="AD99">
            <v>9.9953250090694581E-3</v>
          </cell>
          <cell r="AE99">
            <v>0.20666216243046451</v>
          </cell>
          <cell r="AF99">
            <v>2.6184439904235374E-2</v>
          </cell>
        </row>
        <row r="100">
          <cell r="W100">
            <v>43775</v>
          </cell>
          <cell r="X100">
            <v>0.29388364266319933</v>
          </cell>
          <cell r="Y100">
            <v>1.2911831353109124E-3</v>
          </cell>
          <cell r="Z100">
            <v>1.9142907733776783E-2</v>
          </cell>
          <cell r="AA100">
            <v>7.3227158433415152E-2</v>
          </cell>
          <cell r="AB100">
            <v>1.9209212554419774E-2</v>
          </cell>
          <cell r="AC100">
            <v>0.17468906152234093</v>
          </cell>
          <cell r="AD100">
            <v>9.5745416408938855E-3</v>
          </cell>
          <cell r="AE100">
            <v>0.20778028903167736</v>
          </cell>
          <cell r="AF100">
            <v>2.5640921655771368E-2</v>
          </cell>
        </row>
        <row r="101">
          <cell r="W101">
            <v>43774</v>
          </cell>
          <cell r="X101">
            <v>0.29388364266319933</v>
          </cell>
          <cell r="Y101">
            <v>1.2911831353109124E-3</v>
          </cell>
          <cell r="Z101">
            <v>1.9142907733776783E-2</v>
          </cell>
          <cell r="AA101">
            <v>7.3227158433415152E-2</v>
          </cell>
          <cell r="AB101">
            <v>1.9209212554419774E-2</v>
          </cell>
          <cell r="AC101">
            <v>0.17468906152234093</v>
          </cell>
          <cell r="AD101">
            <v>9.5745416408938855E-3</v>
          </cell>
          <cell r="AE101">
            <v>0.20778028903167736</v>
          </cell>
          <cell r="AF101">
            <v>2.5640921655771368E-2</v>
          </cell>
        </row>
        <row r="102">
          <cell r="W102">
            <v>43773</v>
          </cell>
          <cell r="X102">
            <v>0.29396475734654542</v>
          </cell>
          <cell r="Y102">
            <v>1.2764907967865227E-3</v>
          </cell>
          <cell r="Z102">
            <v>1.8878355750722921E-2</v>
          </cell>
          <cell r="AA102">
            <v>7.2640624188629876E-2</v>
          </cell>
          <cell r="AB102">
            <v>1.9030629495350088E-2</v>
          </cell>
          <cell r="AC102">
            <v>0.17662364875667119</v>
          </cell>
          <cell r="AD102">
            <v>9.3338262577022605E-3</v>
          </cell>
          <cell r="AE102">
            <v>0.20632787456701701</v>
          </cell>
          <cell r="AF102">
            <v>2.6084621409821998E-2</v>
          </cell>
        </row>
        <row r="103">
          <cell r="W103">
            <v>43772</v>
          </cell>
          <cell r="X103">
            <v>0.29612978621113878</v>
          </cell>
          <cell r="Y103">
            <v>1.2415471068943295E-3</v>
          </cell>
          <cell r="Z103">
            <v>1.962712695257559E-2</v>
          </cell>
          <cell r="AA103">
            <v>6.9090901767427715E-2</v>
          </cell>
          <cell r="AB103">
            <v>2.0423735621116296E-2</v>
          </cell>
          <cell r="AC103">
            <v>0.17458487976136972</v>
          </cell>
          <cell r="AD103">
            <v>9.2896666836506468E-3</v>
          </cell>
          <cell r="AE103">
            <v>0.21043933720668623</v>
          </cell>
          <cell r="AF103">
            <v>2.5085932464746982E-2</v>
          </cell>
        </row>
        <row r="104">
          <cell r="W104">
            <v>43771</v>
          </cell>
          <cell r="X104">
            <v>0.29836026359418938</v>
          </cell>
          <cell r="Y104">
            <v>1.2359589444922688E-3</v>
          </cell>
          <cell r="Z104">
            <v>1.9715163452252622E-2</v>
          </cell>
          <cell r="AA104">
            <v>6.7687553900833738E-2</v>
          </cell>
          <cell r="AB104">
            <v>2.0430647278519076E-2</v>
          </cell>
          <cell r="AC104">
            <v>0.174285593518124</v>
          </cell>
          <cell r="AD104">
            <v>9.4906940350381001E-3</v>
          </cell>
          <cell r="AE104">
            <v>0.20975116415615769</v>
          </cell>
          <cell r="AF104">
            <v>2.483924172945709E-2</v>
          </cell>
        </row>
        <row r="105">
          <cell r="W105">
            <v>43770</v>
          </cell>
          <cell r="X105">
            <v>0.30184777526319823</v>
          </cell>
          <cell r="Y105">
            <v>1.3417100778512609E-3</v>
          </cell>
          <cell r="Z105">
            <v>1.9082178584105981E-2</v>
          </cell>
          <cell r="AA105">
            <v>6.482808301447178E-2</v>
          </cell>
          <cell r="AB105">
            <v>2.0115208597502182E-2</v>
          </cell>
          <cell r="AC105">
            <v>0.16966814695370278</v>
          </cell>
          <cell r="AD105">
            <v>9.4372785983944073E-3</v>
          </cell>
          <cell r="AE105">
            <v>0.21021760668807882</v>
          </cell>
          <cell r="AF105">
            <v>2.4086012616410989E-2</v>
          </cell>
        </row>
        <row r="106">
          <cell r="W106">
            <v>43769</v>
          </cell>
          <cell r="X106">
            <v>0.30184777526319823</v>
          </cell>
          <cell r="Y106">
            <v>1.3417100778512609E-3</v>
          </cell>
          <cell r="Z106">
            <v>1.9082178584105981E-2</v>
          </cell>
          <cell r="AA106">
            <v>6.482808301447178E-2</v>
          </cell>
          <cell r="AB106">
            <v>2.0115208597502182E-2</v>
          </cell>
          <cell r="AC106">
            <v>0.16966814695370278</v>
          </cell>
          <cell r="AD106">
            <v>9.4372785983944073E-3</v>
          </cell>
          <cell r="AE106">
            <v>0.21021760668807882</v>
          </cell>
          <cell r="AF106">
            <v>2.4086012616410989E-2</v>
          </cell>
        </row>
        <row r="107">
          <cell r="W107">
            <v>43768</v>
          </cell>
          <cell r="X107">
            <v>0.30379571778307118</v>
          </cell>
          <cell r="Y107">
            <v>8.9019137202573287E-5</v>
          </cell>
          <cell r="Z107">
            <v>1.8627416071111725E-2</v>
          </cell>
          <cell r="AA107">
            <v>6.5022461197087475E-2</v>
          </cell>
          <cell r="AB107">
            <v>1.9742214067523023E-2</v>
          </cell>
          <cell r="AC107">
            <v>0.16893341351105634</v>
          </cell>
          <cell r="AD107">
            <v>9.2306969159504162E-3</v>
          </cell>
          <cell r="AE107">
            <v>0.21100217179714872</v>
          </cell>
          <cell r="AF107">
            <v>2.4149039365709432E-2</v>
          </cell>
        </row>
        <row r="108">
          <cell r="W108">
            <v>43767</v>
          </cell>
          <cell r="X108">
            <v>0.30877262947859402</v>
          </cell>
          <cell r="Y108">
            <v>9.3365014045419936E-5</v>
          </cell>
          <cell r="Z108">
            <v>1.9316620753593881E-2</v>
          </cell>
          <cell r="AA108">
            <v>6.1228441285706543E-2</v>
          </cell>
          <cell r="AB108">
            <v>1.8064743046001114E-2</v>
          </cell>
          <cell r="AC108">
            <v>0.16608301174984444</v>
          </cell>
          <cell r="AD108">
            <v>9.5540168192520692E-3</v>
          </cell>
          <cell r="AE108">
            <v>0.21019725679544479</v>
          </cell>
          <cell r="AF108">
            <v>2.5173682018910619E-2</v>
          </cell>
        </row>
        <row r="109">
          <cell r="W109">
            <v>43766</v>
          </cell>
          <cell r="X109">
            <v>0.310530535541505</v>
          </cell>
          <cell r="Y109">
            <v>9.7050644585689296E-5</v>
          </cell>
          <cell r="Z109">
            <v>2.0512640711342161E-2</v>
          </cell>
          <cell r="AA109">
            <v>5.9411378681344815E-2</v>
          </cell>
          <cell r="AB109">
            <v>1.705583192946886E-2</v>
          </cell>
          <cell r="AC109">
            <v>0.16860666746348321</v>
          </cell>
          <cell r="AD109">
            <v>9.3141443668955364E-3</v>
          </cell>
          <cell r="AE109">
            <v>0.20848662747018923</v>
          </cell>
          <cell r="AF109">
            <v>2.5250714001047489E-2</v>
          </cell>
        </row>
        <row r="110">
          <cell r="W110">
            <v>43765</v>
          </cell>
          <cell r="X110">
            <v>0.310530535541505</v>
          </cell>
          <cell r="Y110">
            <v>9.7050644585689296E-5</v>
          </cell>
          <cell r="Z110">
            <v>2.0512640711342161E-2</v>
          </cell>
          <cell r="AA110">
            <v>5.9411378681344815E-2</v>
          </cell>
          <cell r="AB110">
            <v>1.705583192946886E-2</v>
          </cell>
          <cell r="AC110">
            <v>0.16860666746348321</v>
          </cell>
          <cell r="AD110">
            <v>9.3141443668955364E-3</v>
          </cell>
          <cell r="AE110">
            <v>0.20848662747018923</v>
          </cell>
          <cell r="AF110">
            <v>2.5250714001047489E-2</v>
          </cell>
        </row>
        <row r="111">
          <cell r="W111">
            <v>43764</v>
          </cell>
          <cell r="X111">
            <v>0.31337120708032673</v>
          </cell>
          <cell r="Y111">
            <v>9.7410730741354258E-5</v>
          </cell>
          <cell r="Z111">
            <v>2.0146196115566162E-2</v>
          </cell>
          <cell r="AA111">
            <v>5.9156761509974523E-2</v>
          </cell>
          <cell r="AB111">
            <v>1.6616099335624232E-2</v>
          </cell>
          <cell r="AC111">
            <v>0.16731777463507891</v>
          </cell>
          <cell r="AD111">
            <v>9.1751307247412758E-3</v>
          </cell>
          <cell r="AE111">
            <v>0.20873024289807596</v>
          </cell>
          <cell r="AF111">
            <v>2.4726248732393753E-2</v>
          </cell>
        </row>
        <row r="112">
          <cell r="W112">
            <v>43763</v>
          </cell>
          <cell r="X112">
            <v>0.31314534757876894</v>
          </cell>
          <cell r="Y112">
            <v>1.029536071312217E-4</v>
          </cell>
          <cell r="Z112">
            <v>1.9723739773871457E-2</v>
          </cell>
          <cell r="AA112">
            <v>5.5089403441486502E-2</v>
          </cell>
          <cell r="AB112">
            <v>1.646818228186735E-2</v>
          </cell>
          <cell r="AC112">
            <v>0.1655338644671796</v>
          </cell>
          <cell r="AD112">
            <v>9.0876688307212211E-3</v>
          </cell>
          <cell r="AE112">
            <v>0.21267311743823406</v>
          </cell>
          <cell r="AF112">
            <v>2.4105569884415253E-2</v>
          </cell>
        </row>
        <row r="113">
          <cell r="W113">
            <v>43762</v>
          </cell>
          <cell r="X113">
            <v>0.3002251922587586</v>
          </cell>
          <cell r="Y113">
            <v>9.7047076868613086E-5</v>
          </cell>
          <cell r="Z113">
            <v>2.0497949213446186E-2</v>
          </cell>
          <cell r="AA113">
            <v>5.5602702376968821E-2</v>
          </cell>
          <cell r="AB113">
            <v>1.6899884707638681E-2</v>
          </cell>
          <cell r="AC113">
            <v>0.1678262996031582</v>
          </cell>
          <cell r="AD113">
            <v>9.2088348364534767E-3</v>
          </cell>
          <cell r="AE113">
            <v>0.21867002883852288</v>
          </cell>
          <cell r="AF113">
            <v>2.5300328481781771E-2</v>
          </cell>
        </row>
        <row r="114">
          <cell r="W114">
            <v>43761</v>
          </cell>
          <cell r="X114">
            <v>0.3002251922587586</v>
          </cell>
          <cell r="Y114">
            <v>9.7047076868613086E-5</v>
          </cell>
          <cell r="Z114">
            <v>2.0497949213446186E-2</v>
          </cell>
          <cell r="AA114">
            <v>5.5602702376968821E-2</v>
          </cell>
          <cell r="AB114">
            <v>1.6899884707638681E-2</v>
          </cell>
          <cell r="AC114">
            <v>0.1678262996031582</v>
          </cell>
          <cell r="AD114">
            <v>9.2088348364534767E-3</v>
          </cell>
          <cell r="AE114">
            <v>0.21867002883852288</v>
          </cell>
          <cell r="AF114">
            <v>2.5300328481781771E-2</v>
          </cell>
        </row>
        <row r="115">
          <cell r="W115">
            <v>43760</v>
          </cell>
          <cell r="X115">
            <v>0.3002251922587586</v>
          </cell>
          <cell r="Y115">
            <v>9.7047076868613086E-5</v>
          </cell>
          <cell r="Z115">
            <v>2.0497949213446186E-2</v>
          </cell>
          <cell r="AA115">
            <v>5.5602702376968821E-2</v>
          </cell>
          <cell r="AB115">
            <v>1.6899884707638681E-2</v>
          </cell>
          <cell r="AC115">
            <v>0.1678262996031582</v>
          </cell>
          <cell r="AD115">
            <v>9.2088348364534767E-3</v>
          </cell>
          <cell r="AE115">
            <v>0.21867002883852288</v>
          </cell>
          <cell r="AF115">
            <v>2.5300328481781771E-2</v>
          </cell>
        </row>
        <row r="116">
          <cell r="W116">
            <v>43759</v>
          </cell>
          <cell r="X116">
            <v>0.28571817820415646</v>
          </cell>
          <cell r="Y116">
            <v>0</v>
          </cell>
          <cell r="Z116">
            <v>1.9076656357977E-2</v>
          </cell>
          <cell r="AA116">
            <v>5.1597848169947377E-2</v>
          </cell>
          <cell r="AB116">
            <v>1.6020783732566046E-2</v>
          </cell>
          <cell r="AC116">
            <v>0.16965992705273711</v>
          </cell>
          <cell r="AD116">
            <v>8.5338929899403532E-3</v>
          </cell>
          <cell r="AE116">
            <v>0.24143433542485868</v>
          </cell>
          <cell r="AF116">
            <v>2.3016091092450498E-2</v>
          </cell>
        </row>
        <row r="117">
          <cell r="W117">
            <v>43758</v>
          </cell>
          <cell r="X117">
            <v>0.28249144606930282</v>
          </cell>
          <cell r="Y117">
            <v>0</v>
          </cell>
          <cell r="Z117">
            <v>1.9018393603632604E-2</v>
          </cell>
          <cell r="AA117">
            <v>4.6197724584582066E-2</v>
          </cell>
          <cell r="AB117">
            <v>1.4620504146056829E-2</v>
          </cell>
          <cell r="AC117">
            <v>0.18938097540930049</v>
          </cell>
          <cell r="AD117">
            <v>8.230384150381756E-3</v>
          </cell>
          <cell r="AE117">
            <v>0.23163095630761799</v>
          </cell>
          <cell r="AF117">
            <v>2.2815979026791524E-2</v>
          </cell>
        </row>
        <row r="118">
          <cell r="W118">
            <v>43757</v>
          </cell>
          <cell r="X118">
            <v>0.28379358305184577</v>
          </cell>
          <cell r="Y118">
            <v>0</v>
          </cell>
          <cell r="Z118">
            <v>1.7952664195957625E-2</v>
          </cell>
          <cell r="AA118">
            <v>4.314698272714592E-2</v>
          </cell>
          <cell r="AB118">
            <v>1.3164497025284815E-2</v>
          </cell>
          <cell r="AC118">
            <v>0.18476165500144112</v>
          </cell>
          <cell r="AD118">
            <v>7.7613295316623617E-3</v>
          </cell>
          <cell r="AE118">
            <v>0.24030596533331069</v>
          </cell>
          <cell r="AF118">
            <v>2.1650889582310023E-2</v>
          </cell>
        </row>
        <row r="119">
          <cell r="W119">
            <v>43756</v>
          </cell>
          <cell r="X119">
            <v>0.28379358305184577</v>
          </cell>
          <cell r="Y119">
            <v>0</v>
          </cell>
          <cell r="Z119">
            <v>1.7952664195957625E-2</v>
          </cell>
          <cell r="AA119">
            <v>4.314698272714592E-2</v>
          </cell>
          <cell r="AB119">
            <v>1.3164497025284815E-2</v>
          </cell>
          <cell r="AC119">
            <v>0.18476165500144112</v>
          </cell>
          <cell r="AD119">
            <v>7.7613295316623617E-3</v>
          </cell>
          <cell r="AE119">
            <v>0.24030596533331069</v>
          </cell>
          <cell r="AF119">
            <v>2.1650889582310023E-2</v>
          </cell>
        </row>
        <row r="120">
          <cell r="W120">
            <v>43755</v>
          </cell>
          <cell r="X120">
            <v>0.30349585393898509</v>
          </cell>
          <cell r="Y120">
            <v>0</v>
          </cell>
          <cell r="Z120">
            <v>1.7023963822456707E-2</v>
          </cell>
          <cell r="AA120">
            <v>3.7283667217315693E-2</v>
          </cell>
          <cell r="AB120">
            <v>1.1086325199106611E-2</v>
          </cell>
          <cell r="AC120">
            <v>0.18681366625938392</v>
          </cell>
          <cell r="AD120">
            <v>7.1811305933359567E-3</v>
          </cell>
          <cell r="AE120">
            <v>0.22901666137344259</v>
          </cell>
          <cell r="AF120">
            <v>1.9693873380462905E-2</v>
          </cell>
        </row>
        <row r="121">
          <cell r="W121">
            <v>43754</v>
          </cell>
          <cell r="X121">
            <v>0.30326923789699933</v>
          </cell>
          <cell r="Y121">
            <v>0</v>
          </cell>
          <cell r="Z121">
            <v>1.7678220966532904E-2</v>
          </cell>
          <cell r="AA121">
            <v>3.9416046048139995E-2</v>
          </cell>
          <cell r="AB121">
            <v>1.2299585985441369E-2</v>
          </cell>
          <cell r="AC121">
            <v>0.18121296605516329</v>
          </cell>
          <cell r="AD121">
            <v>7.6335532058501507E-3</v>
          </cell>
          <cell r="AE121">
            <v>0.23228261546094789</v>
          </cell>
          <cell r="AF121">
            <v>2.0096769796461595E-2</v>
          </cell>
        </row>
        <row r="122">
          <cell r="W122">
            <v>43753</v>
          </cell>
          <cell r="X122">
            <v>0.30328902614363973</v>
          </cell>
          <cell r="Y122">
            <v>0</v>
          </cell>
          <cell r="Z122">
            <v>1.6796829270405468E-2</v>
          </cell>
          <cell r="AA122">
            <v>3.9005701102323216E-2</v>
          </cell>
          <cell r="AB122">
            <v>1.0315466924597455E-2</v>
          </cell>
          <cell r="AC122">
            <v>0.18702862889194252</v>
          </cell>
          <cell r="AD122">
            <v>6.884428082979119E-3</v>
          </cell>
          <cell r="AE122">
            <v>0.23166204955170622</v>
          </cell>
          <cell r="AF122">
            <v>2.0161837365673764E-2</v>
          </cell>
        </row>
        <row r="123">
          <cell r="W123">
            <v>43752</v>
          </cell>
          <cell r="X123">
            <v>0.30557962952391959</v>
          </cell>
          <cell r="Y123">
            <v>0</v>
          </cell>
          <cell r="Z123">
            <v>1.6793475967775546E-2</v>
          </cell>
          <cell r="AA123">
            <v>3.8248642898905734E-2</v>
          </cell>
          <cell r="AB123">
            <v>1.0249850889220941E-2</v>
          </cell>
          <cell r="AC123">
            <v>0.18668038620048444</v>
          </cell>
          <cell r="AD123">
            <v>6.8804397146531859E-3</v>
          </cell>
          <cell r="AE123">
            <v>0.23036274938829054</v>
          </cell>
          <cell r="AF123">
            <v>2.0371916183211995E-2</v>
          </cell>
        </row>
        <row r="124">
          <cell r="W124">
            <v>43751</v>
          </cell>
          <cell r="X124">
            <v>0.30510134150037177</v>
          </cell>
          <cell r="Y124">
            <v>0</v>
          </cell>
          <cell r="Z124">
            <v>1.678731662856878E-2</v>
          </cell>
          <cell r="AA124">
            <v>3.8244623503846824E-2</v>
          </cell>
          <cell r="AB124">
            <v>1.0454743728759843E-2</v>
          </cell>
          <cell r="AC124">
            <v>0.18653763515221608</v>
          </cell>
          <cell r="AD124">
            <v>7.0973624545239518E-3</v>
          </cell>
          <cell r="AE124">
            <v>0.23082164431467897</v>
          </cell>
          <cell r="AF124">
            <v>2.0149425698985014E-2</v>
          </cell>
        </row>
        <row r="125">
          <cell r="W125">
            <v>43750</v>
          </cell>
          <cell r="X125">
            <v>0.30458555622406752</v>
          </cell>
          <cell r="Y125">
            <v>0</v>
          </cell>
          <cell r="Z125">
            <v>1.40102944679241E-2</v>
          </cell>
          <cell r="AA125">
            <v>3.589440111778569E-2</v>
          </cell>
          <cell r="AB125">
            <v>9.8487971697614439E-3</v>
          </cell>
          <cell r="AC125">
            <v>0.18527685446100553</v>
          </cell>
          <cell r="AD125">
            <v>6.2524221105207901E-3</v>
          </cell>
          <cell r="AE125">
            <v>0.23732340871347898</v>
          </cell>
          <cell r="AF125">
            <v>1.893784983142166E-2</v>
          </cell>
        </row>
        <row r="126">
          <cell r="W126">
            <v>43749</v>
          </cell>
          <cell r="X126">
            <v>0.30458555622406752</v>
          </cell>
          <cell r="Y126">
            <v>0</v>
          </cell>
          <cell r="Z126">
            <v>1.40102944679241E-2</v>
          </cell>
          <cell r="AA126">
            <v>3.589440111778569E-2</v>
          </cell>
          <cell r="AB126">
            <v>9.8487971697614439E-3</v>
          </cell>
          <cell r="AC126">
            <v>0.18527685446100553</v>
          </cell>
          <cell r="AD126">
            <v>6.2524221105207901E-3</v>
          </cell>
          <cell r="AE126">
            <v>0.23732340871347898</v>
          </cell>
          <cell r="AF126">
            <v>1.893784983142166E-2</v>
          </cell>
        </row>
        <row r="127">
          <cell r="W127">
            <v>43748</v>
          </cell>
          <cell r="X127">
            <v>0.30420116231898475</v>
          </cell>
          <cell r="Y127">
            <v>0</v>
          </cell>
          <cell r="Z127">
            <v>1.3995463235537275E-2</v>
          </cell>
          <cell r="AA127">
            <v>3.5362014257580371E-2</v>
          </cell>
          <cell r="AB127">
            <v>9.6109190595878614E-3</v>
          </cell>
          <cell r="AC127">
            <v>0.18560888456999125</v>
          </cell>
          <cell r="AD127">
            <v>6.2432896474970741E-3</v>
          </cell>
          <cell r="AE127">
            <v>0.23820125909501977</v>
          </cell>
          <cell r="AF127">
            <v>1.8934257572656842E-2</v>
          </cell>
        </row>
        <row r="128">
          <cell r="W128">
            <v>43747</v>
          </cell>
          <cell r="X128">
            <v>0.29443988751719335</v>
          </cell>
          <cell r="Y128">
            <v>0</v>
          </cell>
          <cell r="Z128">
            <v>1.3060933915456582E-2</v>
          </cell>
          <cell r="AA128">
            <v>3.6173800028950952E-2</v>
          </cell>
          <cell r="AB128">
            <v>1.0080218960799473E-2</v>
          </cell>
          <cell r="AC128">
            <v>0.19203086596136404</v>
          </cell>
          <cell r="AD128">
            <v>5.812832664508414E-3</v>
          </cell>
          <cell r="AE128">
            <v>0.23862368216424412</v>
          </cell>
          <cell r="AF128">
            <v>2.1097988992152421E-2</v>
          </cell>
        </row>
        <row r="129">
          <cell r="W129">
            <v>43746</v>
          </cell>
          <cell r="X129">
            <v>0.30369848407743749</v>
          </cell>
          <cell r="Y129">
            <v>0</v>
          </cell>
          <cell r="Z129">
            <v>1.4052676700256261E-2</v>
          </cell>
          <cell r="AA129">
            <v>3.4948644653801632E-2</v>
          </cell>
          <cell r="AB129">
            <v>9.6056741053264262E-3</v>
          </cell>
          <cell r="AC129">
            <v>0.1865501759200453</v>
          </cell>
          <cell r="AD129">
            <v>6.2723081004841625E-3</v>
          </cell>
          <cell r="AE129">
            <v>0.23803387584391295</v>
          </cell>
          <cell r="AF129">
            <v>1.8988775795615465E-2</v>
          </cell>
        </row>
        <row r="130">
          <cell r="W130">
            <v>43745</v>
          </cell>
          <cell r="X130">
            <v>0.29073045378349482</v>
          </cell>
          <cell r="Y130">
            <v>0</v>
          </cell>
          <cell r="Z130">
            <v>1.2791629981155031E-2</v>
          </cell>
          <cell r="AA130">
            <v>3.6946487905942432E-2</v>
          </cell>
          <cell r="AB130">
            <v>9.5923601638044E-3</v>
          </cell>
          <cell r="AC130">
            <v>0.19254861587443542</v>
          </cell>
          <cell r="AD130">
            <v>6.0281302932233697E-3</v>
          </cell>
          <cell r="AE130">
            <v>0.24030894087489996</v>
          </cell>
          <cell r="AF130">
            <v>2.1283017627095845E-2</v>
          </cell>
        </row>
        <row r="131">
          <cell r="W131">
            <v>43744</v>
          </cell>
          <cell r="X131">
            <v>0.29502495005452134</v>
          </cell>
          <cell r="Y131">
            <v>0</v>
          </cell>
          <cell r="Z131">
            <v>1.4390909263979111E-2</v>
          </cell>
          <cell r="AA131">
            <v>3.8163665764975159E-2</v>
          </cell>
          <cell r="AB131">
            <v>9.5930833665520115E-3</v>
          </cell>
          <cell r="AC131">
            <v>0.19341598623121342</v>
          </cell>
          <cell r="AD131">
            <v>6.2700655118023618E-3</v>
          </cell>
          <cell r="AE131">
            <v>0.23462227158618845</v>
          </cell>
          <cell r="AF131">
            <v>2.1171318818104103E-2</v>
          </cell>
        </row>
        <row r="132">
          <cell r="W132">
            <v>43743</v>
          </cell>
          <cell r="X132">
            <v>0.30313998536482284</v>
          </cell>
          <cell r="Y132">
            <v>0</v>
          </cell>
          <cell r="Z132">
            <v>1.8755146343816448E-2</v>
          </cell>
          <cell r="AA132">
            <v>4.9977351672448676E-2</v>
          </cell>
          <cell r="AB132">
            <v>1.2578089977915629E-2</v>
          </cell>
          <cell r="AC132">
            <v>0.16893777393730361</v>
          </cell>
          <cell r="AD132">
            <v>8.4451586573160257E-3</v>
          </cell>
          <cell r="AE132">
            <v>0.21872627190580524</v>
          </cell>
          <cell r="AF132">
            <v>2.6626352925595873E-2</v>
          </cell>
        </row>
        <row r="133">
          <cell r="W133">
            <v>43742</v>
          </cell>
          <cell r="X133">
            <v>0.30313998536482284</v>
          </cell>
          <cell r="Y133">
            <v>0</v>
          </cell>
          <cell r="Z133">
            <v>1.8755146343816448E-2</v>
          </cell>
          <cell r="AA133">
            <v>4.9977351672448676E-2</v>
          </cell>
          <cell r="AB133">
            <v>1.2578089977915629E-2</v>
          </cell>
          <cell r="AC133">
            <v>0.16893777393730361</v>
          </cell>
          <cell r="AD133">
            <v>8.4451586573160257E-3</v>
          </cell>
          <cell r="AE133">
            <v>0.21872627190580524</v>
          </cell>
          <cell r="AF133">
            <v>2.6626352925595873E-2</v>
          </cell>
        </row>
        <row r="134">
          <cell r="W134">
            <v>43741</v>
          </cell>
          <cell r="X134">
            <v>0.29896381778986797</v>
          </cell>
          <cell r="Y134">
            <v>0</v>
          </cell>
          <cell r="Z134">
            <v>1.7673707780252883E-2</v>
          </cell>
          <cell r="AA134">
            <v>5.1133486919134323E-2</v>
          </cell>
          <cell r="AB134">
            <v>1.3281196807821589E-2</v>
          </cell>
          <cell r="AC134">
            <v>0.17050575817540906</v>
          </cell>
          <cell r="AD134">
            <v>8.0696414342933641E-3</v>
          </cell>
          <cell r="AE134">
            <v>0.2205308054133937</v>
          </cell>
          <cell r="AF134">
            <v>2.6692820537120448E-2</v>
          </cell>
        </row>
        <row r="135">
          <cell r="W135">
            <v>43740</v>
          </cell>
          <cell r="X135">
            <v>0.28423660980407023</v>
          </cell>
          <cell r="Y135">
            <v>0</v>
          </cell>
          <cell r="Z135">
            <v>1.6812987773052467E-2</v>
          </cell>
          <cell r="AA135">
            <v>4.9757430719542126E-2</v>
          </cell>
          <cell r="AB135">
            <v>1.2677044882926524E-2</v>
          </cell>
          <cell r="AC135">
            <v>0.18075567844088872</v>
          </cell>
          <cell r="AD135">
            <v>7.6327740287079251E-3</v>
          </cell>
          <cell r="AE135">
            <v>0.23137752151483815</v>
          </cell>
          <cell r="AF135">
            <v>2.5697111245505038E-2</v>
          </cell>
        </row>
        <row r="136">
          <cell r="W136">
            <v>43739</v>
          </cell>
          <cell r="X136">
            <v>0.29237589992806901</v>
          </cell>
          <cell r="Y136">
            <v>0</v>
          </cell>
          <cell r="Z136">
            <v>1.6625082790144956E-2</v>
          </cell>
          <cell r="AA136">
            <v>4.7028028877099323E-2</v>
          </cell>
          <cell r="AB136">
            <v>1.2063764740187851E-2</v>
          </cell>
          <cell r="AC136">
            <v>0.19139275580551118</v>
          </cell>
          <cell r="AD136">
            <v>7.5281117998414956E-3</v>
          </cell>
          <cell r="AE136">
            <v>0.22001390940077795</v>
          </cell>
          <cell r="AF136">
            <v>2.4527801429276835E-2</v>
          </cell>
        </row>
        <row r="137">
          <cell r="W137">
            <v>43738</v>
          </cell>
          <cell r="X137">
            <v>0.30099923603844009</v>
          </cell>
          <cell r="Y137">
            <v>0</v>
          </cell>
          <cell r="Z137">
            <v>1.5936716454379697E-2</v>
          </cell>
          <cell r="AA137">
            <v>4.4401846303624738E-2</v>
          </cell>
          <cell r="AB137">
            <v>1.1448761747171332E-2</v>
          </cell>
          <cell r="AC137">
            <v>0.18599029255557101</v>
          </cell>
          <cell r="AD137">
            <v>7.2740031785309108E-3</v>
          </cell>
          <cell r="AE137">
            <v>0.22184914425989552</v>
          </cell>
          <cell r="AF137">
            <v>2.3060421337392337E-2</v>
          </cell>
        </row>
        <row r="138">
          <cell r="W138">
            <v>43737</v>
          </cell>
          <cell r="X138">
            <v>0.30525573455496308</v>
          </cell>
          <cell r="Y138">
            <v>0</v>
          </cell>
          <cell r="Z138">
            <v>1.8804491542442375E-2</v>
          </cell>
          <cell r="AA138">
            <v>4.48017377807432E-2</v>
          </cell>
          <cell r="AB138">
            <v>1.2168719428462489E-2</v>
          </cell>
          <cell r="AC138">
            <v>0.18732429585561025</v>
          </cell>
          <cell r="AD138">
            <v>7.257526860636394E-3</v>
          </cell>
          <cell r="AE138">
            <v>0.2158659125656075</v>
          </cell>
          <cell r="AF138">
            <v>2.2669985533078512E-2</v>
          </cell>
        </row>
        <row r="139">
          <cell r="W139">
            <v>43736</v>
          </cell>
          <cell r="X139">
            <v>0.30813591783627348</v>
          </cell>
          <cell r="Y139">
            <v>0</v>
          </cell>
          <cell r="Z139">
            <v>1.915482854962345E-2</v>
          </cell>
          <cell r="AA139">
            <v>4.3994243638104828E-2</v>
          </cell>
          <cell r="AB139">
            <v>1.2459581077613502E-2</v>
          </cell>
          <cell r="AC139">
            <v>0.18929343806362797</v>
          </cell>
          <cell r="AD139">
            <v>6.939244550720809E-3</v>
          </cell>
          <cell r="AE139">
            <v>0.2094057188250425</v>
          </cell>
          <cell r="AF139">
            <v>2.2176043699089421E-2</v>
          </cell>
        </row>
        <row r="140">
          <cell r="W140">
            <v>43735</v>
          </cell>
          <cell r="X140">
            <v>0.30813591783627348</v>
          </cell>
          <cell r="Y140">
            <v>0</v>
          </cell>
          <cell r="Z140">
            <v>1.915482854962345E-2</v>
          </cell>
          <cell r="AA140">
            <v>4.3994243638104828E-2</v>
          </cell>
          <cell r="AB140">
            <v>1.2459581077613502E-2</v>
          </cell>
          <cell r="AC140">
            <v>0.18929343806362797</v>
          </cell>
          <cell r="AD140">
            <v>6.939244550720809E-3</v>
          </cell>
          <cell r="AE140">
            <v>0.2094057188250425</v>
          </cell>
          <cell r="AF140">
            <v>2.2176043699089421E-2</v>
          </cell>
        </row>
        <row r="141">
          <cell r="W141">
            <v>43734</v>
          </cell>
          <cell r="X141">
            <v>0.30534870054895419</v>
          </cell>
          <cell r="Y141">
            <v>0</v>
          </cell>
          <cell r="Z141">
            <v>1.8696141480895351E-2</v>
          </cell>
          <cell r="AA141">
            <v>4.4347987218119216E-2</v>
          </cell>
          <cell r="AB141">
            <v>1.2368100318775853E-2</v>
          </cell>
          <cell r="AC141">
            <v>0.18637194833298443</v>
          </cell>
          <cell r="AD141">
            <v>7.4232965629003889E-3</v>
          </cell>
          <cell r="AE141">
            <v>0.21698267954030045</v>
          </cell>
          <cell r="AF141">
            <v>2.2861167406607982E-2</v>
          </cell>
        </row>
        <row r="142">
          <cell r="W142">
            <v>43733</v>
          </cell>
          <cell r="X142">
            <v>0.31707771109477373</v>
          </cell>
          <cell r="Y142">
            <v>0</v>
          </cell>
          <cell r="Z142">
            <v>1.8082642838814639E-2</v>
          </cell>
          <cell r="AA142">
            <v>4.2057679905067868E-2</v>
          </cell>
          <cell r="AB142">
            <v>1.1864194924432718E-2</v>
          </cell>
          <cell r="AC142">
            <v>0.18241589383704712</v>
          </cell>
          <cell r="AD142">
            <v>7.1234226856958637E-3</v>
          </cell>
          <cell r="AE142">
            <v>0.2162019822404605</v>
          </cell>
          <cell r="AF142">
            <v>2.1394814904711398E-2</v>
          </cell>
        </row>
        <row r="143">
          <cell r="W143">
            <v>43732</v>
          </cell>
          <cell r="X143">
            <v>0.3157174540638753</v>
          </cell>
          <cell r="Y143">
            <v>0</v>
          </cell>
          <cell r="Z143">
            <v>1.805842190873783E-2</v>
          </cell>
          <cell r="AA143">
            <v>4.3581111493400326E-2</v>
          </cell>
          <cell r="AB143">
            <v>1.1851000944338178E-2</v>
          </cell>
          <cell r="AC143">
            <v>0.18250215011410117</v>
          </cell>
          <cell r="AD143">
            <v>7.3444814751420819E-3</v>
          </cell>
          <cell r="AE143">
            <v>0.21552607991706219</v>
          </cell>
          <cell r="AF143">
            <v>2.1642208271011345E-2</v>
          </cell>
        </row>
        <row r="144">
          <cell r="W144">
            <v>43731</v>
          </cell>
          <cell r="X144">
            <v>0.31977296352250656</v>
          </cell>
          <cell r="Y144">
            <v>0</v>
          </cell>
          <cell r="Z144">
            <v>2.2358096427319413E-2</v>
          </cell>
          <cell r="AA144">
            <v>4.4798432957694999E-2</v>
          </cell>
          <cell r="AB144">
            <v>1.1926941742848586E-2</v>
          </cell>
          <cell r="AC144">
            <v>0.17851701757811786</v>
          </cell>
          <cell r="AD144">
            <v>5.5875679955297557E-3</v>
          </cell>
          <cell r="AE144">
            <v>0.21280105379592174</v>
          </cell>
          <cell r="AF144">
            <v>2.3939899038776198E-2</v>
          </cell>
        </row>
        <row r="145">
          <cell r="W145">
            <v>43730</v>
          </cell>
          <cell r="X145">
            <v>0.32620171921221741</v>
          </cell>
          <cell r="Y145">
            <v>0</v>
          </cell>
          <cell r="Z145">
            <v>2.4079728566070529E-2</v>
          </cell>
          <cell r="AA145">
            <v>4.3329709223949797E-2</v>
          </cell>
          <cell r="AB145">
            <v>1.1983110242404503E-2</v>
          </cell>
          <cell r="AC145">
            <v>0.17862769124525846</v>
          </cell>
          <cell r="AD145">
            <v>6.6077231639422142E-3</v>
          </cell>
          <cell r="AE145">
            <v>0.20665901462767847</v>
          </cell>
          <cell r="AF145">
            <v>2.3249043344423865E-2</v>
          </cell>
        </row>
        <row r="146">
          <cell r="W146">
            <v>43729</v>
          </cell>
          <cell r="X146">
            <v>0.32726733194349539</v>
          </cell>
          <cell r="Y146">
            <v>0</v>
          </cell>
          <cell r="Z146">
            <v>2.6980789414484584E-2</v>
          </cell>
          <cell r="AA146">
            <v>4.9471718035444381E-2</v>
          </cell>
          <cell r="AB146">
            <v>1.3383497506349738E-2</v>
          </cell>
          <cell r="AC146">
            <v>0.17191436552854084</v>
          </cell>
          <cell r="AD146">
            <v>7.9095698879547375E-3</v>
          </cell>
          <cell r="AE146">
            <v>0.19011679564138556</v>
          </cell>
          <cell r="AF146">
            <v>2.752835636011898E-2</v>
          </cell>
        </row>
        <row r="147">
          <cell r="W147">
            <v>43728</v>
          </cell>
          <cell r="X147">
            <v>0.32857904587805609</v>
          </cell>
          <cell r="Y147">
            <v>0</v>
          </cell>
          <cell r="Z147">
            <v>2.6615412941846769E-2</v>
          </cell>
          <cell r="AA147">
            <v>4.9312781692371556E-2</v>
          </cell>
          <cell r="AB147">
            <v>1.2647135213391728E-2</v>
          </cell>
          <cell r="AC147">
            <v>0.17120356014477009</v>
          </cell>
          <cell r="AD147">
            <v>7.818539124056988E-3</v>
          </cell>
          <cell r="AE147">
            <v>0.18788934931362994</v>
          </cell>
          <cell r="AF147">
            <v>2.7380615912742812E-2</v>
          </cell>
        </row>
        <row r="148">
          <cell r="W148">
            <v>43727</v>
          </cell>
          <cell r="X148">
            <v>0.33335468894805953</v>
          </cell>
          <cell r="Y148">
            <v>0</v>
          </cell>
          <cell r="Z148">
            <v>2.6414853085257362E-2</v>
          </cell>
          <cell r="AA148">
            <v>4.9558247102494228E-2</v>
          </cell>
          <cell r="AB148">
            <v>1.2834026904352968E-2</v>
          </cell>
          <cell r="AC148">
            <v>0.1654388937949311</v>
          </cell>
          <cell r="AD148">
            <v>8.123721942456268E-3</v>
          </cell>
          <cell r="AE148">
            <v>0.19069306593977628</v>
          </cell>
          <cell r="AF148">
            <v>2.6416048093260473E-2</v>
          </cell>
        </row>
        <row r="149">
          <cell r="W149">
            <v>43726</v>
          </cell>
          <cell r="X149">
            <v>0.33214358273142469</v>
          </cell>
          <cell r="Y149">
            <v>0</v>
          </cell>
          <cell r="Z149">
            <v>2.6429559237843223E-2</v>
          </cell>
          <cell r="AA149">
            <v>5.0138586185461936E-2</v>
          </cell>
          <cell r="AB149">
            <v>1.2644129837614624E-2</v>
          </cell>
          <cell r="AC149">
            <v>0.16675082975067268</v>
          </cell>
          <cell r="AD149">
            <v>8.0217960569234845E-3</v>
          </cell>
          <cell r="AE149">
            <v>0.19049127225631787</v>
          </cell>
          <cell r="AF149">
            <v>2.6069803465897365E-2</v>
          </cell>
        </row>
        <row r="150">
          <cell r="W150">
            <v>43725</v>
          </cell>
          <cell r="X150">
            <v>0.33393818324010932</v>
          </cell>
          <cell r="Y150">
            <v>0</v>
          </cell>
          <cell r="Z150">
            <v>2.6368283451559872E-2</v>
          </cell>
          <cell r="AA150">
            <v>4.9636366925904028E-2</v>
          </cell>
          <cell r="AB150">
            <v>1.2858635109177865E-2</v>
          </cell>
          <cell r="AC150">
            <v>0.16547515636700516</v>
          </cell>
          <cell r="AD150">
            <v>8.1014133817488565E-3</v>
          </cell>
          <cell r="AE150">
            <v>0.18936820880910862</v>
          </cell>
          <cell r="AF150">
            <v>2.7215126440433012E-2</v>
          </cell>
        </row>
        <row r="151">
          <cell r="W151">
            <v>43724</v>
          </cell>
          <cell r="X151">
            <v>0.31107608387911423</v>
          </cell>
          <cell r="Y151">
            <v>0</v>
          </cell>
          <cell r="Z151">
            <v>2.6106873224291914E-2</v>
          </cell>
          <cell r="AA151">
            <v>5.1379111264397252E-2</v>
          </cell>
          <cell r="AB151">
            <v>1.1995821196309714E-2</v>
          </cell>
          <cell r="AC151">
            <v>0.18610631235156255</v>
          </cell>
          <cell r="AD151">
            <v>8.8224492455420637E-3</v>
          </cell>
          <cell r="AE151">
            <v>0.18915427315470423</v>
          </cell>
          <cell r="AF151">
            <v>2.8180534823687573E-2</v>
          </cell>
        </row>
        <row r="152">
          <cell r="W152">
            <v>43723</v>
          </cell>
          <cell r="X152">
            <v>0.31597278919634547</v>
          </cell>
          <cell r="Y152">
            <v>0</v>
          </cell>
          <cell r="Z152">
            <v>2.0860439211990187E-2</v>
          </cell>
          <cell r="AA152">
            <v>4.6332199892814521E-2</v>
          </cell>
          <cell r="AB152">
            <v>1.1855722613976882E-2</v>
          </cell>
          <cell r="AC152">
            <v>0.1948356441426253</v>
          </cell>
          <cell r="AD152">
            <v>8.417295053225405E-3</v>
          </cell>
          <cell r="AE152">
            <v>0.18998919572853143</v>
          </cell>
          <cell r="AF152">
            <v>2.6398169871471124E-2</v>
          </cell>
        </row>
        <row r="153">
          <cell r="W153">
            <v>43722</v>
          </cell>
          <cell r="X153">
            <v>0.31666113461921597</v>
          </cell>
          <cell r="Y153">
            <v>0</v>
          </cell>
          <cell r="Z153">
            <v>2.0107007516963045E-2</v>
          </cell>
          <cell r="AA153">
            <v>4.6059960246620187E-2</v>
          </cell>
          <cell r="AB153">
            <v>1.1345981077422554E-2</v>
          </cell>
          <cell r="AC153">
            <v>0.19390300626898924</v>
          </cell>
          <cell r="AD153">
            <v>8.3736198914032001E-3</v>
          </cell>
          <cell r="AE153">
            <v>0.19006980643539867</v>
          </cell>
          <cell r="AF153">
            <v>2.6312939071702363E-2</v>
          </cell>
        </row>
        <row r="154">
          <cell r="W154">
            <v>43721</v>
          </cell>
          <cell r="X154">
            <v>0.31666113461921597</v>
          </cell>
          <cell r="Y154">
            <v>0</v>
          </cell>
          <cell r="Z154">
            <v>2.0107007516963045E-2</v>
          </cell>
          <cell r="AA154">
            <v>4.6059960246620187E-2</v>
          </cell>
          <cell r="AB154">
            <v>1.1345981077422554E-2</v>
          </cell>
          <cell r="AC154">
            <v>0.19390300626898924</v>
          </cell>
          <cell r="AD154">
            <v>8.3736198914032001E-3</v>
          </cell>
          <cell r="AE154">
            <v>0.19006980643539867</v>
          </cell>
          <cell r="AF154">
            <v>2.6312939071702363E-2</v>
          </cell>
        </row>
        <row r="155">
          <cell r="W155">
            <v>43720</v>
          </cell>
          <cell r="X155">
            <v>0.3158461164740578</v>
          </cell>
          <cell r="Y155">
            <v>0</v>
          </cell>
          <cell r="Z155">
            <v>2.0087938446012036E-2</v>
          </cell>
          <cell r="AA155">
            <v>4.6371142219271771E-2</v>
          </cell>
          <cell r="AB155">
            <v>1.1350979669150702E-2</v>
          </cell>
          <cell r="AC155">
            <v>0.19431215929399062</v>
          </cell>
          <cell r="AD155">
            <v>8.1806994112135299E-3</v>
          </cell>
          <cell r="AE155">
            <v>0.19030643385001736</v>
          </cell>
          <cell r="AF155">
            <v>2.6301298971873829E-2</v>
          </cell>
        </row>
        <row r="156">
          <cell r="W156">
            <v>43719</v>
          </cell>
          <cell r="X156">
            <v>0.31797204247131344</v>
          </cell>
          <cell r="Y156">
            <v>0</v>
          </cell>
          <cell r="Z156">
            <v>1.8584831627565333E-2</v>
          </cell>
          <cell r="AA156">
            <v>4.7788927499570893E-2</v>
          </cell>
          <cell r="AB156">
            <v>1.1000931391517513E-2</v>
          </cell>
          <cell r="AC156">
            <v>0.19693107460689513</v>
          </cell>
          <cell r="AD156">
            <v>9.1039411602852512E-3</v>
          </cell>
          <cell r="AE156">
            <v>0.18794601252201409</v>
          </cell>
          <cell r="AF156">
            <v>2.432742905067857E-2</v>
          </cell>
        </row>
        <row r="157">
          <cell r="W157">
            <v>43718</v>
          </cell>
          <cell r="X157">
            <v>0.31531721684350172</v>
          </cell>
          <cell r="Y157">
            <v>0</v>
          </cell>
          <cell r="Z157">
            <v>2.0043202555862887E-2</v>
          </cell>
          <cell r="AA157">
            <v>4.7708388078781125E-2</v>
          </cell>
          <cell r="AB157">
            <v>1.1143885922908291E-2</v>
          </cell>
          <cell r="AC157">
            <v>0.19744129082964496</v>
          </cell>
          <cell r="AD157">
            <v>8.7982319700048803E-3</v>
          </cell>
          <cell r="AE157">
            <v>0.18661927045311336</v>
          </cell>
          <cell r="AF157">
            <v>2.6097552708395214E-2</v>
          </cell>
        </row>
        <row r="158">
          <cell r="W158">
            <v>43717</v>
          </cell>
          <cell r="X158">
            <v>0.32330878188306145</v>
          </cell>
          <cell r="Y158">
            <v>0</v>
          </cell>
          <cell r="Z158">
            <v>2.0598570695516398E-2</v>
          </cell>
          <cell r="AA158">
            <v>4.7983022716940951E-2</v>
          </cell>
          <cell r="AB158">
            <v>1.0580893259326098E-2</v>
          </cell>
          <cell r="AC158">
            <v>0.19567788496450561</v>
          </cell>
          <cell r="AD158">
            <v>8.8648871239855563E-3</v>
          </cell>
          <cell r="AE158">
            <v>0.18314604104474097</v>
          </cell>
          <cell r="AF158">
            <v>2.3085619620925844E-2</v>
          </cell>
        </row>
        <row r="159">
          <cell r="W159">
            <v>43716</v>
          </cell>
          <cell r="X159">
            <v>0.32198000981523467</v>
          </cell>
          <cell r="Y159">
            <v>0</v>
          </cell>
          <cell r="Z159">
            <v>2.0496661685459477E-2</v>
          </cell>
          <cell r="AA159">
            <v>4.8226548998837993E-2</v>
          </cell>
          <cell r="AB159">
            <v>1.0569865994071729E-2</v>
          </cell>
          <cell r="AC159">
            <v>0.19599345459476336</v>
          </cell>
          <cell r="AD159">
            <v>8.8432616205828853E-3</v>
          </cell>
          <cell r="AE159">
            <v>0.18361334065578874</v>
          </cell>
          <cell r="AF159">
            <v>2.3604364817807613E-2</v>
          </cell>
        </row>
        <row r="160">
          <cell r="W160">
            <v>43715</v>
          </cell>
          <cell r="X160">
            <v>0.33265064364799107</v>
          </cell>
          <cell r="Y160">
            <v>0</v>
          </cell>
          <cell r="Z160">
            <v>2.1116522585695886E-2</v>
          </cell>
          <cell r="AA160">
            <v>4.5644747294428183E-2</v>
          </cell>
          <cell r="AB160">
            <v>1.0555387503944216E-2</v>
          </cell>
          <cell r="AC160">
            <v>0.19277043738184219</v>
          </cell>
          <cell r="AD160">
            <v>8.524549966209884E-3</v>
          </cell>
          <cell r="AE160">
            <v>0.18002194445015271</v>
          </cell>
          <cell r="AF160">
            <v>2.2339846708663388E-2</v>
          </cell>
        </row>
        <row r="161">
          <cell r="W161">
            <v>43714</v>
          </cell>
          <cell r="X161">
            <v>0.33337430388397304</v>
          </cell>
          <cell r="Y161">
            <v>0</v>
          </cell>
          <cell r="Z161">
            <v>2.133002122330508E-2</v>
          </cell>
          <cell r="AA161">
            <v>4.520849835439119E-2</v>
          </cell>
          <cell r="AB161">
            <v>1.0597956018121097E-2</v>
          </cell>
          <cell r="AC161">
            <v>0.18808699734243375</v>
          </cell>
          <cell r="AD161">
            <v>8.0880301470530411E-3</v>
          </cell>
          <cell r="AE161">
            <v>0.18380660247876346</v>
          </cell>
          <cell r="AF161">
            <v>2.1248972403084865E-2</v>
          </cell>
        </row>
        <row r="162">
          <cell r="W162">
            <v>43713</v>
          </cell>
          <cell r="X162">
            <v>0.33732999671241659</v>
          </cell>
          <cell r="Y162">
            <v>0</v>
          </cell>
          <cell r="Z162">
            <v>2.4578722384335453E-2</v>
          </cell>
          <cell r="AA162">
            <v>5.0051787243424392E-2</v>
          </cell>
          <cell r="AB162">
            <v>1.1517157347420428E-2</v>
          </cell>
          <cell r="AC162">
            <v>0.18180672698227396</v>
          </cell>
          <cell r="AD162">
            <v>9.4006141078266103E-3</v>
          </cell>
          <cell r="AE162">
            <v>0.16335490231766461</v>
          </cell>
          <cell r="AF162">
            <v>2.4221731738333644E-2</v>
          </cell>
        </row>
        <row r="163">
          <cell r="W163">
            <v>43712</v>
          </cell>
          <cell r="X163">
            <v>0.33573469704552833</v>
          </cell>
          <cell r="Y163">
            <v>0</v>
          </cell>
          <cell r="Z163">
            <v>2.4230540377771333E-2</v>
          </cell>
          <cell r="AA163">
            <v>5.00805779469106E-2</v>
          </cell>
          <cell r="AB163">
            <v>1.1698507764812141E-2</v>
          </cell>
          <cell r="AC163">
            <v>0.18229792492979971</v>
          </cell>
          <cell r="AD163">
            <v>9.2360296605794017E-3</v>
          </cell>
          <cell r="AE163">
            <v>0.16507231218765742</v>
          </cell>
          <cell r="AF163">
            <v>2.3924284317934266E-2</v>
          </cell>
        </row>
        <row r="164">
          <cell r="W164">
            <v>43711</v>
          </cell>
          <cell r="X164">
            <v>0.34397934440053685</v>
          </cell>
          <cell r="Y164">
            <v>0</v>
          </cell>
          <cell r="Z164">
            <v>2.6787964033831158E-2</v>
          </cell>
          <cell r="AA164">
            <v>5.0239539056197144E-2</v>
          </cell>
          <cell r="AB164">
            <v>1.0312954966118252E-2</v>
          </cell>
          <cell r="AC164">
            <v>0.17683935979503243</v>
          </cell>
          <cell r="AD164">
            <v>9.2996318324915332E-3</v>
          </cell>
          <cell r="AE164">
            <v>0.16080729332042845</v>
          </cell>
          <cell r="AF164">
            <v>2.4147637952791474E-2</v>
          </cell>
        </row>
        <row r="165">
          <cell r="W165">
            <v>43710</v>
          </cell>
          <cell r="X165">
            <v>0.34391388178145127</v>
          </cell>
          <cell r="Y165">
            <v>0</v>
          </cell>
          <cell r="Z165">
            <v>2.8042716093889891E-2</v>
          </cell>
          <cell r="AA165">
            <v>4.8940939958700011E-2</v>
          </cell>
          <cell r="AB165">
            <v>1.0584222001638926E-2</v>
          </cell>
          <cell r="AC165">
            <v>0.18014330006219653</v>
          </cell>
          <cell r="AD165">
            <v>9.4001208606369763E-3</v>
          </cell>
          <cell r="AE165">
            <v>0.15759924927029478</v>
          </cell>
          <cell r="AF165">
            <v>2.3651322072390749E-2</v>
          </cell>
        </row>
        <row r="166">
          <cell r="W166">
            <v>43709</v>
          </cell>
          <cell r="X166">
            <v>0.34477612280106851</v>
          </cell>
          <cell r="Y166">
            <v>0</v>
          </cell>
          <cell r="Z166">
            <v>2.838713625037061E-2</v>
          </cell>
          <cell r="AA166">
            <v>4.8274500391373487E-2</v>
          </cell>
          <cell r="AB166">
            <v>1.0433904882025086E-2</v>
          </cell>
          <cell r="AC166">
            <v>0.17995979672930928</v>
          </cell>
          <cell r="AD166">
            <v>8.9512926181585292E-3</v>
          </cell>
          <cell r="AE166">
            <v>0.15771647982094555</v>
          </cell>
          <cell r="AF166">
            <v>2.3805176285868253E-2</v>
          </cell>
        </row>
        <row r="167">
          <cell r="W167">
            <v>43708</v>
          </cell>
          <cell r="X167">
            <v>0.35395231900048485</v>
          </cell>
          <cell r="Y167">
            <v>0</v>
          </cell>
          <cell r="Z167">
            <v>2.7743528785271143E-2</v>
          </cell>
          <cell r="AA167">
            <v>4.6223681076300961E-2</v>
          </cell>
          <cell r="AB167">
            <v>1.0418547764337377E-2</v>
          </cell>
          <cell r="AC167">
            <v>0.17380401403705922</v>
          </cell>
          <cell r="AD167">
            <v>8.6075037741439528E-3</v>
          </cell>
          <cell r="AE167">
            <v>0.15850172690863898</v>
          </cell>
          <cell r="AF167">
            <v>2.360081794164583E-2</v>
          </cell>
        </row>
        <row r="168">
          <cell r="W168">
            <v>43707</v>
          </cell>
          <cell r="X168">
            <v>0.36080810587377837</v>
          </cell>
          <cell r="Y168">
            <v>0</v>
          </cell>
          <cell r="Z168">
            <v>2.661301391335489E-2</v>
          </cell>
          <cell r="AA168">
            <v>4.5146650269321686E-2</v>
          </cell>
          <cell r="AB168">
            <v>1.0150182281344322E-2</v>
          </cell>
          <cell r="AC168">
            <v>0.17460328909164066</v>
          </cell>
          <cell r="AD168">
            <v>8.6483405086458381E-3</v>
          </cell>
          <cell r="AE168">
            <v>0.15437390117504191</v>
          </cell>
          <cell r="AF168">
            <v>2.3055801383365448E-2</v>
          </cell>
        </row>
        <row r="169">
          <cell r="W169">
            <v>43706</v>
          </cell>
          <cell r="X169">
            <v>0.35964150200495537</v>
          </cell>
          <cell r="Y169">
            <v>0</v>
          </cell>
          <cell r="Z169">
            <v>2.6843298730954531E-2</v>
          </cell>
          <cell r="AA169">
            <v>4.49004379011839E-2</v>
          </cell>
          <cell r="AB169">
            <v>1.0348748182363846E-2</v>
          </cell>
          <cell r="AC169">
            <v>0.17476902591079854</v>
          </cell>
          <cell r="AD169">
            <v>8.4053706681680336E-3</v>
          </cell>
          <cell r="AE169">
            <v>0.15547295401982678</v>
          </cell>
          <cell r="AF169">
            <v>2.3043896056834833E-2</v>
          </cell>
        </row>
        <row r="170">
          <cell r="W170">
            <v>43705</v>
          </cell>
          <cell r="X170">
            <v>0.34539165005779277</v>
          </cell>
          <cell r="Y170">
            <v>0</v>
          </cell>
          <cell r="Z170">
            <v>2.741270415770318E-2</v>
          </cell>
          <cell r="AA170">
            <v>4.6495101865815743E-2</v>
          </cell>
          <cell r="AB170">
            <v>9.9371900560558529E-3</v>
          </cell>
          <cell r="AC170">
            <v>0.18247369257853613</v>
          </cell>
          <cell r="AD170">
            <v>8.0559038673894065E-3</v>
          </cell>
          <cell r="AE170">
            <v>0.15947583682811614</v>
          </cell>
          <cell r="AF170">
            <v>2.4025389084254899E-2</v>
          </cell>
        </row>
        <row r="171">
          <cell r="W171">
            <v>43704</v>
          </cell>
          <cell r="X171">
            <v>0.33115079503379197</v>
          </cell>
          <cell r="Y171">
            <v>0</v>
          </cell>
          <cell r="Z171">
            <v>2.2249318642289372E-2</v>
          </cell>
          <cell r="AA171">
            <v>4.0576247365381186E-2</v>
          </cell>
          <cell r="AB171">
            <v>8.3342218691643318E-3</v>
          </cell>
          <cell r="AC171">
            <v>0.20063664056569611</v>
          </cell>
          <cell r="AD171">
            <v>7.3275599298164764E-3</v>
          </cell>
          <cell r="AE171">
            <v>0.17211493751097437</v>
          </cell>
          <cell r="AF171">
            <v>2.1553917911921371E-2</v>
          </cell>
        </row>
        <row r="172">
          <cell r="W172">
            <v>43703</v>
          </cell>
          <cell r="X172">
            <v>0.32884326956520171</v>
          </cell>
          <cell r="Y172">
            <v>0</v>
          </cell>
          <cell r="Z172">
            <v>2.3090379927828773E-2</v>
          </cell>
          <cell r="AA172">
            <v>4.166940248658247E-2</v>
          </cell>
          <cell r="AB172">
            <v>8.4917330054793492E-3</v>
          </cell>
          <cell r="AC172">
            <v>0.20282508287097714</v>
          </cell>
          <cell r="AD172">
            <v>7.0383964803599746E-3</v>
          </cell>
          <cell r="AE172">
            <v>0.16978399791418533</v>
          </cell>
          <cell r="AF172">
            <v>2.1914942246595116E-2</v>
          </cell>
        </row>
        <row r="173">
          <cell r="W173">
            <v>43702</v>
          </cell>
          <cell r="X173">
            <v>0.33153641420464836</v>
          </cell>
          <cell r="Y173">
            <v>0</v>
          </cell>
          <cell r="Z173">
            <v>2.4152206865160512E-2</v>
          </cell>
          <cell r="AA173">
            <v>4.0780778696169098E-2</v>
          </cell>
          <cell r="AB173">
            <v>9.2665927868924355E-3</v>
          </cell>
          <cell r="AC173">
            <v>0.19877705988241476</v>
          </cell>
          <cell r="AD173">
            <v>8.1350733961796842E-3</v>
          </cell>
          <cell r="AE173">
            <v>0.16804263868498248</v>
          </cell>
          <cell r="AF173">
            <v>2.1471995498796241E-2</v>
          </cell>
        </row>
        <row r="174">
          <cell r="W174">
            <v>43701</v>
          </cell>
          <cell r="X174">
            <v>0.33102419018185253</v>
          </cell>
          <cell r="Y174">
            <v>0</v>
          </cell>
          <cell r="Z174">
            <v>2.4131624994003179E-2</v>
          </cell>
          <cell r="AA174">
            <v>4.0412175375702422E-2</v>
          </cell>
          <cell r="AB174">
            <v>9.2377071968657107E-3</v>
          </cell>
          <cell r="AC174">
            <v>0.1988366280669889</v>
          </cell>
          <cell r="AD174">
            <v>8.098698882021681E-3</v>
          </cell>
          <cell r="AE174">
            <v>0.1690023747380848</v>
          </cell>
          <cell r="AF174">
            <v>2.1433674736248048E-2</v>
          </cell>
        </row>
        <row r="175">
          <cell r="W175">
            <v>43700</v>
          </cell>
          <cell r="X175">
            <v>0.33202023437469658</v>
          </cell>
          <cell r="Y175">
            <v>0</v>
          </cell>
          <cell r="Z175">
            <v>2.2515168238596284E-2</v>
          </cell>
          <cell r="AA175">
            <v>4.1006755440885223E-2</v>
          </cell>
          <cell r="AB175">
            <v>8.7506272523739451E-3</v>
          </cell>
          <cell r="AC175">
            <v>0.20110354397862107</v>
          </cell>
          <cell r="AD175">
            <v>7.5275989114533173E-3</v>
          </cell>
          <cell r="AE175">
            <v>0.16727898580954026</v>
          </cell>
          <cell r="AF175">
            <v>2.1918935380276013E-2</v>
          </cell>
        </row>
        <row r="176">
          <cell r="W176">
            <v>43699</v>
          </cell>
          <cell r="X176">
            <v>0.33196067279421998</v>
          </cell>
          <cell r="Y176">
            <v>0</v>
          </cell>
          <cell r="Z176">
            <v>2.4591727305994557E-2</v>
          </cell>
          <cell r="AA176">
            <v>4.0702949540506149E-2</v>
          </cell>
          <cell r="AB176">
            <v>1.0025300631160515E-2</v>
          </cell>
          <cell r="AC176">
            <v>0.20156141382139861</v>
          </cell>
          <cell r="AD176">
            <v>8.4936194960334825E-3</v>
          </cell>
          <cell r="AE176">
            <v>0.16445087981210971</v>
          </cell>
          <cell r="AF176">
            <v>2.0484710018698293E-2</v>
          </cell>
        </row>
        <row r="177">
          <cell r="W177">
            <v>43698</v>
          </cell>
          <cell r="X177">
            <v>0.33183472709247086</v>
          </cell>
          <cell r="Y177">
            <v>0</v>
          </cell>
          <cell r="Z177">
            <v>2.4821785503733002E-2</v>
          </cell>
          <cell r="AA177">
            <v>4.0675364748024682E-2</v>
          </cell>
          <cell r="AB177">
            <v>1.0011833166503573E-2</v>
          </cell>
          <cell r="AC177">
            <v>0.20100192931628152</v>
          </cell>
          <cell r="AD177">
            <v>8.2112015824663178E-3</v>
          </cell>
          <cell r="AE177">
            <v>0.1654073315141035</v>
          </cell>
          <cell r="AF177">
            <v>2.0316111987883131E-2</v>
          </cell>
        </row>
        <row r="178">
          <cell r="W178">
            <v>43697</v>
          </cell>
          <cell r="X178">
            <v>0.31852542418115565</v>
          </cell>
          <cell r="Y178">
            <v>0</v>
          </cell>
          <cell r="Z178">
            <v>2.6715070977372968E-2</v>
          </cell>
          <cell r="AA178">
            <v>4.4071848451681828E-2</v>
          </cell>
          <cell r="AB178">
            <v>1.0573130199956156E-2</v>
          </cell>
          <cell r="AC178">
            <v>0.20388651065705721</v>
          </cell>
          <cell r="AD178">
            <v>8.7534104137288252E-3</v>
          </cell>
          <cell r="AE178">
            <v>0.16744392171450601</v>
          </cell>
          <cell r="AF178">
            <v>2.0447678559212232E-2</v>
          </cell>
        </row>
        <row r="179">
          <cell r="W179">
            <v>43696</v>
          </cell>
          <cell r="X179">
            <v>0.32585067714022409</v>
          </cell>
          <cell r="Y179">
            <v>0</v>
          </cell>
          <cell r="Z179">
            <v>2.3889328463815598E-2</v>
          </cell>
          <cell r="AA179">
            <v>4.6954065042634538E-2</v>
          </cell>
          <cell r="AB179">
            <v>1.0731423247602227E-2</v>
          </cell>
          <cell r="AC179">
            <v>0.20202900602495319</v>
          </cell>
          <cell r="AD179">
            <v>8.4729649092446582E-3</v>
          </cell>
          <cell r="AE179">
            <v>0.16775522458377121</v>
          </cell>
          <cell r="AF179">
            <v>1.7803461101147919E-2</v>
          </cell>
        </row>
        <row r="180">
          <cell r="W180">
            <v>43695</v>
          </cell>
          <cell r="X180">
            <v>0.32435614832198406</v>
          </cell>
          <cell r="Y180">
            <v>0</v>
          </cell>
          <cell r="Z180">
            <v>2.4168990640080587E-2</v>
          </cell>
          <cell r="AA180">
            <v>4.7818083284954398E-2</v>
          </cell>
          <cell r="AB180">
            <v>1.0753795833641309E-2</v>
          </cell>
          <cell r="AC180">
            <v>0.20366982067381656</v>
          </cell>
          <cell r="AD180">
            <v>7.9658166890464264E-3</v>
          </cell>
          <cell r="AE180">
            <v>0.16672241648957004</v>
          </cell>
          <cell r="AF180">
            <v>1.7941859185778952E-2</v>
          </cell>
        </row>
        <row r="181">
          <cell r="W181">
            <v>43694</v>
          </cell>
          <cell r="X181">
            <v>0.33374199817547101</v>
          </cell>
          <cell r="Y181">
            <v>0</v>
          </cell>
          <cell r="Z181">
            <v>2.8817573616312788E-2</v>
          </cell>
          <cell r="AA181">
            <v>5.3067539990408877E-2</v>
          </cell>
          <cell r="AB181">
            <v>1.2104561124776855E-2</v>
          </cell>
          <cell r="AC181">
            <v>0.19291712188687862</v>
          </cell>
          <cell r="AD181">
            <v>8.099311449159383E-3</v>
          </cell>
          <cell r="AE181">
            <v>0.15331200578298412</v>
          </cell>
          <cell r="AF181">
            <v>2.0610171340546185E-2</v>
          </cell>
        </row>
        <row r="182">
          <cell r="W182">
            <v>43693</v>
          </cell>
          <cell r="X182">
            <v>0.33683789242424866</v>
          </cell>
          <cell r="Y182">
            <v>0</v>
          </cell>
          <cell r="Z182">
            <v>2.8553365232238441E-2</v>
          </cell>
          <cell r="AA182">
            <v>5.3142016466212055E-2</v>
          </cell>
          <cell r="AB182">
            <v>1.2240174172261026E-2</v>
          </cell>
          <cell r="AC182">
            <v>0.1925062757324133</v>
          </cell>
          <cell r="AD182">
            <v>7.9681480330897614E-3</v>
          </cell>
          <cell r="AE182">
            <v>0.15211225998933287</v>
          </cell>
          <cell r="AF182">
            <v>1.9488010079841529E-2</v>
          </cell>
        </row>
        <row r="183">
          <cell r="W183">
            <v>43692</v>
          </cell>
          <cell r="X183">
            <v>0.33748161777856045</v>
          </cell>
          <cell r="Y183">
            <v>0</v>
          </cell>
          <cell r="Z183">
            <v>2.8570750460603068E-2</v>
          </cell>
          <cell r="AA183">
            <v>5.3367192213399514E-2</v>
          </cell>
          <cell r="AB183">
            <v>1.2239876096085076E-2</v>
          </cell>
          <cell r="AC183">
            <v>0.19269468516767432</v>
          </cell>
          <cell r="AD183">
            <v>7.9489899986673763E-3</v>
          </cell>
          <cell r="AE183">
            <v>0.151300138844807</v>
          </cell>
          <cell r="AF183">
            <v>1.925746542587423E-2</v>
          </cell>
        </row>
        <row r="184">
          <cell r="W184">
            <v>43691</v>
          </cell>
          <cell r="X184">
            <v>0.33753690033641226</v>
          </cell>
          <cell r="Y184">
            <v>0</v>
          </cell>
          <cell r="Z184">
            <v>2.8314456700627478E-2</v>
          </cell>
          <cell r="AA184">
            <v>5.3883654233376654E-2</v>
          </cell>
          <cell r="AB184">
            <v>1.2264471332819661E-2</v>
          </cell>
          <cell r="AC184">
            <v>0.19239088218030029</v>
          </cell>
          <cell r="AD184">
            <v>7.60262002664484E-3</v>
          </cell>
          <cell r="AE184">
            <v>0.15245253436132561</v>
          </cell>
          <cell r="AF184">
            <v>1.8437545305822887E-2</v>
          </cell>
        </row>
        <row r="185">
          <cell r="W185">
            <v>43690</v>
          </cell>
          <cell r="X185">
            <v>0.33746427641627136</v>
          </cell>
          <cell r="Y185">
            <v>0</v>
          </cell>
          <cell r="Z185">
            <v>2.824274971332464E-2</v>
          </cell>
          <cell r="AA185">
            <v>5.4727506458459113E-2</v>
          </cell>
          <cell r="AB185">
            <v>1.2244631446696996E-2</v>
          </cell>
          <cell r="AC185">
            <v>0.19123944904940884</v>
          </cell>
          <cell r="AD185">
            <v>7.272900481077405E-3</v>
          </cell>
          <cell r="AE185">
            <v>0.15418179727007544</v>
          </cell>
          <cell r="AF185">
            <v>1.7485361571299197E-2</v>
          </cell>
        </row>
        <row r="186">
          <cell r="W186">
            <v>43689</v>
          </cell>
          <cell r="X186">
            <v>0.33948242823245245</v>
          </cell>
          <cell r="Y186">
            <v>0</v>
          </cell>
          <cell r="Z186">
            <v>2.7302906744547727E-2</v>
          </cell>
          <cell r="AA186">
            <v>5.6066893086618566E-2</v>
          </cell>
          <cell r="AB186">
            <v>1.1570450803723556E-2</v>
          </cell>
          <cell r="AC186">
            <v>0.19474036432622874</v>
          </cell>
          <cell r="AD186">
            <v>7.1942408156436925E-3</v>
          </cell>
          <cell r="AE186">
            <v>0.15006782320373738</v>
          </cell>
          <cell r="AF186">
            <v>1.6530794320440707E-2</v>
          </cell>
        </row>
        <row r="187">
          <cell r="W187">
            <v>43688</v>
          </cell>
          <cell r="X187">
            <v>0.34176329270204719</v>
          </cell>
          <cell r="Y187">
            <v>0</v>
          </cell>
          <cell r="Z187">
            <v>2.643977937062373E-2</v>
          </cell>
          <cell r="AA187">
            <v>5.6792493831652503E-2</v>
          </cell>
          <cell r="AB187">
            <v>1.1367708448319219E-2</v>
          </cell>
          <cell r="AC187">
            <v>0.19102617984273579</v>
          </cell>
          <cell r="AD187">
            <v>6.6501737343672325E-3</v>
          </cell>
          <cell r="AE187">
            <v>0.15207535125626395</v>
          </cell>
          <cell r="AF187">
            <v>1.6732424054361896E-2</v>
          </cell>
        </row>
        <row r="188">
          <cell r="W188">
            <v>43687</v>
          </cell>
          <cell r="X188">
            <v>0.33938481943897453</v>
          </cell>
          <cell r="Y188">
            <v>0</v>
          </cell>
          <cell r="Z188">
            <v>2.7153149045456612E-2</v>
          </cell>
          <cell r="AA188">
            <v>5.5950178162906594E-2</v>
          </cell>
          <cell r="AB188">
            <v>1.1550117884569314E-2</v>
          </cell>
          <cell r="AC188">
            <v>0.19507278284922649</v>
          </cell>
          <cell r="AD188">
            <v>7.1370170951518914E-3</v>
          </cell>
          <cell r="AE188">
            <v>0.15044252555796292</v>
          </cell>
          <cell r="AF188">
            <v>1.6290229310798678E-2</v>
          </cell>
        </row>
        <row r="189">
          <cell r="W189">
            <v>43686</v>
          </cell>
          <cell r="X189">
            <v>0.3492224162513658</v>
          </cell>
          <cell r="Y189">
            <v>0</v>
          </cell>
          <cell r="Z189">
            <v>2.5735868911369589E-2</v>
          </cell>
          <cell r="AA189">
            <v>5.5725203844181476E-2</v>
          </cell>
          <cell r="AB189">
            <v>1.113436179811993E-2</v>
          </cell>
          <cell r="AC189">
            <v>0.18902916607154546</v>
          </cell>
          <cell r="AD189">
            <v>6.0232151046058094E-3</v>
          </cell>
          <cell r="AE189">
            <v>0.15122707888462356</v>
          </cell>
          <cell r="AF189">
            <v>1.5810215939290162E-2</v>
          </cell>
        </row>
        <row r="190">
          <cell r="W190">
            <v>43685</v>
          </cell>
          <cell r="X190">
            <v>0.35231775074381977</v>
          </cell>
          <cell r="Y190">
            <v>0</v>
          </cell>
          <cell r="Z190">
            <v>2.5135010885639398E-2</v>
          </cell>
          <cell r="AA190">
            <v>5.5488221259327966E-2</v>
          </cell>
          <cell r="AB190">
            <v>1.066839889300829E-2</v>
          </cell>
          <cell r="AC190">
            <v>0.18590074852281663</v>
          </cell>
          <cell r="AD190">
            <v>6.3316565521835469E-3</v>
          </cell>
          <cell r="AE190">
            <v>0.15313754000306859</v>
          </cell>
          <cell r="AF190">
            <v>1.578638634105323E-2</v>
          </cell>
        </row>
        <row r="191">
          <cell r="W191">
            <v>43684</v>
          </cell>
          <cell r="X191">
            <v>0.34913973428465711</v>
          </cell>
          <cell r="Y191">
            <v>0</v>
          </cell>
          <cell r="Z191">
            <v>2.3951880234736551E-2</v>
          </cell>
          <cell r="AA191">
            <v>5.7059253180872474E-2</v>
          </cell>
          <cell r="AB191">
            <v>1.1022659657245616E-2</v>
          </cell>
          <cell r="AC191">
            <v>0.18597499367307058</v>
          </cell>
          <cell r="AD191">
            <v>5.7876969011134462E-3</v>
          </cell>
          <cell r="AE191">
            <v>0.15583595533051262</v>
          </cell>
          <cell r="AF191">
            <v>1.6092883238983887E-2</v>
          </cell>
        </row>
        <row r="192">
          <cell r="W192">
            <v>43683</v>
          </cell>
          <cell r="X192">
            <v>0.3508182628507075</v>
          </cell>
          <cell r="Y192">
            <v>0</v>
          </cell>
          <cell r="Z192">
            <v>2.5149022222009997E-2</v>
          </cell>
          <cell r="AA192">
            <v>5.5186725725324119E-2</v>
          </cell>
          <cell r="AB192">
            <v>1.0967869961699494E-2</v>
          </cell>
          <cell r="AC192">
            <v>0.18678264440856865</v>
          </cell>
          <cell r="AD192">
            <v>5.7984795862365867E-3</v>
          </cell>
          <cell r="AE192">
            <v>0.15457272833171185</v>
          </cell>
          <cell r="AF192">
            <v>1.5697007441769554E-2</v>
          </cell>
        </row>
        <row r="193">
          <cell r="W193">
            <v>43682</v>
          </cell>
          <cell r="X193">
            <v>0.35238023794161799</v>
          </cell>
          <cell r="Y193">
            <v>0</v>
          </cell>
          <cell r="Z193">
            <v>2.3191990613514363E-2</v>
          </cell>
          <cell r="AA193">
            <v>5.7113145717358871E-2</v>
          </cell>
          <cell r="AB193">
            <v>1.2243012273387244E-2</v>
          </cell>
          <cell r="AC193">
            <v>0.18241502224025291</v>
          </cell>
          <cell r="AD193">
            <v>5.5140688739152904E-3</v>
          </cell>
          <cell r="AE193">
            <v>0.15502242126335047</v>
          </cell>
          <cell r="AF193">
            <v>1.6842218612667839E-2</v>
          </cell>
        </row>
        <row r="194">
          <cell r="W194">
            <v>43681</v>
          </cell>
          <cell r="X194">
            <v>0.35223355343802676</v>
          </cell>
          <cell r="Y194">
            <v>0</v>
          </cell>
          <cell r="Z194">
            <v>2.2744411703312251E-2</v>
          </cell>
          <cell r="AA194">
            <v>5.7452843691503233E-2</v>
          </cell>
          <cell r="AB194">
            <v>1.2117324380864618E-2</v>
          </cell>
          <cell r="AC194">
            <v>0.18247250031172299</v>
          </cell>
          <cell r="AD194">
            <v>5.708247872855469E-3</v>
          </cell>
          <cell r="AE194">
            <v>0.15481456706974298</v>
          </cell>
          <cell r="AF194">
            <v>1.6954198602509848E-2</v>
          </cell>
        </row>
        <row r="195">
          <cell r="W195">
            <v>43680</v>
          </cell>
          <cell r="X195">
            <v>0.35693804372510129</v>
          </cell>
          <cell r="Y195">
            <v>0</v>
          </cell>
          <cell r="Z195">
            <v>2.0484361378191183E-2</v>
          </cell>
          <cell r="AA195">
            <v>5.6833643939006084E-2</v>
          </cell>
          <cell r="AB195">
            <v>1.2117930284047158E-2</v>
          </cell>
          <cell r="AC195">
            <v>0.17588344617209908</v>
          </cell>
          <cell r="AD195">
            <v>6.336690449198535E-3</v>
          </cell>
          <cell r="AE195">
            <v>0.15548036910967281</v>
          </cell>
          <cell r="AF195">
            <v>1.7955441305374145E-2</v>
          </cell>
        </row>
        <row r="196">
          <cell r="W196">
            <v>43679</v>
          </cell>
          <cell r="X196">
            <v>0.35614714944421222</v>
          </cell>
          <cell r="Y196">
            <v>0</v>
          </cell>
          <cell r="Z196">
            <v>2.0380958351132676E-2</v>
          </cell>
          <cell r="AA196">
            <v>5.7596272695685763E-2</v>
          </cell>
          <cell r="AB196">
            <v>1.186342533373763E-2</v>
          </cell>
          <cell r="AC196">
            <v>0.17602794810207062</v>
          </cell>
          <cell r="AD196">
            <v>6.0541224706167239E-3</v>
          </cell>
          <cell r="AE196">
            <v>0.15622105429989966</v>
          </cell>
          <cell r="AF196">
            <v>1.7748849240439162E-2</v>
          </cell>
        </row>
        <row r="197">
          <cell r="W197">
            <v>43678</v>
          </cell>
          <cell r="X197">
            <v>0.35453540711655407</v>
          </cell>
          <cell r="Y197">
            <v>0</v>
          </cell>
          <cell r="Z197">
            <v>1.9922253064422316E-2</v>
          </cell>
          <cell r="AA197">
            <v>5.8226260631366315E-2</v>
          </cell>
          <cell r="AB197">
            <v>1.1519315403715804E-2</v>
          </cell>
          <cell r="AC197">
            <v>0.17636794632185171</v>
          </cell>
          <cell r="AD197">
            <v>5.4785775334461077E-3</v>
          </cell>
          <cell r="AE197">
            <v>0.15798358539206925</v>
          </cell>
          <cell r="AF197">
            <v>1.8008445154618004E-2</v>
          </cell>
        </row>
        <row r="198">
          <cell r="W198">
            <v>43677</v>
          </cell>
          <cell r="X198">
            <v>0.35079212588316944</v>
          </cell>
          <cell r="Y198">
            <v>0</v>
          </cell>
          <cell r="Z198">
            <v>1.9831526862926864E-2</v>
          </cell>
          <cell r="AA198">
            <v>6.05425693783955E-2</v>
          </cell>
          <cell r="AB198">
            <v>1.1501703916399651E-2</v>
          </cell>
          <cell r="AC198">
            <v>0.17650420920192883</v>
          </cell>
          <cell r="AD198">
            <v>4.7131648509852291E-3</v>
          </cell>
          <cell r="AE198">
            <v>0.16072704027970325</v>
          </cell>
          <cell r="AF198">
            <v>1.7308705184070655E-2</v>
          </cell>
        </row>
        <row r="199">
          <cell r="W199">
            <v>43676</v>
          </cell>
          <cell r="X199">
            <v>0.34869427402539888</v>
          </cell>
          <cell r="Y199">
            <v>0</v>
          </cell>
          <cell r="Z199">
            <v>1.9414706892255579E-2</v>
          </cell>
          <cell r="AA199">
            <v>6.01321906545976E-2</v>
          </cell>
          <cell r="AB199">
            <v>1.1564337120454869E-2</v>
          </cell>
          <cell r="AC199">
            <v>0.17812524822559683</v>
          </cell>
          <cell r="AD199">
            <v>4.3394609813275174E-3</v>
          </cell>
          <cell r="AE199">
            <v>0.16112345146615456</v>
          </cell>
          <cell r="AF199">
            <v>1.8471205763914353E-2</v>
          </cell>
        </row>
        <row r="200">
          <cell r="W200">
            <v>43675</v>
          </cell>
          <cell r="X200">
            <v>0.34507303562787101</v>
          </cell>
          <cell r="Y200">
            <v>0</v>
          </cell>
          <cell r="Z200">
            <v>1.832322316875656E-2</v>
          </cell>
          <cell r="AA200">
            <v>5.9012146117171281E-2</v>
          </cell>
          <cell r="AB200">
            <v>1.1641858432511682E-2</v>
          </cell>
          <cell r="AC200">
            <v>0.18897904785951561</v>
          </cell>
          <cell r="AD200">
            <v>3.9121279992596824E-3</v>
          </cell>
          <cell r="AE200">
            <v>0.15526662725491377</v>
          </cell>
          <cell r="AF200">
            <v>1.9576073803101227E-2</v>
          </cell>
        </row>
        <row r="201">
          <cell r="W201">
            <v>43674</v>
          </cell>
          <cell r="X201">
            <v>0.34505263926126484</v>
          </cell>
          <cell r="Y201">
            <v>0</v>
          </cell>
          <cell r="Z201">
            <v>1.7253739168162655E-2</v>
          </cell>
          <cell r="AA201">
            <v>5.7611333243786388E-2</v>
          </cell>
          <cell r="AB201">
            <v>1.2590603148107877E-2</v>
          </cell>
          <cell r="AC201">
            <v>0.19432361988193916</v>
          </cell>
          <cell r="AD201">
            <v>2.854243084507511E-3</v>
          </cell>
          <cell r="AE201">
            <v>0.15368406311146968</v>
          </cell>
          <cell r="AF201">
            <v>1.8276046031545253E-2</v>
          </cell>
        </row>
        <row r="202">
          <cell r="W202">
            <v>43673</v>
          </cell>
          <cell r="X202">
            <v>0.34074127784992753</v>
          </cell>
          <cell r="Y202">
            <v>0</v>
          </cell>
          <cell r="Z202">
            <v>1.7864067969192682E-2</v>
          </cell>
          <cell r="AA202">
            <v>5.6451721251802263E-2</v>
          </cell>
          <cell r="AB202">
            <v>1.2821245641619053E-2</v>
          </cell>
          <cell r="AC202">
            <v>0.19802143014509507</v>
          </cell>
          <cell r="AD202">
            <v>2.5172572578100313E-3</v>
          </cell>
          <cell r="AE202">
            <v>0.1555191256007083</v>
          </cell>
          <cell r="AF202">
            <v>1.7645410022007535E-2</v>
          </cell>
        </row>
        <row r="203">
          <cell r="W203">
            <v>43672</v>
          </cell>
          <cell r="X203">
            <v>0.32636808788806781</v>
          </cell>
          <cell r="Y203">
            <v>0</v>
          </cell>
          <cell r="Z203">
            <v>1.7575512641010579E-2</v>
          </cell>
          <cell r="AA203">
            <v>5.5901996986704929E-2</v>
          </cell>
          <cell r="AB203">
            <v>1.3261964853852552E-2</v>
          </cell>
          <cell r="AC203">
            <v>0.20460527036401197</v>
          </cell>
          <cell r="AD203">
            <v>1.8436808540609779E-3</v>
          </cell>
          <cell r="AE203">
            <v>0.16374411370147757</v>
          </cell>
          <cell r="AF203">
            <v>1.6993719694799226E-2</v>
          </cell>
        </row>
        <row r="204">
          <cell r="W204">
            <v>43671</v>
          </cell>
          <cell r="X204">
            <v>0.32602299437012083</v>
          </cell>
          <cell r="Y204">
            <v>0</v>
          </cell>
          <cell r="Z204">
            <v>1.6850273642029331E-2</v>
          </cell>
          <cell r="AA204">
            <v>5.221204546420876E-2</v>
          </cell>
          <cell r="AB204">
            <v>1.1522265616666463E-2</v>
          </cell>
          <cell r="AC204">
            <v>0.2099141779855335</v>
          </cell>
          <cell r="AD204">
            <v>1.1975448287985244E-3</v>
          </cell>
          <cell r="AE204">
            <v>0.16731337432246593</v>
          </cell>
          <cell r="AF204">
            <v>1.5271164580181372E-2</v>
          </cell>
        </row>
        <row r="205">
          <cell r="W205">
            <v>43670</v>
          </cell>
          <cell r="X205">
            <v>0.31877756955094094</v>
          </cell>
          <cell r="Y205">
            <v>0</v>
          </cell>
          <cell r="Z205">
            <v>1.7271954468444563E-2</v>
          </cell>
          <cell r="AA205">
            <v>5.3386368244509409E-2</v>
          </cell>
          <cell r="AB205">
            <v>1.2520665959546155E-2</v>
          </cell>
          <cell r="AC205">
            <v>0.21012933396706962</v>
          </cell>
          <cell r="AD205">
            <v>1.8423007525620611E-3</v>
          </cell>
          <cell r="AE205">
            <v>0.16997647222517914</v>
          </cell>
          <cell r="AF205">
            <v>1.638946148003281E-2</v>
          </cell>
        </row>
        <row r="206">
          <cell r="W206">
            <v>43669</v>
          </cell>
          <cell r="X206">
            <v>0.31877756955094094</v>
          </cell>
          <cell r="Y206">
            <v>0</v>
          </cell>
          <cell r="Z206">
            <v>1.7271954468444563E-2</v>
          </cell>
          <cell r="AA206">
            <v>5.3386368244509409E-2</v>
          </cell>
          <cell r="AB206">
            <v>1.2520665959546155E-2</v>
          </cell>
          <cell r="AC206">
            <v>0.21012933396706962</v>
          </cell>
          <cell r="AD206">
            <v>1.8423007525620611E-3</v>
          </cell>
          <cell r="AE206">
            <v>0.16997647222517914</v>
          </cell>
          <cell r="AF206">
            <v>1.638946148003281E-2</v>
          </cell>
        </row>
        <row r="207">
          <cell r="W207">
            <v>43668</v>
          </cell>
          <cell r="X207">
            <v>0.32468596661800675</v>
          </cell>
          <cell r="Y207">
            <v>0</v>
          </cell>
          <cell r="Z207">
            <v>1.7246624519390092E-2</v>
          </cell>
          <cell r="AA207">
            <v>5.2097562126035092E-2</v>
          </cell>
          <cell r="AB207">
            <v>1.1310860143799447E-2</v>
          </cell>
          <cell r="AC207">
            <v>0.21079126083328778</v>
          </cell>
          <cell r="AD207">
            <v>1.1962247632517251E-3</v>
          </cell>
          <cell r="AE207">
            <v>0.1678547876452999</v>
          </cell>
          <cell r="AF207">
            <v>1.5120219234194428E-2</v>
          </cell>
        </row>
        <row r="208">
          <cell r="W208">
            <v>43667</v>
          </cell>
          <cell r="X208">
            <v>0.32468596661800675</v>
          </cell>
          <cell r="Y208">
            <v>0</v>
          </cell>
          <cell r="Z208">
            <v>1.7246624519390092E-2</v>
          </cell>
          <cell r="AA208">
            <v>5.2097562126035092E-2</v>
          </cell>
          <cell r="AB208">
            <v>1.1310860143799447E-2</v>
          </cell>
          <cell r="AC208">
            <v>0.21079126083328778</v>
          </cell>
          <cell r="AD208">
            <v>1.1962247632517251E-3</v>
          </cell>
          <cell r="AE208">
            <v>0.1678547876452999</v>
          </cell>
          <cell r="AF208">
            <v>1.5120219234194428E-2</v>
          </cell>
        </row>
        <row r="209">
          <cell r="W209">
            <v>43666</v>
          </cell>
          <cell r="X209">
            <v>0.32351181685039171</v>
          </cell>
          <cell r="Y209">
            <v>0</v>
          </cell>
          <cell r="Z209">
            <v>1.73229792473951E-2</v>
          </cell>
          <cell r="AA209">
            <v>5.1855747752220696E-2</v>
          </cell>
          <cell r="AB209">
            <v>1.1396409616549934E-2</v>
          </cell>
          <cell r="AC209">
            <v>0.21273764591404676</v>
          </cell>
          <cell r="AD209">
            <v>5.0149265256284738E-4</v>
          </cell>
          <cell r="AE209">
            <v>0.16833590471951873</v>
          </cell>
          <cell r="AF209">
            <v>1.4658654391271394E-2</v>
          </cell>
        </row>
        <row r="210">
          <cell r="W210">
            <v>43665</v>
          </cell>
          <cell r="X210">
            <v>0.32351181685039171</v>
          </cell>
          <cell r="Y210">
            <v>0</v>
          </cell>
          <cell r="Z210">
            <v>1.73229792473951E-2</v>
          </cell>
          <cell r="AA210">
            <v>5.1855747752220696E-2</v>
          </cell>
          <cell r="AB210">
            <v>1.1396409616549934E-2</v>
          </cell>
          <cell r="AC210">
            <v>0.21273764591404676</v>
          </cell>
          <cell r="AD210">
            <v>5.0149265256284738E-4</v>
          </cell>
          <cell r="AE210">
            <v>0.16833590471951873</v>
          </cell>
          <cell r="AF210">
            <v>1.4658654391271394E-2</v>
          </cell>
        </row>
        <row r="211">
          <cell r="W211">
            <v>43664</v>
          </cell>
          <cell r="X211">
            <v>0.32351181685039171</v>
          </cell>
          <cell r="Y211">
            <v>0</v>
          </cell>
          <cell r="Z211">
            <v>1.73229792473951E-2</v>
          </cell>
          <cell r="AA211">
            <v>5.1855747752220696E-2</v>
          </cell>
          <cell r="AB211">
            <v>1.1396409616549934E-2</v>
          </cell>
          <cell r="AC211">
            <v>0.21273764591404676</v>
          </cell>
          <cell r="AD211">
            <v>5.0149265256284738E-4</v>
          </cell>
          <cell r="AE211">
            <v>0.16833590471951873</v>
          </cell>
          <cell r="AF211">
            <v>1.4658654391271394E-2</v>
          </cell>
        </row>
        <row r="212">
          <cell r="W212">
            <v>43663</v>
          </cell>
          <cell r="X212">
            <v>0.32351181685039171</v>
          </cell>
          <cell r="Y212">
            <v>0</v>
          </cell>
          <cell r="Z212">
            <v>1.73229792473951E-2</v>
          </cell>
          <cell r="AA212">
            <v>5.1855747752220696E-2</v>
          </cell>
          <cell r="AB212">
            <v>1.1396409616549934E-2</v>
          </cell>
          <cell r="AC212">
            <v>0.21273764591404676</v>
          </cell>
          <cell r="AD212">
            <v>5.0149265256284738E-4</v>
          </cell>
          <cell r="AE212">
            <v>0.16833590471951873</v>
          </cell>
          <cell r="AF212">
            <v>1.4658654391271394E-2</v>
          </cell>
        </row>
        <row r="213">
          <cell r="W213">
            <v>43662</v>
          </cell>
          <cell r="X213">
            <v>0.32400394629578261</v>
          </cell>
          <cell r="Y213">
            <v>1.800685303919477E-4</v>
          </cell>
          <cell r="Z213">
            <v>1.7417061772949629E-2</v>
          </cell>
          <cell r="AA213">
            <v>5.1533360697292661E-2</v>
          </cell>
          <cell r="AB213">
            <v>1.1358129043095378E-2</v>
          </cell>
          <cell r="AC213">
            <v>0.21247343233417301</v>
          </cell>
          <cell r="AD213">
            <v>2.6437096216999975E-4</v>
          </cell>
          <cell r="AE213">
            <v>0.16846483915041466</v>
          </cell>
          <cell r="AF213">
            <v>1.4625994858580273E-2</v>
          </cell>
        </row>
        <row r="214">
          <cell r="W214">
            <v>43661</v>
          </cell>
          <cell r="X214">
            <v>0.32477184961967992</v>
          </cell>
          <cell r="Y214">
            <v>1.7794959021159582E-4</v>
          </cell>
          <cell r="Z214">
            <v>1.7735092843301964E-2</v>
          </cell>
          <cell r="AA214">
            <v>5.1529885149970124E-2</v>
          </cell>
          <cell r="AB214">
            <v>1.1278726820684407E-2</v>
          </cell>
          <cell r="AC214">
            <v>0.21329282533286176</v>
          </cell>
          <cell r="AD214">
            <v>0</v>
          </cell>
          <cell r="AE214">
            <v>0.1665281600333873</v>
          </cell>
          <cell r="AF214">
            <v>1.5002934519850608E-2</v>
          </cell>
        </row>
        <row r="215">
          <cell r="W215">
            <v>43660</v>
          </cell>
          <cell r="X215">
            <v>0.32477184961967992</v>
          </cell>
          <cell r="Y215">
            <v>1.7794959021159582E-4</v>
          </cell>
          <cell r="Z215">
            <v>1.7735092843301964E-2</v>
          </cell>
          <cell r="AA215">
            <v>5.1529885149970124E-2</v>
          </cell>
          <cell r="AB215">
            <v>1.1278726820684407E-2</v>
          </cell>
          <cell r="AC215">
            <v>0.21329282533286176</v>
          </cell>
          <cell r="AD215">
            <v>0</v>
          </cell>
          <cell r="AE215">
            <v>0.1665281600333873</v>
          </cell>
          <cell r="AF215">
            <v>1.5002934519850608E-2</v>
          </cell>
        </row>
        <row r="216">
          <cell r="W216">
            <v>43659</v>
          </cell>
          <cell r="X216">
            <v>0.3254694529150251</v>
          </cell>
          <cell r="Y216">
            <v>1.7844445570595449E-4</v>
          </cell>
          <cell r="Z216">
            <v>1.7420691807891908E-2</v>
          </cell>
          <cell r="AA216">
            <v>5.1128020405414157E-2</v>
          </cell>
          <cell r="AB216">
            <v>1.1309260453392724E-2</v>
          </cell>
          <cell r="AC216">
            <v>0.21314689155206806</v>
          </cell>
          <cell r="AD216">
            <v>0</v>
          </cell>
          <cell r="AE216">
            <v>0.16680233309957651</v>
          </cell>
          <cell r="AF216">
            <v>1.4863211954797614E-2</v>
          </cell>
        </row>
        <row r="217">
          <cell r="W217">
            <v>43658</v>
          </cell>
          <cell r="X217">
            <v>0.32598757636643894</v>
          </cell>
          <cell r="Y217">
            <v>1.857031480654488E-4</v>
          </cell>
          <cell r="Z217">
            <v>1.8442257524625454E-2</v>
          </cell>
          <cell r="AA217">
            <v>5.0895200917459429E-2</v>
          </cell>
          <cell r="AB217">
            <v>1.1633792333129148E-2</v>
          </cell>
          <cell r="AC217">
            <v>0.21327093497920904</v>
          </cell>
          <cell r="AD217">
            <v>0</v>
          </cell>
          <cell r="AE217">
            <v>0.16594898648595943</v>
          </cell>
          <cell r="AF217">
            <v>1.427445026183932E-2</v>
          </cell>
        </row>
        <row r="218">
          <cell r="W218">
            <v>43657</v>
          </cell>
          <cell r="X218">
            <v>0.32598757636643894</v>
          </cell>
          <cell r="Y218">
            <v>1.857031480654488E-4</v>
          </cell>
          <cell r="Z218">
            <v>1.8442257524625454E-2</v>
          </cell>
          <cell r="AA218">
            <v>5.0895200917459429E-2</v>
          </cell>
          <cell r="AB218">
            <v>1.1633792333129148E-2</v>
          </cell>
          <cell r="AC218">
            <v>0.21327093497920904</v>
          </cell>
          <cell r="AD218">
            <v>0</v>
          </cell>
          <cell r="AE218">
            <v>0.16594898648595943</v>
          </cell>
          <cell r="AF218">
            <v>1.427445026183932E-2</v>
          </cell>
        </row>
        <row r="219">
          <cell r="W219">
            <v>43656</v>
          </cell>
          <cell r="X219">
            <v>0.32598757636643894</v>
          </cell>
          <cell r="Y219">
            <v>1.857031480654488E-4</v>
          </cell>
          <cell r="Z219">
            <v>1.8442257524625454E-2</v>
          </cell>
          <cell r="AA219">
            <v>5.0895200917459429E-2</v>
          </cell>
          <cell r="AB219">
            <v>1.1633792333129148E-2</v>
          </cell>
          <cell r="AC219">
            <v>0.21327093497920904</v>
          </cell>
          <cell r="AD219">
            <v>0</v>
          </cell>
          <cell r="AE219">
            <v>0.16594898648595943</v>
          </cell>
          <cell r="AF219">
            <v>1.427445026183932E-2</v>
          </cell>
        </row>
        <row r="220">
          <cell r="W220">
            <v>43655</v>
          </cell>
          <cell r="X220">
            <v>0.32598757636643894</v>
          </cell>
          <cell r="Y220">
            <v>1.857031480654488E-4</v>
          </cell>
          <cell r="Z220">
            <v>1.8442257524625454E-2</v>
          </cell>
          <cell r="AA220">
            <v>5.0895200917459429E-2</v>
          </cell>
          <cell r="AB220">
            <v>1.1633792333129148E-2</v>
          </cell>
          <cell r="AC220">
            <v>0.21327093497920904</v>
          </cell>
          <cell r="AD220">
            <v>0</v>
          </cell>
          <cell r="AE220">
            <v>0.16594898648595943</v>
          </cell>
          <cell r="AF220">
            <v>1.427445026183932E-2</v>
          </cell>
        </row>
        <row r="221">
          <cell r="W221">
            <v>43654</v>
          </cell>
          <cell r="X221">
            <v>0.33406450089906486</v>
          </cell>
          <cell r="Y221">
            <v>1.9551696358147353E-4</v>
          </cell>
          <cell r="Z221">
            <v>1.7609016669667705E-2</v>
          </cell>
          <cell r="AA221">
            <v>4.8177736176734258E-2</v>
          </cell>
          <cell r="AB221">
            <v>1.1844348832544737E-2</v>
          </cell>
          <cell r="AC221">
            <v>0.21426232177076221</v>
          </cell>
          <cell r="AD221">
            <v>0</v>
          </cell>
          <cell r="AE221">
            <v>0.16181409573953151</v>
          </cell>
          <cell r="AF221">
            <v>1.3319851272340342E-2</v>
          </cell>
        </row>
        <row r="222">
          <cell r="W222">
            <v>43653</v>
          </cell>
          <cell r="X222">
            <v>0.33063880954261082</v>
          </cell>
          <cell r="Y222">
            <v>1.9162253341305745E-4</v>
          </cell>
          <cell r="Z222">
            <v>1.8520772876955346E-2</v>
          </cell>
          <cell r="AA222">
            <v>4.8687588581358979E-2</v>
          </cell>
          <cell r="AB222">
            <v>1.1495284282710676E-2</v>
          </cell>
          <cell r="AC222">
            <v>0.21493510238249897</v>
          </cell>
          <cell r="AD222">
            <v>0</v>
          </cell>
          <cell r="AE222">
            <v>0.16259340523217208</v>
          </cell>
          <cell r="AF222">
            <v>1.3797507960970833E-2</v>
          </cell>
        </row>
        <row r="223">
          <cell r="W223">
            <v>43652</v>
          </cell>
          <cell r="X223">
            <v>0.33439595479374479</v>
          </cell>
          <cell r="Y223">
            <v>2.0025651509723792E-4</v>
          </cell>
          <cell r="Z223">
            <v>1.7976323756272693E-2</v>
          </cell>
          <cell r="AA223">
            <v>4.7606149437691897E-2</v>
          </cell>
          <cell r="AB223">
            <v>1.182614430662755E-2</v>
          </cell>
          <cell r="AC223">
            <v>0.21364458592229524</v>
          </cell>
          <cell r="AD223">
            <v>0</v>
          </cell>
          <cell r="AE223">
            <v>0.16272349027867172</v>
          </cell>
          <cell r="AF223">
            <v>1.2945691057500324E-2</v>
          </cell>
        </row>
        <row r="224">
          <cell r="W224">
            <v>43651</v>
          </cell>
          <cell r="X224">
            <v>0.33439595479374479</v>
          </cell>
          <cell r="Y224">
            <v>2.0025651509723792E-4</v>
          </cell>
          <cell r="Z224">
            <v>1.7976323756272693E-2</v>
          </cell>
          <cell r="AA224">
            <v>4.7606149437691897E-2</v>
          </cell>
          <cell r="AB224">
            <v>1.182614430662755E-2</v>
          </cell>
          <cell r="AC224">
            <v>0.21364458592229524</v>
          </cell>
          <cell r="AD224">
            <v>0</v>
          </cell>
          <cell r="AE224">
            <v>0.16272349027867172</v>
          </cell>
          <cell r="AF224">
            <v>1.2945691057500324E-2</v>
          </cell>
        </row>
        <row r="225">
          <cell r="W225">
            <v>43650</v>
          </cell>
          <cell r="X225">
            <v>0.33439595479374479</v>
          </cell>
          <cell r="Y225">
            <v>2.0025651509723792E-4</v>
          </cell>
          <cell r="Z225">
            <v>1.7976323756272693E-2</v>
          </cell>
          <cell r="AA225">
            <v>4.7606149437691897E-2</v>
          </cell>
          <cell r="AB225">
            <v>1.182614430662755E-2</v>
          </cell>
          <cell r="AC225">
            <v>0.21364458592229524</v>
          </cell>
          <cell r="AD225">
            <v>0</v>
          </cell>
          <cell r="AE225">
            <v>0.16272349027867172</v>
          </cell>
          <cell r="AF225">
            <v>1.2945691057500324E-2</v>
          </cell>
        </row>
        <row r="226">
          <cell r="W226">
            <v>43649</v>
          </cell>
          <cell r="X226">
            <v>0.33439595479374479</v>
          </cell>
          <cell r="Y226">
            <v>2.0025651509723792E-4</v>
          </cell>
          <cell r="Z226">
            <v>1.7976323756272693E-2</v>
          </cell>
          <cell r="AA226">
            <v>4.7606149437691897E-2</v>
          </cell>
          <cell r="AB226">
            <v>1.182614430662755E-2</v>
          </cell>
          <cell r="AC226">
            <v>0.21364458592229524</v>
          </cell>
          <cell r="AD226">
            <v>0</v>
          </cell>
          <cell r="AE226">
            <v>0.16272349027867172</v>
          </cell>
          <cell r="AF226">
            <v>1.2945691057500324E-2</v>
          </cell>
        </row>
        <row r="227">
          <cell r="W227">
            <v>43648</v>
          </cell>
          <cell r="X227">
            <v>0.33439595479374479</v>
          </cell>
          <cell r="Y227">
            <v>2.0025651509723792E-4</v>
          </cell>
          <cell r="Z227">
            <v>1.7976323756272693E-2</v>
          </cell>
          <cell r="AA227">
            <v>4.7606149437691897E-2</v>
          </cell>
          <cell r="AB227">
            <v>1.182614430662755E-2</v>
          </cell>
          <cell r="AC227">
            <v>0.21364458592229524</v>
          </cell>
          <cell r="AD227">
            <v>0</v>
          </cell>
          <cell r="AE227">
            <v>0.16272349027867172</v>
          </cell>
          <cell r="AF227">
            <v>1.2945691057500324E-2</v>
          </cell>
        </row>
        <row r="228">
          <cell r="W228">
            <v>43647</v>
          </cell>
          <cell r="X228">
            <v>0.33603702352577297</v>
          </cell>
          <cell r="Y228">
            <v>2.1928459868625903E-4</v>
          </cell>
          <cell r="Z228">
            <v>1.8470207122559725E-2</v>
          </cell>
          <cell r="AA228">
            <v>4.7516679773535624E-2</v>
          </cell>
          <cell r="AB228">
            <v>1.2292939876368288E-2</v>
          </cell>
          <cell r="AC228">
            <v>0.21467028575091238</v>
          </cell>
          <cell r="AD228">
            <v>0</v>
          </cell>
          <cell r="AE228">
            <v>0.16366068965364686</v>
          </cell>
          <cell r="AF228">
            <v>1.0584602623140987E-2</v>
          </cell>
        </row>
        <row r="229">
          <cell r="W229">
            <v>43646</v>
          </cell>
          <cell r="X229">
            <v>0.35026339955328312</v>
          </cell>
          <cell r="Y229">
            <v>2.3337583375372339E-4</v>
          </cell>
          <cell r="Z229">
            <v>2.497362550205268E-2</v>
          </cell>
          <cell r="AA229">
            <v>5.8076318077338783E-2</v>
          </cell>
          <cell r="AB229">
            <v>9.9192786993342365E-3</v>
          </cell>
          <cell r="AC229">
            <v>0.1956990456519356</v>
          </cell>
          <cell r="AD229">
            <v>0</v>
          </cell>
          <cell r="AE229">
            <v>0.15514429070789987</v>
          </cell>
          <cell r="AF229">
            <v>1.181121022311812E-2</v>
          </cell>
        </row>
        <row r="230">
          <cell r="W230">
            <v>43645</v>
          </cell>
          <cell r="X230">
            <v>0.36330350699453895</v>
          </cell>
          <cell r="Y230">
            <v>2.0205178883493113E-4</v>
          </cell>
          <cell r="Z230">
            <v>2.6101059175428484E-2</v>
          </cell>
          <cell r="AA230">
            <v>7.1459558241945068E-2</v>
          </cell>
          <cell r="AB230">
            <v>1.2445792867040116E-2</v>
          </cell>
          <cell r="AC230">
            <v>0.18682066556872157</v>
          </cell>
          <cell r="AD230">
            <v>0</v>
          </cell>
          <cell r="AE230">
            <v>0.13238454846145228</v>
          </cell>
          <cell r="AF230">
            <v>1.2713043431014185E-2</v>
          </cell>
        </row>
        <row r="231">
          <cell r="W231">
            <v>43644</v>
          </cell>
          <cell r="X231">
            <v>0.36349305633271234</v>
          </cell>
          <cell r="Y231">
            <v>0</v>
          </cell>
          <cell r="Z231">
            <v>2.5649985374026379E-2</v>
          </cell>
          <cell r="AA231">
            <v>7.3054136785953488E-2</v>
          </cell>
          <cell r="AB231">
            <v>1.2557116441949061E-2</v>
          </cell>
          <cell r="AC231">
            <v>0.18596745136474621</v>
          </cell>
          <cell r="AD231">
            <v>0</v>
          </cell>
          <cell r="AE231">
            <v>0.13222102829484644</v>
          </cell>
          <cell r="AF231">
            <v>1.2551519531765996E-2</v>
          </cell>
        </row>
        <row r="232">
          <cell r="W232">
            <v>43643</v>
          </cell>
          <cell r="X232">
            <v>0.36603264689815795</v>
          </cell>
          <cell r="Y232">
            <v>0</v>
          </cell>
          <cell r="Z232">
            <v>2.5883922020415468E-2</v>
          </cell>
          <cell r="AA232">
            <v>7.3279809056281148E-2</v>
          </cell>
          <cell r="AB232">
            <v>1.2808491009055543E-2</v>
          </cell>
          <cell r="AC232">
            <v>0.18588851367799281</v>
          </cell>
          <cell r="AD232">
            <v>0</v>
          </cell>
          <cell r="AE232">
            <v>0.12925288495220866</v>
          </cell>
          <cell r="AF232">
            <v>1.2110837443768176E-2</v>
          </cell>
        </row>
        <row r="233">
          <cell r="W233">
            <v>43642</v>
          </cell>
          <cell r="X233">
            <v>0.36181073555007592</v>
          </cell>
          <cell r="Y233">
            <v>1.4536998407921036E-4</v>
          </cell>
          <cell r="Z233">
            <v>2.5110359678876096E-2</v>
          </cell>
          <cell r="AA233">
            <v>7.3228115392919055E-2</v>
          </cell>
          <cell r="AB233">
            <v>1.2507586888046832E-2</v>
          </cell>
          <cell r="AC233">
            <v>0.19559758893082271</v>
          </cell>
          <cell r="AD233">
            <v>0</v>
          </cell>
          <cell r="AE233">
            <v>0.12505786546939809</v>
          </cell>
          <cell r="AF233">
            <v>1.1908545660875588E-2</v>
          </cell>
        </row>
        <row r="234">
          <cell r="W234">
            <v>43641</v>
          </cell>
          <cell r="X234">
            <v>0.37044467177530616</v>
          </cell>
          <cell r="Y234">
            <v>1.457628882559614E-4</v>
          </cell>
          <cell r="Z234">
            <v>2.4617736730206518E-2</v>
          </cell>
          <cell r="AA234">
            <v>7.1578724235791355E-2</v>
          </cell>
          <cell r="AB234">
            <v>1.2146739769790946E-2</v>
          </cell>
          <cell r="AC234">
            <v>0.19600525888490028</v>
          </cell>
          <cell r="AD234">
            <v>0</v>
          </cell>
          <cell r="AE234">
            <v>0.11935642138642462</v>
          </cell>
          <cell r="AF234">
            <v>1.1380241014218506E-2</v>
          </cell>
        </row>
        <row r="235">
          <cell r="W235">
            <v>43640</v>
          </cell>
          <cell r="X235">
            <v>0.3668802470222805</v>
          </cell>
          <cell r="Y235">
            <v>1.4348431826382625E-4</v>
          </cell>
          <cell r="Z235">
            <v>2.4543983950825885E-2</v>
          </cell>
          <cell r="AA235">
            <v>7.0383392145358131E-2</v>
          </cell>
          <cell r="AB235">
            <v>1.1939445589882462E-2</v>
          </cell>
          <cell r="AC235">
            <v>0.19651163523618592</v>
          </cell>
          <cell r="AD235">
            <v>0</v>
          </cell>
          <cell r="AE235">
            <v>0.12398007747043278</v>
          </cell>
          <cell r="AF235">
            <v>1.1027741472000458E-2</v>
          </cell>
        </row>
        <row r="236">
          <cell r="W236">
            <v>43639</v>
          </cell>
          <cell r="X236">
            <v>0.37784386626118976</v>
          </cell>
          <cell r="Y236">
            <v>1.4560500943273461E-4</v>
          </cell>
          <cell r="Z236">
            <v>2.3919095678864258E-2</v>
          </cell>
          <cell r="AA236">
            <v>6.9301478008976916E-2</v>
          </cell>
          <cell r="AB236">
            <v>1.1748622182126163E-2</v>
          </cell>
          <cell r="AC236">
            <v>0.19171890126123398</v>
          </cell>
          <cell r="AD236">
            <v>0</v>
          </cell>
          <cell r="AE236">
            <v>0.11887674043905636</v>
          </cell>
          <cell r="AF236">
            <v>1.0823443122209769E-2</v>
          </cell>
        </row>
        <row r="237">
          <cell r="W237">
            <v>43638</v>
          </cell>
          <cell r="X237">
            <v>0.37373855671003281</v>
          </cell>
          <cell r="Y237">
            <v>1.4476056702763997E-4</v>
          </cell>
          <cell r="Z237">
            <v>2.4075062838072068E-2</v>
          </cell>
          <cell r="AA237">
            <v>7.0815026433578912E-2</v>
          </cell>
          <cell r="AB237">
            <v>1.1827829033992782E-2</v>
          </cell>
          <cell r="AC237">
            <v>0.19161487450814291</v>
          </cell>
          <cell r="AD237">
            <v>0</v>
          </cell>
          <cell r="AE237">
            <v>0.1214288663783763</v>
          </cell>
          <cell r="AF237">
            <v>1.0908015589130035E-2</v>
          </cell>
        </row>
        <row r="238">
          <cell r="W238">
            <v>43637</v>
          </cell>
          <cell r="X238">
            <v>0.37373855671003281</v>
          </cell>
          <cell r="Y238">
            <v>1.4476056702763997E-4</v>
          </cell>
          <cell r="Z238">
            <v>2.4075062838072068E-2</v>
          </cell>
          <cell r="AA238">
            <v>7.0815026433578912E-2</v>
          </cell>
          <cell r="AB238">
            <v>1.1827829033992782E-2</v>
          </cell>
          <cell r="AC238">
            <v>0.19161487450814291</v>
          </cell>
          <cell r="AD238">
            <v>0</v>
          </cell>
          <cell r="AE238">
            <v>0.1214288663783763</v>
          </cell>
          <cell r="AF238">
            <v>1.0908015589130035E-2</v>
          </cell>
        </row>
        <row r="239">
          <cell r="W239">
            <v>43636</v>
          </cell>
          <cell r="X239">
            <v>0.37828375033743705</v>
          </cell>
          <cell r="Y239">
            <v>1.5504941023680846E-4</v>
          </cell>
          <cell r="Z239">
            <v>2.3459483197839748E-2</v>
          </cell>
          <cell r="AA239">
            <v>6.9141054281635098E-2</v>
          </cell>
          <cell r="AB239">
            <v>1.1988254183365006E-2</v>
          </cell>
          <cell r="AC239">
            <v>0.19178739972344389</v>
          </cell>
          <cell r="AD239">
            <v>0</v>
          </cell>
          <cell r="AE239">
            <v>0.11746594531518517</v>
          </cell>
          <cell r="AF239">
            <v>1.0147780582959303E-2</v>
          </cell>
        </row>
        <row r="240">
          <cell r="W240">
            <v>43635</v>
          </cell>
          <cell r="X240">
            <v>0.37828375033743705</v>
          </cell>
          <cell r="Y240">
            <v>1.5504941023680846E-4</v>
          </cell>
          <cell r="Z240">
            <v>2.3459483197839748E-2</v>
          </cell>
          <cell r="AA240">
            <v>6.9141054281635098E-2</v>
          </cell>
          <cell r="AB240">
            <v>1.1988254183365006E-2</v>
          </cell>
          <cell r="AC240">
            <v>0.19178739972344389</v>
          </cell>
          <cell r="AD240">
            <v>0</v>
          </cell>
          <cell r="AE240">
            <v>0.11746594531518517</v>
          </cell>
          <cell r="AF240">
            <v>1.0147780582959303E-2</v>
          </cell>
        </row>
        <row r="241">
          <cell r="W241">
            <v>43634</v>
          </cell>
          <cell r="X241">
            <v>0.37828375033743705</v>
          </cell>
          <cell r="Y241">
            <v>1.5504941023680846E-4</v>
          </cell>
          <cell r="Z241">
            <v>2.3459483197839748E-2</v>
          </cell>
          <cell r="AA241">
            <v>6.9141054281635098E-2</v>
          </cell>
          <cell r="AB241">
            <v>1.1988254183365006E-2</v>
          </cell>
          <cell r="AC241">
            <v>0.19178739972344389</v>
          </cell>
          <cell r="AD241">
            <v>0</v>
          </cell>
          <cell r="AE241">
            <v>0.11746594531518517</v>
          </cell>
          <cell r="AF241">
            <v>1.0147780582959303E-2</v>
          </cell>
        </row>
        <row r="242">
          <cell r="W242">
            <v>43633</v>
          </cell>
          <cell r="X242">
            <v>0.37864582615440667</v>
          </cell>
          <cell r="Y242">
            <v>1.561351229007516E-4</v>
          </cell>
          <cell r="Z242">
            <v>2.3388119082397303E-2</v>
          </cell>
          <cell r="AA242">
            <v>6.8564843248832386E-2</v>
          </cell>
          <cell r="AB242">
            <v>1.1954382325284608E-2</v>
          </cell>
          <cell r="AC242">
            <v>0.1929963639546953</v>
          </cell>
          <cell r="AD242">
            <v>0</v>
          </cell>
          <cell r="AE242">
            <v>0.11679432537445858</v>
          </cell>
          <cell r="AF242">
            <v>1.0256313577687614E-2</v>
          </cell>
        </row>
        <row r="243">
          <cell r="W243">
            <v>43632</v>
          </cell>
          <cell r="X243">
            <v>0.37995789913428563</v>
          </cell>
          <cell r="Y243">
            <v>1.5547664383831536E-4</v>
          </cell>
          <cell r="Z243">
            <v>2.284729378387999E-2</v>
          </cell>
          <cell r="AA243">
            <v>6.7106570755087927E-2</v>
          </cell>
          <cell r="AB243">
            <v>1.4011174967098474E-2</v>
          </cell>
          <cell r="AC243">
            <v>0.19343604306323697</v>
          </cell>
          <cell r="AD243">
            <v>0</v>
          </cell>
          <cell r="AE243">
            <v>0.11522346635985053</v>
          </cell>
          <cell r="AF243">
            <v>1.0006759768364258E-2</v>
          </cell>
        </row>
        <row r="244">
          <cell r="W244">
            <v>43631</v>
          </cell>
          <cell r="X244">
            <v>0.37985441531133124</v>
          </cell>
          <cell r="Y244">
            <v>1.5650994239334098E-4</v>
          </cell>
          <cell r="Z244">
            <v>2.2811891932769536E-2</v>
          </cell>
          <cell r="AA244">
            <v>6.929330321690888E-2</v>
          </cell>
          <cell r="AB244">
            <v>1.3198889953922309E-2</v>
          </cell>
          <cell r="AC244">
            <v>0.19393545069647294</v>
          </cell>
          <cell r="AD244">
            <v>0</v>
          </cell>
          <cell r="AE244">
            <v>0.11386390252042505</v>
          </cell>
          <cell r="AF244">
            <v>9.6485620882148845E-3</v>
          </cell>
        </row>
        <row r="245">
          <cell r="W245">
            <v>43630</v>
          </cell>
          <cell r="X245">
            <v>0.38123875863806445</v>
          </cell>
          <cell r="Y245">
            <v>1.5722651134127171E-4</v>
          </cell>
          <cell r="Z245">
            <v>2.2816073144862118E-2</v>
          </cell>
          <cell r="AA245">
            <v>6.6531903052449284E-2</v>
          </cell>
          <cell r="AB245">
            <v>1.4072747521137428E-2</v>
          </cell>
          <cell r="AC245">
            <v>0.19378683489946633</v>
          </cell>
          <cell r="AD245">
            <v>0</v>
          </cell>
          <cell r="AE245">
            <v>0.11414876854239454</v>
          </cell>
          <cell r="AF245">
            <v>1.0023263199147009E-2</v>
          </cell>
        </row>
        <row r="246">
          <cell r="W246">
            <v>43629</v>
          </cell>
          <cell r="X246">
            <v>0.38123875863806445</v>
          </cell>
          <cell r="Y246">
            <v>1.5722651134127171E-4</v>
          </cell>
          <cell r="Z246">
            <v>2.2816073144862118E-2</v>
          </cell>
          <cell r="AA246">
            <v>6.6531903052449284E-2</v>
          </cell>
          <cell r="AB246">
            <v>1.4072747521137428E-2</v>
          </cell>
          <cell r="AC246">
            <v>0.19378683489946633</v>
          </cell>
          <cell r="AD246">
            <v>0</v>
          </cell>
          <cell r="AE246">
            <v>0.11414876854239454</v>
          </cell>
          <cell r="AF246">
            <v>1.0023263199147009E-2</v>
          </cell>
        </row>
        <row r="247">
          <cell r="W247">
            <v>43628</v>
          </cell>
          <cell r="X247">
            <v>0.38115316709755226</v>
          </cell>
          <cell r="Y247">
            <v>1.5451882719109771E-4</v>
          </cell>
          <cell r="Z247">
            <v>2.2978567635897663E-2</v>
          </cell>
          <cell r="AA247">
            <v>6.5973054337083448E-2</v>
          </cell>
          <cell r="AB247">
            <v>1.4462630503260925E-2</v>
          </cell>
          <cell r="AC247">
            <v>0.19438278745092361</v>
          </cell>
          <cell r="AD247">
            <v>0</v>
          </cell>
          <cell r="AE247">
            <v>0.11358726199542139</v>
          </cell>
          <cell r="AF247">
            <v>1.0035787950472962E-2</v>
          </cell>
        </row>
        <row r="248">
          <cell r="W248">
            <v>43627</v>
          </cell>
          <cell r="X248">
            <v>0.38316794975185403</v>
          </cell>
          <cell r="Y248">
            <v>1.5509683719461194E-4</v>
          </cell>
          <cell r="Z248">
            <v>2.2586917787353649E-2</v>
          </cell>
          <cell r="AA248">
            <v>6.4235791460554886E-2</v>
          </cell>
          <cell r="AB248">
            <v>1.4020718776214233E-2</v>
          </cell>
          <cell r="AC248">
            <v>0.19588202266880911</v>
          </cell>
          <cell r="AD248">
            <v>0</v>
          </cell>
          <cell r="AE248">
            <v>0.11311216563931763</v>
          </cell>
          <cell r="AF248">
            <v>9.5773166926169315E-3</v>
          </cell>
        </row>
        <row r="249">
          <cell r="W249">
            <v>43626</v>
          </cell>
          <cell r="X249">
            <v>0.38588820559292164</v>
          </cell>
          <cell r="Y249">
            <v>1.5155794809149051E-4</v>
          </cell>
          <cell r="Z249">
            <v>2.2811251184201561E-2</v>
          </cell>
          <cell r="AA249">
            <v>6.3266345469948249E-2</v>
          </cell>
          <cell r="AB249">
            <v>1.4070656802188981E-2</v>
          </cell>
          <cell r="AC249">
            <v>0.19646640527240292</v>
          </cell>
          <cell r="AD249">
            <v>0</v>
          </cell>
          <cell r="AE249">
            <v>0.11029244297572413</v>
          </cell>
          <cell r="AF249">
            <v>9.7286411007955834E-3</v>
          </cell>
        </row>
        <row r="250">
          <cell r="W250">
            <v>43625</v>
          </cell>
          <cell r="X250">
            <v>0.39118907832985811</v>
          </cell>
          <cell r="Y250">
            <v>1.567384205841369E-4</v>
          </cell>
          <cell r="Z250">
            <v>2.3827054071060751E-2</v>
          </cell>
          <cell r="AA250">
            <v>6.0652780456711984E-2</v>
          </cell>
          <cell r="AB250">
            <v>1.4335261691599497E-2</v>
          </cell>
          <cell r="AC250">
            <v>0.19710356248459501</v>
          </cell>
          <cell r="AD250">
            <v>0</v>
          </cell>
          <cell r="AE250">
            <v>0.10526920309045475</v>
          </cell>
          <cell r="AF250">
            <v>9.7094802727784365E-3</v>
          </cell>
        </row>
        <row r="251">
          <cell r="W251">
            <v>43624</v>
          </cell>
          <cell r="X251">
            <v>0.39755787754492972</v>
          </cell>
          <cell r="Y251">
            <v>1.61464261055736E-4</v>
          </cell>
          <cell r="Z251">
            <v>2.4563068254515985E-2</v>
          </cell>
          <cell r="AA251">
            <v>5.8135810119183298E-2</v>
          </cell>
          <cell r="AB251">
            <v>1.4528823351783246E-2</v>
          </cell>
          <cell r="AC251">
            <v>0.19550098009331532</v>
          </cell>
          <cell r="AD251">
            <v>0</v>
          </cell>
          <cell r="AE251">
            <v>0.10195617657409947</v>
          </cell>
          <cell r="AF251">
            <v>9.9065923915463115E-3</v>
          </cell>
        </row>
        <row r="252">
          <cell r="W252">
            <v>43623</v>
          </cell>
          <cell r="X252">
            <v>0.39755787754492972</v>
          </cell>
          <cell r="Y252">
            <v>1.61464261055736E-4</v>
          </cell>
          <cell r="Z252">
            <v>2.4563068254515985E-2</v>
          </cell>
          <cell r="AA252">
            <v>5.8135810119183298E-2</v>
          </cell>
          <cell r="AB252">
            <v>1.4528823351783246E-2</v>
          </cell>
          <cell r="AC252">
            <v>0.19550098009331532</v>
          </cell>
          <cell r="AD252">
            <v>0</v>
          </cell>
          <cell r="AE252">
            <v>0.10195617657409947</v>
          </cell>
          <cell r="AF252">
            <v>9.9065923915463115E-3</v>
          </cell>
        </row>
        <row r="253">
          <cell r="W253">
            <v>43622</v>
          </cell>
          <cell r="X253">
            <v>0.39755787754492972</v>
          </cell>
          <cell r="Y253">
            <v>1.61464261055736E-4</v>
          </cell>
          <cell r="Z253">
            <v>2.4563068254515985E-2</v>
          </cell>
          <cell r="AA253">
            <v>5.8135810119183298E-2</v>
          </cell>
          <cell r="AB253">
            <v>1.4528823351783246E-2</v>
          </cell>
          <cell r="AC253">
            <v>0.19550098009331532</v>
          </cell>
          <cell r="AD253">
            <v>0</v>
          </cell>
          <cell r="AE253">
            <v>0.10195617657409947</v>
          </cell>
          <cell r="AF253">
            <v>9.9065923915463115E-3</v>
          </cell>
        </row>
        <row r="254">
          <cell r="W254">
            <v>43621</v>
          </cell>
          <cell r="X254">
            <v>0.39755787754492972</v>
          </cell>
          <cell r="Y254">
            <v>1.61464261055736E-4</v>
          </cell>
          <cell r="Z254">
            <v>2.4563068254515985E-2</v>
          </cell>
          <cell r="AA254">
            <v>5.8135810119183298E-2</v>
          </cell>
          <cell r="AB254">
            <v>1.4528823351783246E-2</v>
          </cell>
          <cell r="AC254">
            <v>0.19550098009331532</v>
          </cell>
          <cell r="AD254">
            <v>0</v>
          </cell>
          <cell r="AE254">
            <v>0.10195617657409947</v>
          </cell>
          <cell r="AF254">
            <v>9.9065923915463115E-3</v>
          </cell>
        </row>
        <row r="255">
          <cell r="W255">
            <v>43620</v>
          </cell>
          <cell r="X255">
            <v>0.39297642672269278</v>
          </cell>
          <cell r="Y255">
            <v>1.6060726071760457E-4</v>
          </cell>
          <cell r="Z255">
            <v>2.3904893064793493E-2</v>
          </cell>
          <cell r="AA255">
            <v>6.0111419507441602E-2</v>
          </cell>
          <cell r="AB255">
            <v>1.4435646897187236E-2</v>
          </cell>
          <cell r="AC255">
            <v>0.19657505259936833</v>
          </cell>
          <cell r="AD255">
            <v>0</v>
          </cell>
          <cell r="AE255">
            <v>0.10412209264350558</v>
          </cell>
          <cell r="AF255">
            <v>1.001238895127041E-2</v>
          </cell>
        </row>
        <row r="256">
          <cell r="W256">
            <v>43619</v>
          </cell>
          <cell r="X256">
            <v>0.39254204040897289</v>
          </cell>
          <cell r="Y256">
            <v>1.6787612269799829E-4</v>
          </cell>
          <cell r="Z256">
            <v>2.3581051716614277E-2</v>
          </cell>
          <cell r="AA256">
            <v>5.9825877092333883E-2</v>
          </cell>
          <cell r="AB256">
            <v>1.3954689286387127E-2</v>
          </cell>
          <cell r="AC256">
            <v>0.19781694812822911</v>
          </cell>
          <cell r="AD256">
            <v>0</v>
          </cell>
          <cell r="AE256">
            <v>0.10473440565374763</v>
          </cell>
          <cell r="AF256">
            <v>9.7796674129929043E-3</v>
          </cell>
        </row>
        <row r="257">
          <cell r="W257">
            <v>43618</v>
          </cell>
          <cell r="X257">
            <v>0.4006519185976653</v>
          </cell>
          <cell r="Y257">
            <v>4.1090247671496903E-4</v>
          </cell>
          <cell r="Z257">
            <v>2.4926757325998486E-2</v>
          </cell>
          <cell r="AA257">
            <v>5.7092715366981066E-2</v>
          </cell>
          <cell r="AB257">
            <v>1.4343537446219537E-2</v>
          </cell>
          <cell r="AC257">
            <v>0.19657070829656131</v>
          </cell>
          <cell r="AD257">
            <v>0</v>
          </cell>
          <cell r="AE257">
            <v>9.9110028580346843E-2</v>
          </cell>
          <cell r="AF257">
            <v>9.3796782847526128E-3</v>
          </cell>
        </row>
        <row r="258">
          <cell r="W258">
            <v>43617</v>
          </cell>
          <cell r="X258">
            <v>0.40273602009914344</v>
          </cell>
          <cell r="Y258">
            <v>6.8117928302075968E-4</v>
          </cell>
          <cell r="Z258">
            <v>2.4919200448671248E-2</v>
          </cell>
          <cell r="AA258">
            <v>5.7595387397397078E-2</v>
          </cell>
          <cell r="AB258">
            <v>1.4363548083957308E-2</v>
          </cell>
          <cell r="AC258">
            <v>0.19353174383688138</v>
          </cell>
          <cell r="AD258">
            <v>0</v>
          </cell>
          <cell r="AE258">
            <v>9.9237686364416239E-2</v>
          </cell>
          <cell r="AF258">
            <v>9.5005170753285559E-3</v>
          </cell>
        </row>
        <row r="259">
          <cell r="W259">
            <v>43616</v>
          </cell>
          <cell r="X259">
            <v>0.40273602009914344</v>
          </cell>
          <cell r="Y259">
            <v>6.8117928302075968E-4</v>
          </cell>
          <cell r="Z259">
            <v>2.4919200448671248E-2</v>
          </cell>
          <cell r="AA259">
            <v>5.7595387397397078E-2</v>
          </cell>
          <cell r="AB259">
            <v>1.4363548083957308E-2</v>
          </cell>
          <cell r="AC259">
            <v>0.19353174383688138</v>
          </cell>
          <cell r="AD259">
            <v>0</v>
          </cell>
          <cell r="AE259">
            <v>9.9237686364416239E-2</v>
          </cell>
          <cell r="AF259">
            <v>9.5005170753285559E-3</v>
          </cell>
        </row>
        <row r="260">
          <cell r="W260">
            <v>43615</v>
          </cell>
          <cell r="X260">
            <v>0.40434062661269793</v>
          </cell>
          <cell r="Y260">
            <v>6.8389222916383999E-4</v>
          </cell>
          <cell r="Z260">
            <v>2.4423655115050725E-2</v>
          </cell>
          <cell r="AA260">
            <v>5.8150354707137655E-2</v>
          </cell>
          <cell r="AB260">
            <v>1.4263662793089465E-2</v>
          </cell>
          <cell r="AC260">
            <v>0.19181124120711446</v>
          </cell>
          <cell r="AD260">
            <v>0</v>
          </cell>
          <cell r="AE260">
            <v>9.9442257392609271E-2</v>
          </cell>
          <cell r="AF260">
            <v>9.459809333430198E-3</v>
          </cell>
        </row>
        <row r="261">
          <cell r="W261">
            <v>43614</v>
          </cell>
          <cell r="X261">
            <v>0.3859271384939878</v>
          </cell>
          <cell r="Y261">
            <v>4.2469053026951973E-4</v>
          </cell>
          <cell r="Z261">
            <v>2.9133821915085543E-2</v>
          </cell>
          <cell r="AA261">
            <v>7.6206006047093669E-2</v>
          </cell>
          <cell r="AB261">
            <v>1.7117722439983156E-2</v>
          </cell>
          <cell r="AC261">
            <v>0.19226514723635971</v>
          </cell>
          <cell r="AD261">
            <v>0</v>
          </cell>
          <cell r="AE261">
            <v>8.972517192526247E-2</v>
          </cell>
          <cell r="AF261">
            <v>1.1891807277202423E-2</v>
          </cell>
        </row>
        <row r="262">
          <cell r="W262">
            <v>43613</v>
          </cell>
          <cell r="X262">
            <v>0.3859271384939878</v>
          </cell>
          <cell r="Y262">
            <v>4.2469053026951973E-4</v>
          </cell>
          <cell r="Z262">
            <v>2.9133821915085543E-2</v>
          </cell>
          <cell r="AA262">
            <v>7.6206006047093669E-2</v>
          </cell>
          <cell r="AB262">
            <v>1.7117722439983156E-2</v>
          </cell>
          <cell r="AC262">
            <v>0.19226514723635971</v>
          </cell>
          <cell r="AD262">
            <v>0</v>
          </cell>
          <cell r="AE262">
            <v>8.972517192526247E-2</v>
          </cell>
          <cell r="AF262">
            <v>1.1891807277202423E-2</v>
          </cell>
        </row>
        <row r="263">
          <cell r="W263">
            <v>43612</v>
          </cell>
          <cell r="X263">
            <v>0.3859271384939878</v>
          </cell>
          <cell r="Y263">
            <v>4.2469053026951973E-4</v>
          </cell>
          <cell r="Z263">
            <v>2.9133821915085543E-2</v>
          </cell>
          <cell r="AA263">
            <v>7.6206006047093669E-2</v>
          </cell>
          <cell r="AB263">
            <v>1.7117722439983156E-2</v>
          </cell>
          <cell r="AC263">
            <v>0.19226514723635971</v>
          </cell>
          <cell r="AD263">
            <v>0</v>
          </cell>
          <cell r="AE263">
            <v>8.972517192526247E-2</v>
          </cell>
          <cell r="AF263">
            <v>1.1891807277202423E-2</v>
          </cell>
        </row>
        <row r="264">
          <cell r="W264">
            <v>43611</v>
          </cell>
          <cell r="X264">
            <v>0.3859271384939878</v>
          </cell>
          <cell r="Y264">
            <v>4.2469053026951973E-4</v>
          </cell>
          <cell r="Z264">
            <v>2.9133821915085543E-2</v>
          </cell>
          <cell r="AA264">
            <v>7.6206006047093669E-2</v>
          </cell>
          <cell r="AB264">
            <v>1.7117722439983156E-2</v>
          </cell>
          <cell r="AC264">
            <v>0.19226514723635971</v>
          </cell>
          <cell r="AD264">
            <v>0</v>
          </cell>
          <cell r="AE264">
            <v>8.972517192526247E-2</v>
          </cell>
          <cell r="AF264">
            <v>1.1891807277202423E-2</v>
          </cell>
        </row>
        <row r="265">
          <cell r="W265">
            <v>43610</v>
          </cell>
          <cell r="X265">
            <v>0.39251740112250022</v>
          </cell>
          <cell r="Y265">
            <v>4.2478481923319207E-4</v>
          </cell>
          <cell r="Z265">
            <v>2.8776493116000345E-2</v>
          </cell>
          <cell r="AA265">
            <v>7.3196953168147907E-2</v>
          </cell>
          <cell r="AB265">
            <v>1.6745557879350101E-2</v>
          </cell>
          <cell r="AC265">
            <v>0.19029782390774255</v>
          </cell>
          <cell r="AD265">
            <v>0</v>
          </cell>
          <cell r="AE265">
            <v>8.9214606946083755E-2</v>
          </cell>
          <cell r="AF265">
            <v>1.1518482469071918E-2</v>
          </cell>
        </row>
        <row r="266">
          <cell r="W266">
            <v>43609</v>
          </cell>
          <cell r="X266">
            <v>0.36813318972848663</v>
          </cell>
          <cell r="Y266">
            <v>4.3358500335928009E-4</v>
          </cell>
          <cell r="Z266">
            <v>2.9838094768958861E-2</v>
          </cell>
          <cell r="AA266">
            <v>8.0870944906580144E-2</v>
          </cell>
          <cell r="AB266">
            <v>1.8219929473136991E-2</v>
          </cell>
          <cell r="AC266">
            <v>0.20190557479483995</v>
          </cell>
          <cell r="AD266">
            <v>0</v>
          </cell>
          <cell r="AE266">
            <v>9.1174323808785582E-2</v>
          </cell>
          <cell r="AF266">
            <v>1.2172232724849854E-2</v>
          </cell>
        </row>
        <row r="267">
          <cell r="W267">
            <v>43608</v>
          </cell>
          <cell r="X267">
            <v>0.36813318972848663</v>
          </cell>
          <cell r="Y267">
            <v>4.3358500335928009E-4</v>
          </cell>
          <cell r="Z267">
            <v>2.9838094768958861E-2</v>
          </cell>
          <cell r="AA267">
            <v>8.0870944906580144E-2</v>
          </cell>
          <cell r="AB267">
            <v>1.8219929473136991E-2</v>
          </cell>
          <cell r="AC267">
            <v>0.20190557479483995</v>
          </cell>
          <cell r="AD267">
            <v>0</v>
          </cell>
          <cell r="AE267">
            <v>9.1174323808785582E-2</v>
          </cell>
          <cell r="AF267">
            <v>1.2172232724849854E-2</v>
          </cell>
        </row>
        <row r="268">
          <cell r="W268">
            <v>43607</v>
          </cell>
          <cell r="X268">
            <v>0.36813318972848663</v>
          </cell>
          <cell r="Y268">
            <v>4.3358500335928009E-4</v>
          </cell>
          <cell r="Z268">
            <v>2.9838094768958861E-2</v>
          </cell>
          <cell r="AA268">
            <v>8.0870944906580144E-2</v>
          </cell>
          <cell r="AB268">
            <v>1.8219929473136991E-2</v>
          </cell>
          <cell r="AC268">
            <v>0.20190557479483995</v>
          </cell>
          <cell r="AD268">
            <v>0</v>
          </cell>
          <cell r="AE268">
            <v>9.1174323808785582E-2</v>
          </cell>
          <cell r="AF268">
            <v>1.2172232724849854E-2</v>
          </cell>
        </row>
        <row r="269">
          <cell r="W269">
            <v>43606</v>
          </cell>
          <cell r="X269">
            <v>0.36813318972848663</v>
          </cell>
          <cell r="Y269">
            <v>4.3358500335928009E-4</v>
          </cell>
          <cell r="Z269">
            <v>2.9838094768958861E-2</v>
          </cell>
          <cell r="AA269">
            <v>8.0870944906580144E-2</v>
          </cell>
          <cell r="AB269">
            <v>1.8219929473136991E-2</v>
          </cell>
          <cell r="AC269">
            <v>0.20190557479483995</v>
          </cell>
          <cell r="AD269">
            <v>0</v>
          </cell>
          <cell r="AE269">
            <v>9.1174323808785582E-2</v>
          </cell>
          <cell r="AF269">
            <v>1.2172232724849854E-2</v>
          </cell>
        </row>
        <row r="270">
          <cell r="W270">
            <v>43605</v>
          </cell>
          <cell r="X270">
            <v>0.3363338943970382</v>
          </cell>
          <cell r="Y270">
            <v>3.7169874294586553E-4</v>
          </cell>
          <cell r="Z270">
            <v>3.4135539172958126E-2</v>
          </cell>
          <cell r="AA270">
            <v>8.2680567388081619E-2</v>
          </cell>
          <cell r="AB270">
            <v>1.9736242198141997E-2</v>
          </cell>
          <cell r="AC270">
            <v>0.22414673963169199</v>
          </cell>
          <cell r="AD270">
            <v>0</v>
          </cell>
          <cell r="AE270">
            <v>9.0999621529624E-2</v>
          </cell>
          <cell r="AF270">
            <v>1.2622258481706096E-2</v>
          </cell>
        </row>
        <row r="271">
          <cell r="W271">
            <v>43604</v>
          </cell>
          <cell r="X271">
            <v>0.33442518381553005</v>
          </cell>
          <cell r="Y271">
            <v>3.9034004153124132E-4</v>
          </cell>
          <cell r="Z271">
            <v>3.5702299485698009E-2</v>
          </cell>
          <cell r="AA271">
            <v>8.2172194776045898E-2</v>
          </cell>
          <cell r="AB271">
            <v>1.9094992029408966E-2</v>
          </cell>
          <cell r="AC271">
            <v>0.23012691014741138</v>
          </cell>
          <cell r="AD271">
            <v>0</v>
          </cell>
          <cell r="AE271">
            <v>8.6132044936315155E-2</v>
          </cell>
          <cell r="AF271">
            <v>1.3034080046975947E-2</v>
          </cell>
        </row>
        <row r="272">
          <cell r="W272">
            <v>43603</v>
          </cell>
          <cell r="X272">
            <v>0.33483584280976736</v>
          </cell>
          <cell r="Y272">
            <v>3.9050219462884129E-4</v>
          </cell>
          <cell r="Z272">
            <v>3.5259517364514173E-2</v>
          </cell>
          <cell r="AA272">
            <v>8.2594946000158723E-2</v>
          </cell>
          <cell r="AB272">
            <v>1.8943815365934771E-2</v>
          </cell>
          <cell r="AC272">
            <v>0.22948750409397733</v>
          </cell>
          <cell r="AD272">
            <v>0</v>
          </cell>
          <cell r="AE272">
            <v>8.6536727505228159E-2</v>
          </cell>
          <cell r="AF272">
            <v>1.3029637780857087E-2</v>
          </cell>
        </row>
        <row r="273">
          <cell r="W273">
            <v>43602</v>
          </cell>
          <cell r="X273">
            <v>0.33169983865578001</v>
          </cell>
          <cell r="Y273">
            <v>3.9457752923596756E-4</v>
          </cell>
          <cell r="Z273">
            <v>3.6336661646819299E-2</v>
          </cell>
          <cell r="AA273">
            <v>8.1040970521666589E-2</v>
          </cell>
          <cell r="AB273">
            <v>1.9720124507018138E-2</v>
          </cell>
          <cell r="AC273">
            <v>0.23402030539469626</v>
          </cell>
          <cell r="AD273">
            <v>0</v>
          </cell>
          <cell r="AE273">
            <v>8.5290590373868574E-2</v>
          </cell>
          <cell r="AF273">
            <v>1.2586679788450943E-2</v>
          </cell>
        </row>
        <row r="274">
          <cell r="W274">
            <v>43601</v>
          </cell>
          <cell r="X274">
            <v>0.33169983865578001</v>
          </cell>
          <cell r="Y274">
            <v>3.9457752923596756E-4</v>
          </cell>
          <cell r="Z274">
            <v>3.6336661646819299E-2</v>
          </cell>
          <cell r="AA274">
            <v>8.1040970521666589E-2</v>
          </cell>
          <cell r="AB274">
            <v>1.9720124507018138E-2</v>
          </cell>
          <cell r="AC274">
            <v>0.23402030539469626</v>
          </cell>
          <cell r="AD274">
            <v>0</v>
          </cell>
          <cell r="AE274">
            <v>8.5290590373868574E-2</v>
          </cell>
          <cell r="AF274">
            <v>1.2586679788450943E-2</v>
          </cell>
        </row>
        <row r="275">
          <cell r="W275">
            <v>43600</v>
          </cell>
          <cell r="X275">
            <v>0.33169983865578001</v>
          </cell>
          <cell r="Y275">
            <v>3.9457752923596756E-4</v>
          </cell>
          <cell r="Z275">
            <v>3.6336661646819299E-2</v>
          </cell>
          <cell r="AA275">
            <v>8.1040970521666589E-2</v>
          </cell>
          <cell r="AB275">
            <v>1.9720124507018138E-2</v>
          </cell>
          <cell r="AC275">
            <v>0.23402030539469626</v>
          </cell>
          <cell r="AD275">
            <v>0</v>
          </cell>
          <cell r="AE275">
            <v>8.5290590373868574E-2</v>
          </cell>
          <cell r="AF275">
            <v>1.2586679788450943E-2</v>
          </cell>
        </row>
        <row r="276">
          <cell r="W276">
            <v>43599</v>
          </cell>
          <cell r="X276">
            <v>0.33169983865578001</v>
          </cell>
          <cell r="Y276">
            <v>3.9457752923596756E-4</v>
          </cell>
          <cell r="Z276">
            <v>3.6336661646819299E-2</v>
          </cell>
          <cell r="AA276">
            <v>8.1040970521666589E-2</v>
          </cell>
          <cell r="AB276">
            <v>1.9720124507018138E-2</v>
          </cell>
          <cell r="AC276">
            <v>0.23402030539469626</v>
          </cell>
          <cell r="AD276">
            <v>0</v>
          </cell>
          <cell r="AE276">
            <v>8.5290590373868574E-2</v>
          </cell>
          <cell r="AF276">
            <v>1.2586679788450943E-2</v>
          </cell>
        </row>
        <row r="277">
          <cell r="W277">
            <v>43598</v>
          </cell>
          <cell r="X277">
            <v>0.32609741674807946</v>
          </cell>
          <cell r="Y277">
            <v>5.1535516046435556E-4</v>
          </cell>
          <cell r="Z277">
            <v>3.6903934233822676E-2</v>
          </cell>
          <cell r="AA277">
            <v>8.162226532677784E-2</v>
          </cell>
          <cell r="AB277">
            <v>2.0416182441522827E-2</v>
          </cell>
          <cell r="AC277">
            <v>0.24066103620853849</v>
          </cell>
          <cell r="AD277">
            <v>0</v>
          </cell>
          <cell r="AE277">
            <v>8.2818914862843332E-2</v>
          </cell>
          <cell r="AF277">
            <v>1.2119791175766054E-2</v>
          </cell>
        </row>
        <row r="278">
          <cell r="W278">
            <v>43597</v>
          </cell>
          <cell r="X278">
            <v>0.32861823465108064</v>
          </cell>
          <cell r="Y278">
            <v>4.947830232567566E-4</v>
          </cell>
          <cell r="Z278">
            <v>3.789207529550153E-2</v>
          </cell>
          <cell r="AA278">
            <v>7.7381862319787914E-2</v>
          </cell>
          <cell r="AB278">
            <v>2.0401985839518178E-2</v>
          </cell>
          <cell r="AC278">
            <v>0.24371703290001118</v>
          </cell>
          <cell r="AD278">
            <v>0</v>
          </cell>
          <cell r="AE278">
            <v>8.1116799410670182E-2</v>
          </cell>
          <cell r="AF278">
            <v>1.1486021147573064E-2</v>
          </cell>
        </row>
        <row r="279">
          <cell r="W279">
            <v>43596</v>
          </cell>
          <cell r="X279">
            <v>0.32714419895996599</v>
          </cell>
          <cell r="Y279">
            <v>5.0666619019020974E-4</v>
          </cell>
          <cell r="Z279">
            <v>3.767239850257844E-2</v>
          </cell>
          <cell r="AA279">
            <v>7.9149947081046848E-2</v>
          </cell>
          <cell r="AB279">
            <v>2.066192200843869E-2</v>
          </cell>
          <cell r="AC279">
            <v>0.24239355368136786</v>
          </cell>
          <cell r="AD279">
            <v>0</v>
          </cell>
          <cell r="AE279">
            <v>8.2074914742570337E-2</v>
          </cell>
          <cell r="AF279">
            <v>1.153182325807383E-2</v>
          </cell>
        </row>
        <row r="280">
          <cell r="W280">
            <v>43595</v>
          </cell>
          <cell r="X280">
            <v>0.32392578795063803</v>
          </cell>
          <cell r="Y280">
            <v>5.1733548474533714E-4</v>
          </cell>
          <cell r="Z280">
            <v>3.8194602326797979E-2</v>
          </cell>
          <cell r="AA280">
            <v>7.7693493364267424E-2</v>
          </cell>
          <cell r="AB280">
            <v>2.0248467296559665E-2</v>
          </cell>
          <cell r="AC280">
            <v>0.24762865420291794</v>
          </cell>
          <cell r="AD280">
            <v>0</v>
          </cell>
          <cell r="AE280">
            <v>8.1317475860047353E-2</v>
          </cell>
          <cell r="AF280">
            <v>1.1633517521849832E-2</v>
          </cell>
        </row>
        <row r="281">
          <cell r="W281">
            <v>43594</v>
          </cell>
          <cell r="X281">
            <v>0.32392578795063803</v>
          </cell>
          <cell r="Y281">
            <v>5.1733548474533714E-4</v>
          </cell>
          <cell r="Z281">
            <v>3.8194602326797979E-2</v>
          </cell>
          <cell r="AA281">
            <v>7.7693493364267424E-2</v>
          </cell>
          <cell r="AB281">
            <v>2.0248467296559665E-2</v>
          </cell>
          <cell r="AC281">
            <v>0.24762865420291794</v>
          </cell>
          <cell r="AD281">
            <v>0</v>
          </cell>
          <cell r="AE281">
            <v>8.1317475860047353E-2</v>
          </cell>
          <cell r="AF281">
            <v>1.1633517521849832E-2</v>
          </cell>
        </row>
        <row r="282">
          <cell r="W282">
            <v>43593</v>
          </cell>
          <cell r="X282">
            <v>0.32362741362761288</v>
          </cell>
          <cell r="Y282">
            <v>5.0274582553297648E-4</v>
          </cell>
          <cell r="Z282">
            <v>3.8415927894253465E-2</v>
          </cell>
          <cell r="AA282">
            <v>7.4505412125393758E-2</v>
          </cell>
          <cell r="AB282">
            <v>2.1350556800739762E-2</v>
          </cell>
          <cell r="AC282">
            <v>0.24996749056887824</v>
          </cell>
          <cell r="AD282">
            <v>0</v>
          </cell>
          <cell r="AE282">
            <v>8.1752692919703815E-2</v>
          </cell>
          <cell r="AF282">
            <v>1.1004399237177118E-2</v>
          </cell>
        </row>
        <row r="283">
          <cell r="W283">
            <v>43592</v>
          </cell>
          <cell r="X283">
            <v>0.32362741362761288</v>
          </cell>
          <cell r="Y283">
            <v>5.0274582553297648E-4</v>
          </cell>
          <cell r="Z283">
            <v>3.8415927894253465E-2</v>
          </cell>
          <cell r="AA283">
            <v>7.4505412125393758E-2</v>
          </cell>
          <cell r="AB283">
            <v>2.1350556800739762E-2</v>
          </cell>
          <cell r="AC283">
            <v>0.24996749056887824</v>
          </cell>
          <cell r="AD283">
            <v>0</v>
          </cell>
          <cell r="AE283">
            <v>8.1752692919703815E-2</v>
          </cell>
          <cell r="AF283">
            <v>1.1004399237177118E-2</v>
          </cell>
        </row>
        <row r="284">
          <cell r="W284">
            <v>43591</v>
          </cell>
          <cell r="X284">
            <v>0.32362741362761288</v>
          </cell>
          <cell r="Y284">
            <v>5.0274582553297648E-4</v>
          </cell>
          <cell r="Z284">
            <v>3.8415927894253465E-2</v>
          </cell>
          <cell r="AA284">
            <v>7.4505412125393758E-2</v>
          </cell>
          <cell r="AB284">
            <v>2.1350556800739762E-2</v>
          </cell>
          <cell r="AC284">
            <v>0.24996749056887824</v>
          </cell>
          <cell r="AD284">
            <v>0</v>
          </cell>
          <cell r="AE284">
            <v>8.1752692919703815E-2</v>
          </cell>
          <cell r="AF284">
            <v>1.1004399237177118E-2</v>
          </cell>
        </row>
        <row r="285">
          <cell r="W285">
            <v>43590</v>
          </cell>
          <cell r="X285">
            <v>0.32362741362761288</v>
          </cell>
          <cell r="Y285">
            <v>5.0274582553297648E-4</v>
          </cell>
          <cell r="Z285">
            <v>3.8415927894253465E-2</v>
          </cell>
          <cell r="AA285">
            <v>7.4505412125393758E-2</v>
          </cell>
          <cell r="AB285">
            <v>2.1350556800739762E-2</v>
          </cell>
          <cell r="AC285">
            <v>0.24996749056887824</v>
          </cell>
          <cell r="AD285">
            <v>0</v>
          </cell>
          <cell r="AE285">
            <v>8.1752692919703815E-2</v>
          </cell>
          <cell r="AF285">
            <v>1.1004399237177118E-2</v>
          </cell>
        </row>
        <row r="286">
          <cell r="W286">
            <v>43589</v>
          </cell>
          <cell r="X286">
            <v>0.3241253133721313</v>
          </cell>
          <cell r="Y286">
            <v>5.098896354849326E-4</v>
          </cell>
          <cell r="Z286">
            <v>3.8269138057837347E-2</v>
          </cell>
          <cell r="AA286">
            <v>7.6140210189591731E-2</v>
          </cell>
          <cell r="AB286">
            <v>2.0688488031988111E-2</v>
          </cell>
          <cell r="AC286">
            <v>0.2484470182116392</v>
          </cell>
          <cell r="AD286">
            <v>0</v>
          </cell>
          <cell r="AE286">
            <v>8.1710894355902175E-2</v>
          </cell>
          <cell r="AF286">
            <v>1.1251696218262424E-2</v>
          </cell>
        </row>
        <row r="287">
          <cell r="W287">
            <v>43588</v>
          </cell>
          <cell r="X287">
            <v>0.31959998504057102</v>
          </cell>
          <cell r="Y287">
            <v>5.1081356549979612E-4</v>
          </cell>
          <cell r="Z287">
            <v>3.9008845721847187E-2</v>
          </cell>
          <cell r="AA287">
            <v>7.1803241095089135E-2</v>
          </cell>
          <cell r="AB287">
            <v>2.1559339489710779E-2</v>
          </cell>
          <cell r="AC287">
            <v>0.25665306437797764</v>
          </cell>
          <cell r="AD287">
            <v>0</v>
          </cell>
          <cell r="AE287">
            <v>8.1290254989694818E-2</v>
          </cell>
          <cell r="AF287">
            <v>1.0719174293153692E-2</v>
          </cell>
        </row>
        <row r="288">
          <cell r="W288">
            <v>43587</v>
          </cell>
          <cell r="X288">
            <v>0.31959998504057102</v>
          </cell>
          <cell r="Y288">
            <v>5.1081356549979612E-4</v>
          </cell>
          <cell r="Z288">
            <v>3.9008845721847187E-2</v>
          </cell>
          <cell r="AA288">
            <v>7.1803241095089135E-2</v>
          </cell>
          <cell r="AB288">
            <v>2.1559339489710779E-2</v>
          </cell>
          <cell r="AC288">
            <v>0.25665306437797764</v>
          </cell>
          <cell r="AD288">
            <v>0</v>
          </cell>
          <cell r="AE288">
            <v>8.1290254989694818E-2</v>
          </cell>
          <cell r="AF288">
            <v>1.0719174293153692E-2</v>
          </cell>
        </row>
        <row r="289">
          <cell r="W289">
            <v>43586</v>
          </cell>
          <cell r="X289">
            <v>0.31959998504057102</v>
          </cell>
          <cell r="Y289">
            <v>5.1081356549979612E-4</v>
          </cell>
          <cell r="Z289">
            <v>3.9008845721847187E-2</v>
          </cell>
          <cell r="AA289">
            <v>7.1803241095089135E-2</v>
          </cell>
          <cell r="AB289">
            <v>2.1559339489710779E-2</v>
          </cell>
          <cell r="AC289">
            <v>0.25665306437797764</v>
          </cell>
          <cell r="AD289">
            <v>0</v>
          </cell>
          <cell r="AE289">
            <v>8.1290254989694818E-2</v>
          </cell>
          <cell r="AF289">
            <v>1.0719174293153692E-2</v>
          </cell>
        </row>
        <row r="290">
          <cell r="W290">
            <v>43585</v>
          </cell>
          <cell r="X290">
            <v>0.31388749796157323</v>
          </cell>
          <cell r="Y290">
            <v>9.5713283082632486E-5</v>
          </cell>
          <cell r="Z290">
            <v>3.9437380152325237E-2</v>
          </cell>
          <cell r="AA290">
            <v>7.0891759351691702E-2</v>
          </cell>
          <cell r="AB290">
            <v>2.1954891244831468E-2</v>
          </cell>
          <cell r="AC290">
            <v>0.2610843800205927</v>
          </cell>
          <cell r="AD290">
            <v>0</v>
          </cell>
          <cell r="AE290">
            <v>8.2839876148985872E-2</v>
          </cell>
          <cell r="AF290">
            <v>1.0945863788919033E-2</v>
          </cell>
        </row>
        <row r="291">
          <cell r="W291">
            <v>43584</v>
          </cell>
          <cell r="X291">
            <v>0.31388749796157323</v>
          </cell>
          <cell r="Y291">
            <v>9.5713283082632486E-5</v>
          </cell>
          <cell r="Z291">
            <v>3.9437380152325237E-2</v>
          </cell>
          <cell r="AA291">
            <v>7.0891759351691702E-2</v>
          </cell>
          <cell r="AB291">
            <v>2.1954891244831468E-2</v>
          </cell>
          <cell r="AC291">
            <v>0.2610843800205927</v>
          </cell>
          <cell r="AD291">
            <v>0</v>
          </cell>
          <cell r="AE291">
            <v>8.2839876148985872E-2</v>
          </cell>
          <cell r="AF291">
            <v>1.0945863788919033E-2</v>
          </cell>
        </row>
        <row r="292">
          <cell r="W292">
            <v>43583</v>
          </cell>
          <cell r="X292">
            <v>0.3114054158429681</v>
          </cell>
          <cell r="Y292">
            <v>9.4982035927835447E-5</v>
          </cell>
          <cell r="Z292">
            <v>4.039000513110351E-2</v>
          </cell>
          <cell r="AA292">
            <v>6.6525044073614203E-2</v>
          </cell>
          <cell r="AB292">
            <v>2.2945420894869086E-2</v>
          </cell>
          <cell r="AC292">
            <v>0.26864280094497967</v>
          </cell>
          <cell r="AD292">
            <v>0</v>
          </cell>
          <cell r="AE292">
            <v>8.0698406519496432E-2</v>
          </cell>
          <cell r="AF292">
            <v>1.0426597091392846E-2</v>
          </cell>
        </row>
        <row r="293">
          <cell r="W293">
            <v>43582</v>
          </cell>
          <cell r="X293">
            <v>0.29374725737621188</v>
          </cell>
          <cell r="Y293">
            <v>2.0376379491080197E-3</v>
          </cell>
          <cell r="Z293">
            <v>4.3927636488697339E-2</v>
          </cell>
          <cell r="AA293">
            <v>5.9591412207480689E-2</v>
          </cell>
          <cell r="AB293">
            <v>2.4550792628140965E-2</v>
          </cell>
          <cell r="AC293">
            <v>0.28335362639053369</v>
          </cell>
          <cell r="AD293">
            <v>0</v>
          </cell>
          <cell r="AE293">
            <v>8.2746437200041642E-2</v>
          </cell>
          <cell r="AF293">
            <v>1.0045199759785538E-2</v>
          </cell>
        </row>
        <row r="294">
          <cell r="W294">
            <v>43581</v>
          </cell>
          <cell r="X294">
            <v>0.29374725737621188</v>
          </cell>
          <cell r="Y294">
            <v>2.0376379491080197E-3</v>
          </cell>
          <cell r="Z294">
            <v>4.3927636488697339E-2</v>
          </cell>
          <cell r="AA294">
            <v>5.9591412207480689E-2</v>
          </cell>
          <cell r="AB294">
            <v>2.4550792628140965E-2</v>
          </cell>
          <cell r="AC294">
            <v>0.28335362639053369</v>
          </cell>
          <cell r="AD294">
            <v>0</v>
          </cell>
          <cell r="AE294">
            <v>8.2746437200041642E-2</v>
          </cell>
          <cell r="AF294">
            <v>1.0045199759785538E-2</v>
          </cell>
        </row>
        <row r="295">
          <cell r="W295">
            <v>43580</v>
          </cell>
          <cell r="X295">
            <v>0.29374725737621188</v>
          </cell>
          <cell r="Y295">
            <v>2.0376379491080197E-3</v>
          </cell>
          <cell r="Z295">
            <v>4.3927636488697339E-2</v>
          </cell>
          <cell r="AA295">
            <v>5.9591412207480689E-2</v>
          </cell>
          <cell r="AB295">
            <v>2.4550792628140965E-2</v>
          </cell>
          <cell r="AC295">
            <v>0.28335362639053369</v>
          </cell>
          <cell r="AD295">
            <v>0</v>
          </cell>
          <cell r="AE295">
            <v>8.2746437200041642E-2</v>
          </cell>
          <cell r="AF295">
            <v>1.0045199759785538E-2</v>
          </cell>
        </row>
        <row r="296">
          <cell r="W296">
            <v>43579</v>
          </cell>
          <cell r="X296">
            <v>0.29242458484406453</v>
          </cell>
          <cell r="Y296">
            <v>3.01206498091616E-3</v>
          </cell>
          <cell r="Z296">
            <v>4.5138806228296226E-2</v>
          </cell>
          <cell r="AA296">
            <v>5.5073961411382676E-2</v>
          </cell>
          <cell r="AB296">
            <v>2.5102997115207391E-2</v>
          </cell>
          <cell r="AC296">
            <v>0.28668616794506557</v>
          </cell>
          <cell r="AD296">
            <v>0</v>
          </cell>
          <cell r="AE296">
            <v>8.2422238078897356E-2</v>
          </cell>
          <cell r="AF296">
            <v>1.0139179396169939E-2</v>
          </cell>
        </row>
        <row r="297">
          <cell r="W297">
            <v>43578</v>
          </cell>
          <cell r="X297">
            <v>0.29242458484406453</v>
          </cell>
          <cell r="Y297">
            <v>3.01206498091616E-3</v>
          </cell>
          <cell r="Z297">
            <v>4.5138806228296226E-2</v>
          </cell>
          <cell r="AA297">
            <v>5.5073961411382676E-2</v>
          </cell>
          <cell r="AB297">
            <v>2.5102997115207391E-2</v>
          </cell>
          <cell r="AC297">
            <v>0.28668616794506557</v>
          </cell>
          <cell r="AD297">
            <v>0</v>
          </cell>
          <cell r="AE297">
            <v>8.2422238078897356E-2</v>
          </cell>
          <cell r="AF297">
            <v>1.0139179396169939E-2</v>
          </cell>
        </row>
        <row r="298">
          <cell r="W298">
            <v>43577</v>
          </cell>
          <cell r="X298">
            <v>0.2918273627081201</v>
          </cell>
          <cell r="Y298">
            <v>4.2739266411888181E-3</v>
          </cell>
          <cell r="Z298">
            <v>4.5293463190166153E-2</v>
          </cell>
          <cell r="AA298">
            <v>4.9743770208267098E-2</v>
          </cell>
          <cell r="AB298">
            <v>2.618912404926518E-2</v>
          </cell>
          <cell r="AC298">
            <v>0.29046280386659673</v>
          </cell>
          <cell r="AD298">
            <v>0</v>
          </cell>
          <cell r="AE298">
            <v>8.2994442634246712E-2</v>
          </cell>
          <cell r="AF298">
            <v>9.2151067021491121E-3</v>
          </cell>
        </row>
        <row r="299">
          <cell r="W299">
            <v>43576</v>
          </cell>
          <cell r="X299">
            <v>0.2918273627081201</v>
          </cell>
          <cell r="Y299">
            <v>4.2739266411888181E-3</v>
          </cell>
          <cell r="Z299">
            <v>4.5293463190166153E-2</v>
          </cell>
          <cell r="AA299">
            <v>4.9743770208267098E-2</v>
          </cell>
          <cell r="AB299">
            <v>2.618912404926518E-2</v>
          </cell>
          <cell r="AC299">
            <v>0.29046280386659673</v>
          </cell>
          <cell r="AD299">
            <v>0</v>
          </cell>
          <cell r="AE299">
            <v>8.2994442634246712E-2</v>
          </cell>
          <cell r="AF299">
            <v>9.2151067021491121E-3</v>
          </cell>
        </row>
        <row r="300">
          <cell r="W300">
            <v>43575</v>
          </cell>
          <cell r="X300">
            <v>0.29081483946860159</v>
          </cell>
          <cell r="Y300">
            <v>3.3457933129267567E-3</v>
          </cell>
          <cell r="Z300">
            <v>4.5297044248146907E-2</v>
          </cell>
          <cell r="AA300">
            <v>5.2038509504107489E-2</v>
          </cell>
          <cell r="AB300">
            <v>2.5729024264769151E-2</v>
          </cell>
          <cell r="AC300">
            <v>0.29005032793645474</v>
          </cell>
          <cell r="AD300">
            <v>0</v>
          </cell>
          <cell r="AE300">
            <v>8.2902984952015299E-2</v>
          </cell>
          <cell r="AF300">
            <v>9.8214763129780697E-3</v>
          </cell>
        </row>
        <row r="301">
          <cell r="W301">
            <v>43574</v>
          </cell>
          <cell r="X301">
            <v>0.29081483946860159</v>
          </cell>
          <cell r="Y301">
            <v>3.3457933129267567E-3</v>
          </cell>
          <cell r="Z301">
            <v>4.5297044248146907E-2</v>
          </cell>
          <cell r="AA301">
            <v>5.2038509504107489E-2</v>
          </cell>
          <cell r="AB301">
            <v>2.5729024264769151E-2</v>
          </cell>
          <cell r="AC301">
            <v>0.29005032793645474</v>
          </cell>
          <cell r="AD301">
            <v>0</v>
          </cell>
          <cell r="AE301">
            <v>8.2902984952015299E-2</v>
          </cell>
          <cell r="AF301">
            <v>9.8214763129780697E-3</v>
          </cell>
        </row>
        <row r="302">
          <cell r="W302">
            <v>43573</v>
          </cell>
          <cell r="X302">
            <v>0.29215890718017085</v>
          </cell>
          <cell r="Y302">
            <v>4.7896264221855738E-3</v>
          </cell>
          <cell r="Z302">
            <v>4.5350427057203192E-2</v>
          </cell>
          <cell r="AA302">
            <v>4.6858724721460951E-2</v>
          </cell>
          <cell r="AB302">
            <v>2.6288834405411309E-2</v>
          </cell>
          <cell r="AC302">
            <v>0.29274168091158903</v>
          </cell>
          <cell r="AD302">
            <v>0</v>
          </cell>
          <cell r="AE302">
            <v>8.3327833063147047E-2</v>
          </cell>
          <cell r="AF302">
            <v>8.4839662388320816E-3</v>
          </cell>
        </row>
        <row r="303">
          <cell r="W303">
            <v>43572</v>
          </cell>
          <cell r="X303">
            <v>0.29215890718017085</v>
          </cell>
          <cell r="Y303">
            <v>4.7896264221855738E-3</v>
          </cell>
          <cell r="Z303">
            <v>4.5350427057203192E-2</v>
          </cell>
          <cell r="AA303">
            <v>4.6858724721460951E-2</v>
          </cell>
          <cell r="AB303">
            <v>2.6288834405411309E-2</v>
          </cell>
          <cell r="AC303">
            <v>0.29274168091158903</v>
          </cell>
          <cell r="AD303">
            <v>0</v>
          </cell>
          <cell r="AE303">
            <v>8.3327833063147047E-2</v>
          </cell>
          <cell r="AF303">
            <v>8.4839662388320816E-3</v>
          </cell>
        </row>
        <row r="304">
          <cell r="W304">
            <v>43571</v>
          </cell>
          <cell r="X304">
            <v>0.29215890718017085</v>
          </cell>
          <cell r="Y304">
            <v>4.7896264221855738E-3</v>
          </cell>
          <cell r="Z304">
            <v>4.5350427057203192E-2</v>
          </cell>
          <cell r="AA304">
            <v>4.6858724721460951E-2</v>
          </cell>
          <cell r="AB304">
            <v>2.6288834405411309E-2</v>
          </cell>
          <cell r="AC304">
            <v>0.29274168091158903</v>
          </cell>
          <cell r="AD304">
            <v>0</v>
          </cell>
          <cell r="AE304">
            <v>8.3327833063147047E-2</v>
          </cell>
          <cell r="AF304">
            <v>8.4839662388320816E-3</v>
          </cell>
        </row>
        <row r="305">
          <cell r="W305">
            <v>43570</v>
          </cell>
          <cell r="X305">
            <v>0.29215890718017085</v>
          </cell>
          <cell r="Y305">
            <v>4.7896264221855738E-3</v>
          </cell>
          <cell r="Z305">
            <v>4.5350427057203192E-2</v>
          </cell>
          <cell r="AA305">
            <v>4.6858724721460951E-2</v>
          </cell>
          <cell r="AB305">
            <v>2.6288834405411309E-2</v>
          </cell>
          <cell r="AC305">
            <v>0.29274168091158903</v>
          </cell>
          <cell r="AD305">
            <v>0</v>
          </cell>
          <cell r="AE305">
            <v>8.3327833063147047E-2</v>
          </cell>
          <cell r="AF305">
            <v>8.4839662388320816E-3</v>
          </cell>
        </row>
        <row r="306">
          <cell r="W306">
            <v>43569</v>
          </cell>
          <cell r="X306">
            <v>0.31547823417172716</v>
          </cell>
          <cell r="Y306">
            <v>7.5436790067880104E-3</v>
          </cell>
          <cell r="Z306">
            <v>4.783303774694235E-2</v>
          </cell>
          <cell r="AA306">
            <v>2.8285965415466751E-2</v>
          </cell>
          <cell r="AB306">
            <v>2.7866336886682209E-2</v>
          </cell>
          <cell r="AC306">
            <v>0.28432065079245883</v>
          </cell>
          <cell r="AD306">
            <v>0</v>
          </cell>
          <cell r="AE306">
            <v>8.1534673852657558E-2</v>
          </cell>
          <cell r="AF306">
            <v>7.137422127276959E-3</v>
          </cell>
        </row>
        <row r="307">
          <cell r="W307">
            <v>43568</v>
          </cell>
          <cell r="X307">
            <v>0.3366867533379152</v>
          </cell>
          <cell r="Y307">
            <v>9.767939146728714E-3</v>
          </cell>
          <cell r="Z307">
            <v>4.7207924017948343E-2</v>
          </cell>
          <cell r="AA307">
            <v>1.7027725975163246E-2</v>
          </cell>
          <cell r="AB307">
            <v>2.8352939572444273E-2</v>
          </cell>
          <cell r="AC307">
            <v>0.27563241697076818</v>
          </cell>
          <cell r="AD307">
            <v>0</v>
          </cell>
          <cell r="AE307">
            <v>8.04061153792998E-2</v>
          </cell>
          <cell r="AF307">
            <v>4.9181855997321704E-3</v>
          </cell>
        </row>
        <row r="308">
          <cell r="W308">
            <v>43567</v>
          </cell>
          <cell r="X308">
            <v>0.3366867533379152</v>
          </cell>
          <cell r="Y308">
            <v>9.767939146728714E-3</v>
          </cell>
          <cell r="Z308">
            <v>4.7207924017948343E-2</v>
          </cell>
          <cell r="AA308">
            <v>1.7027725975163246E-2</v>
          </cell>
          <cell r="AB308">
            <v>2.8352939572444273E-2</v>
          </cell>
          <cell r="AC308">
            <v>0.27563241697076818</v>
          </cell>
          <cell r="AD308">
            <v>0</v>
          </cell>
          <cell r="AE308">
            <v>8.04061153792998E-2</v>
          </cell>
          <cell r="AF308">
            <v>4.9181855997321704E-3</v>
          </cell>
        </row>
        <row r="309">
          <cell r="W309">
            <v>43566</v>
          </cell>
          <cell r="X309">
            <v>0.3366867533379152</v>
          </cell>
          <cell r="Y309">
            <v>9.767939146728714E-3</v>
          </cell>
          <cell r="Z309">
            <v>4.7207924017948343E-2</v>
          </cell>
          <cell r="AA309">
            <v>1.7027725975163246E-2</v>
          </cell>
          <cell r="AB309">
            <v>2.8352939572444273E-2</v>
          </cell>
          <cell r="AC309">
            <v>0.27563241697076818</v>
          </cell>
          <cell r="AD309">
            <v>0</v>
          </cell>
          <cell r="AE309">
            <v>8.04061153792998E-2</v>
          </cell>
          <cell r="AF309">
            <v>4.9181855997321704E-3</v>
          </cell>
        </row>
        <row r="310">
          <cell r="W310">
            <v>43565</v>
          </cell>
          <cell r="X310">
            <v>0.3366867533379152</v>
          </cell>
          <cell r="Y310">
            <v>9.767939146728714E-3</v>
          </cell>
          <cell r="Z310">
            <v>4.7207924017948343E-2</v>
          </cell>
          <cell r="AA310">
            <v>1.7027725975163246E-2</v>
          </cell>
          <cell r="AB310">
            <v>2.8352939572444273E-2</v>
          </cell>
          <cell r="AC310">
            <v>0.27563241697076818</v>
          </cell>
          <cell r="AD310">
            <v>0</v>
          </cell>
          <cell r="AE310">
            <v>8.04061153792998E-2</v>
          </cell>
          <cell r="AF310">
            <v>4.9181855997321704E-3</v>
          </cell>
        </row>
        <row r="311">
          <cell r="W311">
            <v>43564</v>
          </cell>
          <cell r="X311">
            <v>0.3366867533379152</v>
          </cell>
          <cell r="Y311">
            <v>9.767939146728714E-3</v>
          </cell>
          <cell r="Z311">
            <v>4.7207924017948343E-2</v>
          </cell>
          <cell r="AA311">
            <v>1.7027725975163246E-2</v>
          </cell>
          <cell r="AB311">
            <v>2.8352939572444273E-2</v>
          </cell>
          <cell r="AC311">
            <v>0.27563241697076818</v>
          </cell>
          <cell r="AD311">
            <v>0</v>
          </cell>
          <cell r="AE311">
            <v>8.04061153792998E-2</v>
          </cell>
          <cell r="AF311">
            <v>4.9181855997321704E-3</v>
          </cell>
        </row>
        <row r="312">
          <cell r="W312">
            <v>43563</v>
          </cell>
          <cell r="X312">
            <v>0.3366867533379152</v>
          </cell>
          <cell r="Y312">
            <v>9.767939146728714E-3</v>
          </cell>
          <cell r="Z312">
            <v>4.7207924017948343E-2</v>
          </cell>
          <cell r="AA312">
            <v>1.7027725975163246E-2</v>
          </cell>
          <cell r="AB312">
            <v>2.8352939572444273E-2</v>
          </cell>
          <cell r="AC312">
            <v>0.27563241697076818</v>
          </cell>
          <cell r="AD312">
            <v>0</v>
          </cell>
          <cell r="AE312">
            <v>8.04061153792998E-2</v>
          </cell>
          <cell r="AF312">
            <v>4.9181855997321704E-3</v>
          </cell>
        </row>
        <row r="313">
          <cell r="W313">
            <v>43562</v>
          </cell>
          <cell r="X313">
            <v>0.3366867533379152</v>
          </cell>
          <cell r="Y313">
            <v>9.767939146728714E-3</v>
          </cell>
          <cell r="Z313">
            <v>4.7207924017948343E-2</v>
          </cell>
          <cell r="AA313">
            <v>1.7027725975163246E-2</v>
          </cell>
          <cell r="AB313">
            <v>2.8352939572444273E-2</v>
          </cell>
          <cell r="AC313">
            <v>0.27563241697076818</v>
          </cell>
          <cell r="AD313">
            <v>0</v>
          </cell>
          <cell r="AE313">
            <v>8.04061153792998E-2</v>
          </cell>
          <cell r="AF313">
            <v>4.9181855997321704E-3</v>
          </cell>
        </row>
        <row r="314">
          <cell r="W314">
            <v>43561</v>
          </cell>
          <cell r="X314">
            <v>0.33656270078070794</v>
          </cell>
          <cell r="Y314">
            <v>9.4096911906025229E-3</v>
          </cell>
          <cell r="Z314">
            <v>4.7127628884042781E-2</v>
          </cell>
          <cell r="AA314">
            <v>1.7576896923913617E-2</v>
          </cell>
          <cell r="AB314">
            <v>2.8300116414907574E-2</v>
          </cell>
          <cell r="AC314">
            <v>0.27573206397479949</v>
          </cell>
          <cell r="AD314">
            <v>0</v>
          </cell>
          <cell r="AE314">
            <v>8.0233398635455838E-2</v>
          </cell>
          <cell r="AF314">
            <v>5.0575031955701821E-3</v>
          </cell>
        </row>
        <row r="315">
          <cell r="W315">
            <v>43560</v>
          </cell>
          <cell r="X315">
            <v>0.33657702898170222</v>
          </cell>
          <cell r="Y315">
            <v>1.3487516648940084E-2</v>
          </cell>
          <cell r="Z315">
            <v>4.8166328738229416E-2</v>
          </cell>
          <cell r="AA315">
            <v>1.2095254471749061E-2</v>
          </cell>
          <cell r="AB315">
            <v>2.8621011894169036E-2</v>
          </cell>
          <cell r="AC315">
            <v>0.27343109153313655</v>
          </cell>
          <cell r="AD315">
            <v>0</v>
          </cell>
          <cell r="AE315">
            <v>8.3818028487828114E-2</v>
          </cell>
          <cell r="AF315">
            <v>3.8037392442455582E-3</v>
          </cell>
        </row>
        <row r="316">
          <cell r="W316">
            <v>43559</v>
          </cell>
          <cell r="X316">
            <v>0.33657702898170222</v>
          </cell>
          <cell r="Y316">
            <v>1.3487516648940084E-2</v>
          </cell>
          <cell r="Z316">
            <v>4.8166328738229416E-2</v>
          </cell>
          <cell r="AA316">
            <v>1.2095254471749061E-2</v>
          </cell>
          <cell r="AB316">
            <v>2.8621011894169036E-2</v>
          </cell>
          <cell r="AC316">
            <v>0.27343109153313655</v>
          </cell>
          <cell r="AD316">
            <v>0</v>
          </cell>
          <cell r="AE316">
            <v>8.3818028487828114E-2</v>
          </cell>
          <cell r="AF316">
            <v>3.8037392442455582E-3</v>
          </cell>
        </row>
        <row r="317">
          <cell r="W317">
            <v>43558</v>
          </cell>
          <cell r="X317">
            <v>0.33657702898170222</v>
          </cell>
          <cell r="Y317">
            <v>1.3487516648940084E-2</v>
          </cell>
          <cell r="Z317">
            <v>4.8166328738229416E-2</v>
          </cell>
          <cell r="AA317">
            <v>1.2095254471749061E-2</v>
          </cell>
          <cell r="AB317">
            <v>2.8621011894169036E-2</v>
          </cell>
          <cell r="AC317">
            <v>0.27343109153313655</v>
          </cell>
          <cell r="AD317">
            <v>0</v>
          </cell>
          <cell r="AE317">
            <v>8.3818028487828114E-2</v>
          </cell>
          <cell r="AF317">
            <v>3.8037392442455582E-3</v>
          </cell>
        </row>
        <row r="318">
          <cell r="W318">
            <v>43557</v>
          </cell>
          <cell r="X318">
            <v>0.33657702898170222</v>
          </cell>
          <cell r="Y318">
            <v>1.3487516648940084E-2</v>
          </cell>
          <cell r="Z318">
            <v>4.8166328738229416E-2</v>
          </cell>
          <cell r="AA318">
            <v>1.2095254471749061E-2</v>
          </cell>
          <cell r="AB318">
            <v>2.8621011894169036E-2</v>
          </cell>
          <cell r="AC318">
            <v>0.27343109153313655</v>
          </cell>
          <cell r="AD318">
            <v>0</v>
          </cell>
          <cell r="AE318">
            <v>8.3818028487828114E-2</v>
          </cell>
          <cell r="AF318">
            <v>3.8037392442455582E-3</v>
          </cell>
        </row>
        <row r="319">
          <cell r="W319">
            <v>43556</v>
          </cell>
          <cell r="X319">
            <v>0.33657702898170222</v>
          </cell>
          <cell r="Y319">
            <v>1.3487516648940084E-2</v>
          </cell>
          <cell r="Z319">
            <v>4.8166328738229416E-2</v>
          </cell>
          <cell r="AA319">
            <v>1.2095254471749061E-2</v>
          </cell>
          <cell r="AB319">
            <v>2.8621011894169036E-2</v>
          </cell>
          <cell r="AC319">
            <v>0.27343109153313655</v>
          </cell>
          <cell r="AD319">
            <v>0</v>
          </cell>
          <cell r="AE319">
            <v>8.3818028487828114E-2</v>
          </cell>
          <cell r="AF319">
            <v>3.8037392442455582E-3</v>
          </cell>
        </row>
        <row r="320">
          <cell r="W320">
            <v>43555</v>
          </cell>
          <cell r="X320">
            <v>0.33657702898170222</v>
          </cell>
          <cell r="Y320">
            <v>1.3487516648940084E-2</v>
          </cell>
          <cell r="Z320">
            <v>4.8166328738229416E-2</v>
          </cell>
          <cell r="AA320">
            <v>1.2095254471749061E-2</v>
          </cell>
          <cell r="AB320">
            <v>2.8621011894169036E-2</v>
          </cell>
          <cell r="AC320">
            <v>0.27343109153313655</v>
          </cell>
          <cell r="AD320">
            <v>0</v>
          </cell>
          <cell r="AE320">
            <v>8.3818028487828114E-2</v>
          </cell>
          <cell r="AF320">
            <v>3.8037392442455582E-3</v>
          </cell>
        </row>
        <row r="321">
          <cell r="W321">
            <v>43554</v>
          </cell>
          <cell r="X321">
            <v>0.34039402955412179</v>
          </cell>
          <cell r="Y321">
            <v>1.4835169028010312E-2</v>
          </cell>
          <cell r="Z321">
            <v>4.7671936513893759E-2</v>
          </cell>
          <cell r="AA321">
            <v>9.3495895769364987E-3</v>
          </cell>
          <cell r="AB321">
            <v>2.971089158792457E-2</v>
          </cell>
          <cell r="AC321">
            <v>0.26843054116268028</v>
          </cell>
          <cell r="AD321">
            <v>0</v>
          </cell>
          <cell r="AE321">
            <v>8.6098633037221095E-2</v>
          </cell>
          <cell r="AF321">
            <v>3.5092095392115193E-3</v>
          </cell>
        </row>
        <row r="322">
          <cell r="W322">
            <v>43553</v>
          </cell>
          <cell r="X322">
            <v>0.34039402955412179</v>
          </cell>
          <cell r="Y322">
            <v>1.4835169028010312E-2</v>
          </cell>
          <cell r="Z322">
            <v>4.7671936513893759E-2</v>
          </cell>
          <cell r="AA322">
            <v>9.3495895769364987E-3</v>
          </cell>
          <cell r="AB322">
            <v>2.971089158792457E-2</v>
          </cell>
          <cell r="AC322">
            <v>0.26843054116268028</v>
          </cell>
          <cell r="AD322">
            <v>0</v>
          </cell>
          <cell r="AE322">
            <v>8.6098633037221095E-2</v>
          </cell>
          <cell r="AF322">
            <v>3.5092095392115193E-3</v>
          </cell>
        </row>
        <row r="323">
          <cell r="W323">
            <v>43552</v>
          </cell>
          <cell r="X323">
            <v>0.34039402955412179</v>
          </cell>
          <cell r="Y323">
            <v>1.4835169028010312E-2</v>
          </cell>
          <cell r="Z323">
            <v>4.7671936513893759E-2</v>
          </cell>
          <cell r="AA323">
            <v>9.3495895769364987E-3</v>
          </cell>
          <cell r="AB323">
            <v>2.971089158792457E-2</v>
          </cell>
          <cell r="AC323">
            <v>0.26843054116268028</v>
          </cell>
          <cell r="AD323">
            <v>0</v>
          </cell>
          <cell r="AE323">
            <v>8.6098633037221095E-2</v>
          </cell>
          <cell r="AF323">
            <v>3.5092095392115193E-3</v>
          </cell>
        </row>
        <row r="324">
          <cell r="W324">
            <v>43551</v>
          </cell>
          <cell r="X324">
            <v>0.34039402955412179</v>
          </cell>
          <cell r="Y324">
            <v>1.4835169028010312E-2</v>
          </cell>
          <cell r="Z324">
            <v>4.7671936513893759E-2</v>
          </cell>
          <cell r="AA324">
            <v>9.3495895769364987E-3</v>
          </cell>
          <cell r="AB324">
            <v>2.971089158792457E-2</v>
          </cell>
          <cell r="AC324">
            <v>0.26843054116268028</v>
          </cell>
          <cell r="AD324">
            <v>0</v>
          </cell>
          <cell r="AE324">
            <v>8.6098633037221095E-2</v>
          </cell>
          <cell r="AF324">
            <v>3.5092095392115193E-3</v>
          </cell>
        </row>
        <row r="325">
          <cell r="W325">
            <v>43550</v>
          </cell>
          <cell r="X325">
            <v>0.34039402955412179</v>
          </cell>
          <cell r="Y325">
            <v>1.4835169028010312E-2</v>
          </cell>
          <cell r="Z325">
            <v>4.7671936513893759E-2</v>
          </cell>
          <cell r="AA325">
            <v>9.3495895769364987E-3</v>
          </cell>
          <cell r="AB325">
            <v>2.971089158792457E-2</v>
          </cell>
          <cell r="AC325">
            <v>0.26843054116268028</v>
          </cell>
          <cell r="AD325">
            <v>0</v>
          </cell>
          <cell r="AE325">
            <v>8.6098633037221095E-2</v>
          </cell>
          <cell r="AF325">
            <v>3.5092095392115193E-3</v>
          </cell>
        </row>
        <row r="326">
          <cell r="W326">
            <v>43549</v>
          </cell>
          <cell r="X326">
            <v>0.33746942436048682</v>
          </cell>
          <cell r="Y326">
            <v>1.5600412935438327E-2</v>
          </cell>
          <cell r="Z326">
            <v>4.764679004360093E-2</v>
          </cell>
          <cell r="AA326">
            <v>8.7969085627503437E-3</v>
          </cell>
          <cell r="AB326">
            <v>2.9365393012474206E-2</v>
          </cell>
          <cell r="AC326">
            <v>0.26315274888973572</v>
          </cell>
          <cell r="AD326">
            <v>0</v>
          </cell>
          <cell r="AE326">
            <v>9.4862255669193901E-2</v>
          </cell>
          <cell r="AF326">
            <v>3.1060665263195754E-3</v>
          </cell>
        </row>
        <row r="327">
          <cell r="W327">
            <v>43548</v>
          </cell>
          <cell r="X327">
            <v>0.33533228964975309</v>
          </cell>
          <cell r="Y327">
            <v>1.6606287406446926E-2</v>
          </cell>
          <cell r="Z327">
            <v>4.8889656742089553E-2</v>
          </cell>
          <cell r="AA327">
            <v>6.3156278157401411E-3</v>
          </cell>
          <cell r="AB327">
            <v>2.9497402878048307E-2</v>
          </cell>
          <cell r="AC327">
            <v>0.26319493322935217</v>
          </cell>
          <cell r="AD327">
            <v>0</v>
          </cell>
          <cell r="AE327">
            <v>9.693610795121449E-2</v>
          </cell>
          <cell r="AF327">
            <v>3.2276943273551566E-3</v>
          </cell>
        </row>
        <row r="328">
          <cell r="W328">
            <v>43547</v>
          </cell>
          <cell r="X328">
            <v>0.33316914874011128</v>
          </cell>
          <cell r="Y328">
            <v>1.9033556094532132E-2</v>
          </cell>
          <cell r="Z328">
            <v>4.8960139875929655E-2</v>
          </cell>
          <cell r="AA328">
            <v>5.0651048061901979E-3</v>
          </cell>
          <cell r="AB328">
            <v>2.9599454363172874E-2</v>
          </cell>
          <cell r="AC328">
            <v>0.26226700338953923</v>
          </cell>
          <cell r="AD328">
            <v>0</v>
          </cell>
          <cell r="AE328">
            <v>9.8531261791203709E-2</v>
          </cell>
          <cell r="AF328">
            <v>3.374330939320875E-3</v>
          </cell>
        </row>
        <row r="329">
          <cell r="W329">
            <v>43546</v>
          </cell>
          <cell r="X329">
            <v>0.33316914874011128</v>
          </cell>
          <cell r="Y329">
            <v>1.9033556094532132E-2</v>
          </cell>
          <cell r="Z329">
            <v>4.8960139875929655E-2</v>
          </cell>
          <cell r="AA329">
            <v>5.0651048061901979E-3</v>
          </cell>
          <cell r="AB329">
            <v>2.9599454363172874E-2</v>
          </cell>
          <cell r="AC329">
            <v>0.26226700338953923</v>
          </cell>
          <cell r="AD329">
            <v>0</v>
          </cell>
          <cell r="AE329">
            <v>9.8531261791203709E-2</v>
          </cell>
          <cell r="AF329">
            <v>3.374330939320875E-3</v>
          </cell>
        </row>
        <row r="330">
          <cell r="W330">
            <v>43545</v>
          </cell>
          <cell r="X330">
            <v>0.33316914874011128</v>
          </cell>
          <cell r="Y330">
            <v>1.9033556094532132E-2</v>
          </cell>
          <cell r="Z330">
            <v>4.8960139875929655E-2</v>
          </cell>
          <cell r="AA330">
            <v>5.0651048061901979E-3</v>
          </cell>
          <cell r="AB330">
            <v>2.9599454363172874E-2</v>
          </cell>
          <cell r="AC330">
            <v>0.26226700338953923</v>
          </cell>
          <cell r="AD330">
            <v>0</v>
          </cell>
          <cell r="AE330">
            <v>9.8531261791203709E-2</v>
          </cell>
          <cell r="AF330">
            <v>3.374330939320875E-3</v>
          </cell>
        </row>
        <row r="331">
          <cell r="W331">
            <v>43544</v>
          </cell>
          <cell r="X331">
            <v>0.33316914874011128</v>
          </cell>
          <cell r="Y331">
            <v>1.9033556094532132E-2</v>
          </cell>
          <cell r="Z331">
            <v>4.8960139875929655E-2</v>
          </cell>
          <cell r="AA331">
            <v>5.0651048061901979E-3</v>
          </cell>
          <cell r="AB331">
            <v>2.9599454363172874E-2</v>
          </cell>
          <cell r="AC331">
            <v>0.26226700338953923</v>
          </cell>
          <cell r="AD331">
            <v>0</v>
          </cell>
          <cell r="AE331">
            <v>9.8531261791203709E-2</v>
          </cell>
          <cell r="AF331">
            <v>3.374330939320875E-3</v>
          </cell>
        </row>
        <row r="332">
          <cell r="W332">
            <v>43543</v>
          </cell>
          <cell r="X332">
            <v>0.33111905172028838</v>
          </cell>
          <cell r="Y332">
            <v>2.1048898784048437E-2</v>
          </cell>
          <cell r="Z332">
            <v>4.8107355528684462E-2</v>
          </cell>
          <cell r="AA332">
            <v>4.5273063554776396E-3</v>
          </cell>
          <cell r="AB332">
            <v>2.9847468892517798E-2</v>
          </cell>
          <cell r="AC332">
            <v>0.26094919681129031</v>
          </cell>
          <cell r="AD332">
            <v>0</v>
          </cell>
          <cell r="AE332">
            <v>0.10153921119108403</v>
          </cell>
          <cell r="AF332">
            <v>2.8615107166087344E-3</v>
          </cell>
        </row>
        <row r="333">
          <cell r="W333">
            <v>43542</v>
          </cell>
          <cell r="X333">
            <v>0.33111905172028838</v>
          </cell>
          <cell r="Y333">
            <v>2.1048898784048437E-2</v>
          </cell>
          <cell r="Z333">
            <v>4.8107355528684462E-2</v>
          </cell>
          <cell r="AA333">
            <v>4.5273063554776396E-3</v>
          </cell>
          <cell r="AB333">
            <v>2.9847468892517798E-2</v>
          </cell>
          <cell r="AC333">
            <v>0.26094919681129031</v>
          </cell>
          <cell r="AD333">
            <v>0</v>
          </cell>
          <cell r="AE333">
            <v>0.10153921119108403</v>
          </cell>
          <cell r="AF333">
            <v>2.8615107166087344E-3</v>
          </cell>
        </row>
        <row r="334">
          <cell r="W334">
            <v>43541</v>
          </cell>
          <cell r="X334">
            <v>0.33160244709097775</v>
          </cell>
          <cell r="Y334">
            <v>2.197533951366135E-2</v>
          </cell>
          <cell r="Z334">
            <v>4.8397568092900509E-2</v>
          </cell>
          <cell r="AA334">
            <v>3.9371232829805876E-3</v>
          </cell>
          <cell r="AB334">
            <v>2.9883313509834884E-2</v>
          </cell>
          <cell r="AC334">
            <v>0.26050032997092371</v>
          </cell>
          <cell r="AD334">
            <v>0</v>
          </cell>
          <cell r="AE334">
            <v>0.10112207929197187</v>
          </cell>
          <cell r="AF334">
            <v>2.581799246749204E-3</v>
          </cell>
        </row>
        <row r="335">
          <cell r="W335">
            <v>43540</v>
          </cell>
          <cell r="X335">
            <v>0.32913089530900519</v>
          </cell>
          <cell r="Y335">
            <v>2.6153198731961924E-2</v>
          </cell>
          <cell r="Z335">
            <v>4.8322922293752762E-2</v>
          </cell>
          <cell r="AA335">
            <v>2.6630848944826876E-3</v>
          </cell>
          <cell r="AB335">
            <v>2.8935120160513927E-2</v>
          </cell>
          <cell r="AC335">
            <v>0.25740314443084356</v>
          </cell>
          <cell r="AD335">
            <v>0</v>
          </cell>
          <cell r="AE335">
            <v>0.10463429580753209</v>
          </cell>
          <cell r="AF335">
            <v>2.7573383719077795E-3</v>
          </cell>
        </row>
        <row r="336">
          <cell r="W336">
            <v>43539</v>
          </cell>
          <cell r="X336">
            <v>0.32913089530900519</v>
          </cell>
          <cell r="Y336">
            <v>2.6153198731961924E-2</v>
          </cell>
          <cell r="Z336">
            <v>4.8322922293752762E-2</v>
          </cell>
          <cell r="AA336">
            <v>2.6630848944826876E-3</v>
          </cell>
          <cell r="AB336">
            <v>2.8935120160513927E-2</v>
          </cell>
          <cell r="AC336">
            <v>0.25740314443084356</v>
          </cell>
          <cell r="AD336">
            <v>0</v>
          </cell>
          <cell r="AE336">
            <v>0.10463429580753209</v>
          </cell>
          <cell r="AF336">
            <v>2.7573383719077795E-3</v>
          </cell>
        </row>
        <row r="337">
          <cell r="W337">
            <v>43538</v>
          </cell>
          <cell r="X337">
            <v>0.32913089530900519</v>
          </cell>
          <cell r="Y337">
            <v>2.6153198731961924E-2</v>
          </cell>
          <cell r="Z337">
            <v>4.8322922293752762E-2</v>
          </cell>
          <cell r="AA337">
            <v>2.6630848944826876E-3</v>
          </cell>
          <cell r="AB337">
            <v>2.8935120160513927E-2</v>
          </cell>
          <cell r="AC337">
            <v>0.25740314443084356</v>
          </cell>
          <cell r="AD337">
            <v>0</v>
          </cell>
          <cell r="AE337">
            <v>0.10463429580753209</v>
          </cell>
          <cell r="AF337">
            <v>2.7573383719077795E-3</v>
          </cell>
        </row>
        <row r="338">
          <cell r="W338">
            <v>43537</v>
          </cell>
          <cell r="X338">
            <v>0.32913089530900519</v>
          </cell>
          <cell r="Y338">
            <v>2.6153198731961924E-2</v>
          </cell>
          <cell r="Z338">
            <v>4.8322922293752762E-2</v>
          </cell>
          <cell r="AA338">
            <v>2.6630848944826876E-3</v>
          </cell>
          <cell r="AB338">
            <v>2.8935120160513927E-2</v>
          </cell>
          <cell r="AC338">
            <v>0.25740314443084356</v>
          </cell>
          <cell r="AD338">
            <v>0</v>
          </cell>
          <cell r="AE338">
            <v>0.10463429580753209</v>
          </cell>
          <cell r="AF338">
            <v>2.7573383719077795E-3</v>
          </cell>
        </row>
        <row r="339">
          <cell r="W339">
            <v>43536</v>
          </cell>
          <cell r="X339">
            <v>0.32913089530900519</v>
          </cell>
          <cell r="Y339">
            <v>2.6153198731961924E-2</v>
          </cell>
          <cell r="Z339">
            <v>4.8322922293752762E-2</v>
          </cell>
          <cell r="AA339">
            <v>2.6630848944826876E-3</v>
          </cell>
          <cell r="AB339">
            <v>2.8935120160513927E-2</v>
          </cell>
          <cell r="AC339">
            <v>0.25740314443084356</v>
          </cell>
          <cell r="AD339">
            <v>0</v>
          </cell>
          <cell r="AE339">
            <v>0.10463429580753209</v>
          </cell>
          <cell r="AF339">
            <v>2.7573383719077795E-3</v>
          </cell>
        </row>
        <row r="340">
          <cell r="W340">
            <v>43535</v>
          </cell>
          <cell r="X340">
            <v>0.32913089530900519</v>
          </cell>
          <cell r="Y340">
            <v>2.6153198731961924E-2</v>
          </cell>
          <cell r="Z340">
            <v>4.8322922293752762E-2</v>
          </cell>
          <cell r="AA340">
            <v>2.6630848944826876E-3</v>
          </cell>
          <cell r="AB340">
            <v>2.8935120160513927E-2</v>
          </cell>
          <cell r="AC340">
            <v>0.25740314443084356</v>
          </cell>
          <cell r="AD340">
            <v>0</v>
          </cell>
          <cell r="AE340">
            <v>0.10463429580753209</v>
          </cell>
          <cell r="AF340">
            <v>2.7573383719077795E-3</v>
          </cell>
        </row>
        <row r="341">
          <cell r="W341">
            <v>43534</v>
          </cell>
          <cell r="X341">
            <v>0.32913089530900519</v>
          </cell>
          <cell r="Y341">
            <v>2.6153198731961924E-2</v>
          </cell>
          <cell r="Z341">
            <v>4.8322922293752762E-2</v>
          </cell>
          <cell r="AA341">
            <v>2.6630848944826876E-3</v>
          </cell>
          <cell r="AB341">
            <v>2.8935120160513927E-2</v>
          </cell>
          <cell r="AC341">
            <v>0.25740314443084356</v>
          </cell>
          <cell r="AD341">
            <v>0</v>
          </cell>
          <cell r="AE341">
            <v>0.10463429580753209</v>
          </cell>
          <cell r="AF341">
            <v>2.7573383719077795E-3</v>
          </cell>
        </row>
        <row r="342">
          <cell r="W342">
            <v>43533</v>
          </cell>
          <cell r="X342">
            <v>0.33487912815406945</v>
          </cell>
          <cell r="Y342">
            <v>2.9444835984570084E-2</v>
          </cell>
          <cell r="Z342">
            <v>4.8565383920802223E-2</v>
          </cell>
          <cell r="AA342">
            <v>1.4411739241484117E-3</v>
          </cell>
          <cell r="AB342">
            <v>2.8650070379281144E-2</v>
          </cell>
          <cell r="AC342">
            <v>0.2501808199753609</v>
          </cell>
          <cell r="AD342">
            <v>2.5899358313724173E-4</v>
          </cell>
          <cell r="AE342">
            <v>0.10455396993227713</v>
          </cell>
          <cell r="AF342">
            <v>2.0256241463535978E-3</v>
          </cell>
        </row>
        <row r="343">
          <cell r="W343">
            <v>43532</v>
          </cell>
          <cell r="X343">
            <v>0.33487912815406945</v>
          </cell>
          <cell r="Y343">
            <v>2.9444835984570084E-2</v>
          </cell>
          <cell r="Z343">
            <v>4.8565383920802223E-2</v>
          </cell>
          <cell r="AA343">
            <v>1.4411739241484117E-3</v>
          </cell>
          <cell r="AB343">
            <v>2.8650070379281144E-2</v>
          </cell>
          <cell r="AC343">
            <v>0.2501808199753609</v>
          </cell>
          <cell r="AD343">
            <v>2.5899358313724173E-4</v>
          </cell>
          <cell r="AE343">
            <v>0.10455396993227713</v>
          </cell>
          <cell r="AF343">
            <v>2.0256241463535978E-3</v>
          </cell>
        </row>
        <row r="344">
          <cell r="W344">
            <v>43531</v>
          </cell>
          <cell r="X344">
            <v>0.33487912815406945</v>
          </cell>
          <cell r="Y344">
            <v>2.9444835984570084E-2</v>
          </cell>
          <cell r="Z344">
            <v>4.8565383920802223E-2</v>
          </cell>
          <cell r="AA344">
            <v>1.4411739241484117E-3</v>
          </cell>
          <cell r="AB344">
            <v>2.8650070379281144E-2</v>
          </cell>
          <cell r="AC344">
            <v>0.2501808199753609</v>
          </cell>
          <cell r="AD344">
            <v>2.5899358313724173E-4</v>
          </cell>
          <cell r="AE344">
            <v>0.10455396993227713</v>
          </cell>
          <cell r="AF344">
            <v>2.0256241463535978E-3</v>
          </cell>
        </row>
        <row r="345">
          <cell r="W345">
            <v>43530</v>
          </cell>
          <cell r="X345">
            <v>0.33487912815406945</v>
          </cell>
          <cell r="Y345">
            <v>2.9444835984570084E-2</v>
          </cell>
          <cell r="Z345">
            <v>4.8565383920802223E-2</v>
          </cell>
          <cell r="AA345">
            <v>1.4411739241484117E-3</v>
          </cell>
          <cell r="AB345">
            <v>2.8650070379281144E-2</v>
          </cell>
          <cell r="AC345">
            <v>0.2501808199753609</v>
          </cell>
          <cell r="AD345">
            <v>2.5899358313724173E-4</v>
          </cell>
          <cell r="AE345">
            <v>0.10455396993227713</v>
          </cell>
          <cell r="AF345">
            <v>2.0256241463535978E-3</v>
          </cell>
        </row>
        <row r="346">
          <cell r="W346">
            <v>43529</v>
          </cell>
          <cell r="X346">
            <v>0.33487912815406945</v>
          </cell>
          <cell r="Y346">
            <v>2.9444835984570084E-2</v>
          </cell>
          <cell r="Z346">
            <v>4.8565383920802223E-2</v>
          </cell>
          <cell r="AA346">
            <v>1.4411739241484117E-3</v>
          </cell>
          <cell r="AB346">
            <v>2.8650070379281144E-2</v>
          </cell>
          <cell r="AC346">
            <v>0.2501808199753609</v>
          </cell>
          <cell r="AD346">
            <v>2.5899358313724173E-4</v>
          </cell>
          <cell r="AE346">
            <v>0.10455396993227713</v>
          </cell>
          <cell r="AF346">
            <v>2.0256241463535978E-3</v>
          </cell>
        </row>
        <row r="347">
          <cell r="W347">
            <v>43528</v>
          </cell>
          <cell r="X347">
            <v>0.33487912815406945</v>
          </cell>
          <cell r="Y347">
            <v>2.9444835984570084E-2</v>
          </cell>
          <cell r="Z347">
            <v>4.8565383920802223E-2</v>
          </cell>
          <cell r="AA347">
            <v>1.4411739241484117E-3</v>
          </cell>
          <cell r="AB347">
            <v>2.8650070379281144E-2</v>
          </cell>
          <cell r="AC347">
            <v>0.2501808199753609</v>
          </cell>
          <cell r="AD347">
            <v>2.5899358313724173E-4</v>
          </cell>
          <cell r="AE347">
            <v>0.10455396993227713</v>
          </cell>
          <cell r="AF347">
            <v>2.0256241463535978E-3</v>
          </cell>
        </row>
        <row r="348">
          <cell r="W348">
            <v>43527</v>
          </cell>
          <cell r="X348">
            <v>0.36027270423572527</v>
          </cell>
          <cell r="Y348">
            <v>3.0100876376194415E-2</v>
          </cell>
          <cell r="Z348">
            <v>4.7328864320451372E-2</v>
          </cell>
          <cell r="AA348">
            <v>1.5196460942428324E-3</v>
          </cell>
          <cell r="AB348">
            <v>2.8162788859909211E-2</v>
          </cell>
          <cell r="AC348">
            <v>0.23215471090923956</v>
          </cell>
          <cell r="AD348">
            <v>2.7309582865304126E-4</v>
          </cell>
          <cell r="AE348">
            <v>9.9524361037759954E-2</v>
          </cell>
          <cell r="AF348">
            <v>6.6295233782431894E-4</v>
          </cell>
        </row>
        <row r="349">
          <cell r="W349">
            <v>43526</v>
          </cell>
          <cell r="X349">
            <v>0.36131955472610039</v>
          </cell>
          <cell r="Y349">
            <v>3.13474851070802E-2</v>
          </cell>
          <cell r="Z349">
            <v>4.7135579597486342E-2</v>
          </cell>
          <cell r="AA349">
            <v>8.5605247204420445E-4</v>
          </cell>
          <cell r="AB349">
            <v>2.6832166447676529E-2</v>
          </cell>
          <cell r="AC349">
            <v>0.22982555002105806</v>
          </cell>
          <cell r="AD349">
            <v>2.9160426428492033E-4</v>
          </cell>
          <cell r="AE349">
            <v>0.10168412497118873</v>
          </cell>
          <cell r="AF349">
            <v>7.0788239308054192E-4</v>
          </cell>
        </row>
        <row r="350">
          <cell r="W350">
            <v>43525</v>
          </cell>
          <cell r="X350">
            <v>0.36131955472610039</v>
          </cell>
          <cell r="Y350">
            <v>3.13474851070802E-2</v>
          </cell>
          <cell r="Z350">
            <v>4.7135579597486342E-2</v>
          </cell>
          <cell r="AA350">
            <v>8.5605247204420445E-4</v>
          </cell>
          <cell r="AB350">
            <v>2.6832166447676529E-2</v>
          </cell>
          <cell r="AC350">
            <v>0.22982555002105806</v>
          </cell>
          <cell r="AD350">
            <v>2.9160426428492033E-4</v>
          </cell>
          <cell r="AE350">
            <v>0.10168412497118873</v>
          </cell>
          <cell r="AF350">
            <v>7.0788239308054192E-4</v>
          </cell>
        </row>
        <row r="351">
          <cell r="W351">
            <v>43524</v>
          </cell>
          <cell r="X351">
            <v>0.36131955472610039</v>
          </cell>
          <cell r="Y351">
            <v>3.13474851070802E-2</v>
          </cell>
          <cell r="Z351">
            <v>4.7135579597486342E-2</v>
          </cell>
          <cell r="AA351">
            <v>8.5605247204420445E-4</v>
          </cell>
          <cell r="AB351">
            <v>2.6832166447676529E-2</v>
          </cell>
          <cell r="AC351">
            <v>0.22982555002105806</v>
          </cell>
          <cell r="AD351">
            <v>2.9160426428492033E-4</v>
          </cell>
          <cell r="AE351">
            <v>0.10168412497118873</v>
          </cell>
          <cell r="AF351">
            <v>7.0788239308054192E-4</v>
          </cell>
        </row>
        <row r="352">
          <cell r="W352">
            <v>43523</v>
          </cell>
          <cell r="X352">
            <v>0.36131955472610039</v>
          </cell>
          <cell r="Y352">
            <v>3.13474851070802E-2</v>
          </cell>
          <cell r="Z352">
            <v>4.7135579597486342E-2</v>
          </cell>
          <cell r="AA352">
            <v>8.5605247204420445E-4</v>
          </cell>
          <cell r="AB352">
            <v>2.6832166447676529E-2</v>
          </cell>
          <cell r="AC352">
            <v>0.22982555002105806</v>
          </cell>
          <cell r="AD352">
            <v>2.9160426428492033E-4</v>
          </cell>
          <cell r="AE352">
            <v>0.10168412497118873</v>
          </cell>
          <cell r="AF352">
            <v>7.0788239308054192E-4</v>
          </cell>
        </row>
        <row r="353">
          <cell r="W353">
            <v>43522</v>
          </cell>
          <cell r="X353">
            <v>0.36131955472610039</v>
          </cell>
          <cell r="Y353">
            <v>3.13474851070802E-2</v>
          </cell>
          <cell r="Z353">
            <v>4.7135579597486342E-2</v>
          </cell>
          <cell r="AA353">
            <v>8.5605247204420445E-4</v>
          </cell>
          <cell r="AB353">
            <v>2.6832166447676529E-2</v>
          </cell>
          <cell r="AC353">
            <v>0.22982555002105806</v>
          </cell>
          <cell r="AD353">
            <v>2.9160426428492033E-4</v>
          </cell>
          <cell r="AE353">
            <v>0.10168412497118873</v>
          </cell>
          <cell r="AF353">
            <v>7.0788239308054192E-4</v>
          </cell>
        </row>
        <row r="354">
          <cell r="W354">
            <v>43521</v>
          </cell>
          <cell r="X354">
            <v>0.36131955472610039</v>
          </cell>
          <cell r="Y354">
            <v>3.13474851070802E-2</v>
          </cell>
          <cell r="Z354">
            <v>4.7135579597486342E-2</v>
          </cell>
          <cell r="AA354">
            <v>8.5605247204420445E-4</v>
          </cell>
          <cell r="AB354">
            <v>2.6832166447676529E-2</v>
          </cell>
          <cell r="AC354">
            <v>0.22982555002105806</v>
          </cell>
          <cell r="AD354">
            <v>2.9160426428492033E-4</v>
          </cell>
          <cell r="AE354">
            <v>0.10168412497118873</v>
          </cell>
          <cell r="AF354">
            <v>7.0788239308054192E-4</v>
          </cell>
        </row>
        <row r="355">
          <cell r="W355">
            <v>43520</v>
          </cell>
          <cell r="X355">
            <v>0.36131955472610039</v>
          </cell>
          <cell r="Y355">
            <v>3.13474851070802E-2</v>
          </cell>
          <cell r="Z355">
            <v>4.7135579597486342E-2</v>
          </cell>
          <cell r="AA355">
            <v>8.5605247204420445E-4</v>
          </cell>
          <cell r="AB355">
            <v>2.6832166447676529E-2</v>
          </cell>
          <cell r="AC355">
            <v>0.22982555002105806</v>
          </cell>
          <cell r="AD355">
            <v>2.9160426428492033E-4</v>
          </cell>
          <cell r="AE355">
            <v>0.10168412497118873</v>
          </cell>
          <cell r="AF355">
            <v>7.0788239308054192E-4</v>
          </cell>
        </row>
        <row r="356">
          <cell r="W356">
            <v>43519</v>
          </cell>
          <cell r="X356">
            <v>0.36201620578200638</v>
          </cell>
          <cell r="Y356">
            <v>3.1251063039326545E-2</v>
          </cell>
          <cell r="Z356">
            <v>4.7128554932598835E-2</v>
          </cell>
          <cell r="AA356">
            <v>8.5670776883014848E-4</v>
          </cell>
          <cell r="AB356">
            <v>2.7127747918063907E-2</v>
          </cell>
          <cell r="AC356">
            <v>0.22896082139092677</v>
          </cell>
          <cell r="AD356">
            <v>2.9182748347228763E-4</v>
          </cell>
          <cell r="AE356">
            <v>0.10165864741713418</v>
          </cell>
          <cell r="AF356">
            <v>7.0842426764099306E-4</v>
          </cell>
        </row>
        <row r="357">
          <cell r="W357">
            <v>43518</v>
          </cell>
          <cell r="X357">
            <v>0.3650604372929574</v>
          </cell>
          <cell r="Y357">
            <v>3.2073101034046834E-2</v>
          </cell>
          <cell r="Z357">
            <v>4.7332853158224109E-2</v>
          </cell>
          <cell r="AA357">
            <v>1.3009424260490865E-5</v>
          </cell>
          <cell r="AB357">
            <v>2.6121584016030437E-2</v>
          </cell>
          <cell r="AC357">
            <v>0.2251214146765716</v>
          </cell>
          <cell r="AD357">
            <v>3.1051794694813959E-4</v>
          </cell>
          <cell r="AE357">
            <v>0.10321328624733166</v>
          </cell>
          <cell r="AF357">
            <v>7.5379620362936114E-4</v>
          </cell>
        </row>
        <row r="358">
          <cell r="W358">
            <v>43517</v>
          </cell>
          <cell r="X358">
            <v>0.3650604372929574</v>
          </cell>
          <cell r="Y358">
            <v>3.2073101034046834E-2</v>
          </cell>
          <cell r="Z358">
            <v>4.7332853158224109E-2</v>
          </cell>
          <cell r="AA358">
            <v>1.3009424260490865E-5</v>
          </cell>
          <cell r="AB358">
            <v>2.6121584016030437E-2</v>
          </cell>
          <cell r="AC358">
            <v>0.2251214146765716</v>
          </cell>
          <cell r="AD358">
            <v>3.1051794694813959E-4</v>
          </cell>
          <cell r="AE358">
            <v>0.10321328624733166</v>
          </cell>
          <cell r="AF358">
            <v>7.5379620362936114E-4</v>
          </cell>
        </row>
        <row r="359">
          <cell r="W359">
            <v>43516</v>
          </cell>
          <cell r="X359">
            <v>0.3650604372929574</v>
          </cell>
          <cell r="Y359">
            <v>3.2073101034046834E-2</v>
          </cell>
          <cell r="Z359">
            <v>4.7332853158224109E-2</v>
          </cell>
          <cell r="AA359">
            <v>1.3009424260490865E-5</v>
          </cell>
          <cell r="AB359">
            <v>2.6121584016030437E-2</v>
          </cell>
          <cell r="AC359">
            <v>0.2251214146765716</v>
          </cell>
          <cell r="AD359">
            <v>3.1051794694813959E-4</v>
          </cell>
          <cell r="AE359">
            <v>0.10321328624733166</v>
          </cell>
          <cell r="AF359">
            <v>7.5379620362936114E-4</v>
          </cell>
        </row>
        <row r="360">
          <cell r="W360">
            <v>43515</v>
          </cell>
          <cell r="X360">
            <v>0.36360392044271206</v>
          </cell>
          <cell r="Y360">
            <v>3.244490091850661E-2</v>
          </cell>
          <cell r="Z360">
            <v>4.7557683869424397E-2</v>
          </cell>
          <cell r="AA360">
            <v>1.3232217647028915E-5</v>
          </cell>
          <cell r="AB360">
            <v>2.6568930189707306E-2</v>
          </cell>
          <cell r="AC360">
            <v>0.22447717522420019</v>
          </cell>
          <cell r="AD360">
            <v>3.1583573377684044E-4</v>
          </cell>
          <cell r="AE360">
            <v>0.10425161603504023</v>
          </cell>
          <cell r="AF360">
            <v>7.6670536898544388E-4</v>
          </cell>
        </row>
        <row r="361">
          <cell r="W361">
            <v>43514</v>
          </cell>
          <cell r="X361">
            <v>0.36360392044271206</v>
          </cell>
          <cell r="Y361">
            <v>3.244490091850661E-2</v>
          </cell>
          <cell r="Z361">
            <v>4.7557683869424397E-2</v>
          </cell>
          <cell r="AA361">
            <v>1.3232217647028915E-5</v>
          </cell>
          <cell r="AB361">
            <v>2.6568930189707306E-2</v>
          </cell>
          <cell r="AC361">
            <v>0.22447717522420019</v>
          </cell>
          <cell r="AD361">
            <v>3.1583573377684044E-4</v>
          </cell>
          <cell r="AE361">
            <v>0.10425161603504023</v>
          </cell>
          <cell r="AF361">
            <v>7.6670536898544388E-4</v>
          </cell>
        </row>
        <row r="362">
          <cell r="W362">
            <v>43513</v>
          </cell>
          <cell r="X362">
            <v>0.36436186105392998</v>
          </cell>
          <cell r="Y362">
            <v>3.1928428489968463E-2</v>
          </cell>
          <cell r="Z362">
            <v>4.6161935224549339E-2</v>
          </cell>
          <cell r="AA362">
            <v>1.3741805894589559E-5</v>
          </cell>
          <cell r="AB362">
            <v>2.5884281706125993E-2</v>
          </cell>
          <cell r="AC362">
            <v>0.22590949087476359</v>
          </cell>
          <cell r="AD362">
            <v>3.2799893894664865E-4</v>
          </cell>
          <cell r="AE362">
            <v>0.10461602981230664</v>
          </cell>
          <cell r="AF362">
            <v>7.9623209351482437E-4</v>
          </cell>
        </row>
        <row r="363">
          <cell r="W363">
            <v>43512</v>
          </cell>
          <cell r="X363">
            <v>0.36329061078255176</v>
          </cell>
          <cell r="Y363">
            <v>3.1781670498483607E-2</v>
          </cell>
          <cell r="Z363">
            <v>4.734921135821505E-2</v>
          </cell>
          <cell r="AA363">
            <v>1.3429528104790782E-5</v>
          </cell>
          <cell r="AB363">
            <v>2.6506297964921512E-2</v>
          </cell>
          <cell r="AC363">
            <v>0.2253009746769479</v>
          </cell>
          <cell r="AD363">
            <v>3.2054527641522468E-4</v>
          </cell>
          <cell r="AE363">
            <v>0.10465912191999333</v>
          </cell>
          <cell r="AF363">
            <v>7.7813799436679608E-4</v>
          </cell>
        </row>
        <row r="364">
          <cell r="W364">
            <v>43511</v>
          </cell>
          <cell r="X364">
            <v>0.36634575473551395</v>
          </cell>
          <cell r="Y364">
            <v>3.2765289781807885E-2</v>
          </cell>
          <cell r="Z364">
            <v>4.5148902576906812E-2</v>
          </cell>
          <cell r="AA364">
            <v>1.5009540799941739E-5</v>
          </cell>
          <cell r="AB364">
            <v>2.4054886905525919E-2</v>
          </cell>
          <cell r="AC364">
            <v>0.22460958674358389</v>
          </cell>
          <cell r="AD364">
            <v>3.5825811354209686E-4</v>
          </cell>
          <cell r="AE364">
            <v>0.10583262400918161</v>
          </cell>
          <cell r="AF364">
            <v>8.6968759313789856E-4</v>
          </cell>
        </row>
        <row r="365">
          <cell r="W365">
            <v>43510</v>
          </cell>
          <cell r="X365">
            <v>0.36634575473551395</v>
          </cell>
          <cell r="Y365">
            <v>3.2765289781807885E-2</v>
          </cell>
          <cell r="Z365">
            <v>4.5148902576906812E-2</v>
          </cell>
          <cell r="AA365">
            <v>1.5009540799941739E-5</v>
          </cell>
          <cell r="AB365">
            <v>2.4054886905525919E-2</v>
          </cell>
          <cell r="AC365">
            <v>0.22460958674358389</v>
          </cell>
          <cell r="AD365">
            <v>3.5825811354209686E-4</v>
          </cell>
          <cell r="AE365">
            <v>0.10583262400918161</v>
          </cell>
          <cell r="AF365">
            <v>8.6968759313789856E-4</v>
          </cell>
        </row>
        <row r="366">
          <cell r="W366">
            <v>43509</v>
          </cell>
          <cell r="X366">
            <v>0.36634575473551395</v>
          </cell>
          <cell r="Y366">
            <v>3.2765289781807885E-2</v>
          </cell>
          <cell r="Z366">
            <v>4.5148902576906812E-2</v>
          </cell>
          <cell r="AA366">
            <v>1.5009540799941739E-5</v>
          </cell>
          <cell r="AB366">
            <v>2.4054886905525919E-2</v>
          </cell>
          <cell r="AC366">
            <v>0.22460958674358389</v>
          </cell>
          <cell r="AD366">
            <v>3.5825811354209686E-4</v>
          </cell>
          <cell r="AE366">
            <v>0.10583262400918161</v>
          </cell>
          <cell r="AF366">
            <v>8.6968759313789856E-4</v>
          </cell>
        </row>
        <row r="367">
          <cell r="W367">
            <v>43508</v>
          </cell>
          <cell r="X367">
            <v>0.36634575473551395</v>
          </cell>
          <cell r="Y367">
            <v>3.2765289781807885E-2</v>
          </cell>
          <cell r="Z367">
            <v>4.5148902576906812E-2</v>
          </cell>
          <cell r="AA367">
            <v>1.5009540799941739E-5</v>
          </cell>
          <cell r="AB367">
            <v>2.4054886905525919E-2</v>
          </cell>
          <cell r="AC367">
            <v>0.22460958674358389</v>
          </cell>
          <cell r="AD367">
            <v>3.5825811354209686E-4</v>
          </cell>
          <cell r="AE367">
            <v>0.10583262400918161</v>
          </cell>
          <cell r="AF367">
            <v>8.6968759313789856E-4</v>
          </cell>
        </row>
        <row r="368">
          <cell r="W368">
            <v>43507</v>
          </cell>
          <cell r="X368">
            <v>0.36634575473551395</v>
          </cell>
          <cell r="Y368">
            <v>3.2765289781807885E-2</v>
          </cell>
          <cell r="Z368">
            <v>4.5148902576906812E-2</v>
          </cell>
          <cell r="AA368">
            <v>1.5009540799941739E-5</v>
          </cell>
          <cell r="AB368">
            <v>2.4054886905525919E-2</v>
          </cell>
          <cell r="AC368">
            <v>0.22460958674358389</v>
          </cell>
          <cell r="AD368">
            <v>3.5825811354209686E-4</v>
          </cell>
          <cell r="AE368">
            <v>0.10583262400918161</v>
          </cell>
          <cell r="AF368">
            <v>8.6968759313789856E-4</v>
          </cell>
        </row>
        <row r="369">
          <cell r="W369">
            <v>43506</v>
          </cell>
          <cell r="X369">
            <v>0.36607105182849853</v>
          </cell>
          <cell r="Y369">
            <v>3.3275122981552337E-2</v>
          </cell>
          <cell r="Z369">
            <v>4.5851426791373405E-2</v>
          </cell>
          <cell r="AA369">
            <v>1.5243091678438104E-5</v>
          </cell>
          <cell r="AB369">
            <v>2.3931259662847409E-2</v>
          </cell>
          <cell r="AC369">
            <v>0.22362322167741605</v>
          </cell>
          <cell r="AD369">
            <v>3.63832667638151E-4</v>
          </cell>
          <cell r="AE369">
            <v>0.10598562122647674</v>
          </cell>
          <cell r="AF369">
            <v>8.8322007251898224E-4</v>
          </cell>
        </row>
        <row r="370">
          <cell r="W370">
            <v>43505</v>
          </cell>
          <cell r="X370">
            <v>0.3680872674376432</v>
          </cell>
          <cell r="Y370">
            <v>3.4427028388251651E-2</v>
          </cell>
          <cell r="Z370">
            <v>4.4144881568667735E-2</v>
          </cell>
          <cell r="AA370">
            <v>0</v>
          </cell>
          <cell r="AB370">
            <v>2.2941850798100467E-2</v>
          </cell>
          <cell r="AC370">
            <v>0.22073636547035846</v>
          </cell>
          <cell r="AD370">
            <v>4.1188815371412076E-4</v>
          </cell>
          <cell r="AE370">
            <v>0.10826809768789904</v>
          </cell>
          <cell r="AF370">
            <v>9.8262049536554721E-4</v>
          </cell>
        </row>
        <row r="371">
          <cell r="W371">
            <v>43504</v>
          </cell>
          <cell r="X371">
            <v>0.3680872674376432</v>
          </cell>
          <cell r="Y371">
            <v>3.4427028388251651E-2</v>
          </cell>
          <cell r="Z371">
            <v>4.4144881568667735E-2</v>
          </cell>
          <cell r="AA371">
            <v>0</v>
          </cell>
          <cell r="AB371">
            <v>2.2941850798100467E-2</v>
          </cell>
          <cell r="AC371">
            <v>0.22073636547035846</v>
          </cell>
          <cell r="AD371">
            <v>4.1188815371412076E-4</v>
          </cell>
          <cell r="AE371">
            <v>0.10826809768789904</v>
          </cell>
          <cell r="AF371">
            <v>9.8262049536554721E-4</v>
          </cell>
        </row>
        <row r="372">
          <cell r="W372">
            <v>43503</v>
          </cell>
          <cell r="X372">
            <v>0.3680872674376432</v>
          </cell>
          <cell r="Y372">
            <v>3.4427028388251651E-2</v>
          </cell>
          <cell r="Z372">
            <v>4.4144881568667735E-2</v>
          </cell>
          <cell r="AA372">
            <v>0</v>
          </cell>
          <cell r="AB372">
            <v>2.2941850798100467E-2</v>
          </cell>
          <cell r="AC372">
            <v>0.22073636547035846</v>
          </cell>
          <cell r="AD372">
            <v>4.1188815371412076E-4</v>
          </cell>
          <cell r="AE372">
            <v>0.10826809768789904</v>
          </cell>
          <cell r="AF372">
            <v>9.8262049536554721E-4</v>
          </cell>
        </row>
        <row r="373">
          <cell r="W373">
            <v>43502</v>
          </cell>
          <cell r="X373">
            <v>0.3680872674376432</v>
          </cell>
          <cell r="Y373">
            <v>3.4427028388251651E-2</v>
          </cell>
          <cell r="Z373">
            <v>4.4144881568667735E-2</v>
          </cell>
          <cell r="AA373">
            <v>0</v>
          </cell>
          <cell r="AB373">
            <v>2.2941850798100467E-2</v>
          </cell>
          <cell r="AC373">
            <v>0.22073636547035846</v>
          </cell>
          <cell r="AD373">
            <v>4.1188815371412076E-4</v>
          </cell>
          <cell r="AE373">
            <v>0.10826809768789904</v>
          </cell>
          <cell r="AF373">
            <v>9.8262049536554721E-4</v>
          </cell>
        </row>
        <row r="374">
          <cell r="W374">
            <v>43501</v>
          </cell>
          <cell r="X374">
            <v>0.3680872674376432</v>
          </cell>
          <cell r="Y374">
            <v>3.4427028388251651E-2</v>
          </cell>
          <cell r="Z374">
            <v>4.4144881568667735E-2</v>
          </cell>
          <cell r="AA374">
            <v>0</v>
          </cell>
          <cell r="AB374">
            <v>2.2941850798100467E-2</v>
          </cell>
          <cell r="AC374">
            <v>0.22073636547035846</v>
          </cell>
          <cell r="AD374">
            <v>4.1188815371412076E-4</v>
          </cell>
          <cell r="AE374">
            <v>0.10826809768789904</v>
          </cell>
          <cell r="AF374">
            <v>9.8262049536554721E-4</v>
          </cell>
        </row>
        <row r="375">
          <cell r="W375">
            <v>43500</v>
          </cell>
          <cell r="X375">
            <v>0.3680872674376432</v>
          </cell>
          <cell r="Y375">
            <v>3.4427028388251651E-2</v>
          </cell>
          <cell r="Z375">
            <v>4.4144881568667735E-2</v>
          </cell>
          <cell r="AA375">
            <v>0</v>
          </cell>
          <cell r="AB375">
            <v>2.2941850798100467E-2</v>
          </cell>
          <cell r="AC375">
            <v>0.22073636547035846</v>
          </cell>
          <cell r="AD375">
            <v>4.1188815371412076E-4</v>
          </cell>
          <cell r="AE375">
            <v>0.10826809768789904</v>
          </cell>
          <cell r="AF375">
            <v>9.8262049536554721E-4</v>
          </cell>
        </row>
        <row r="376">
          <cell r="W376">
            <v>43499</v>
          </cell>
          <cell r="X376">
            <v>0.3680872674376432</v>
          </cell>
          <cell r="Y376">
            <v>3.4427028388251651E-2</v>
          </cell>
          <cell r="Z376">
            <v>4.4144881568667735E-2</v>
          </cell>
          <cell r="AA376">
            <v>0</v>
          </cell>
          <cell r="AB376">
            <v>2.2941850798100467E-2</v>
          </cell>
          <cell r="AC376">
            <v>0.22073636547035846</v>
          </cell>
          <cell r="AD376">
            <v>4.1188815371412076E-4</v>
          </cell>
          <cell r="AE376">
            <v>0.10826809768789904</v>
          </cell>
          <cell r="AF376">
            <v>9.8262049536554721E-4</v>
          </cell>
        </row>
        <row r="377">
          <cell r="W377">
            <v>43498</v>
          </cell>
          <cell r="X377">
            <v>0.36858795458079274</v>
          </cell>
          <cell r="Y377">
            <v>3.4217898195596265E-2</v>
          </cell>
          <cell r="Z377">
            <v>4.4751810140487659E-2</v>
          </cell>
          <cell r="AA377">
            <v>0</v>
          </cell>
          <cell r="AB377">
            <v>2.3042229039237399E-2</v>
          </cell>
          <cell r="AC377">
            <v>0.22053686477791729</v>
          </cell>
          <cell r="AD377">
            <v>4.007883813028534E-4</v>
          </cell>
          <cell r="AE377">
            <v>0.10750631454845741</v>
          </cell>
          <cell r="AF377">
            <v>9.5614033620861636E-4</v>
          </cell>
        </row>
        <row r="378">
          <cell r="W378">
            <v>43497</v>
          </cell>
          <cell r="X378">
            <v>0.36976866243615431</v>
          </cell>
          <cell r="Y378">
            <v>3.5636792552904903E-2</v>
          </cell>
          <cell r="Z378">
            <v>4.3821399592400445E-2</v>
          </cell>
          <cell r="AA378">
            <v>0</v>
          </cell>
          <cell r="AB378">
            <v>2.2876624590710083E-2</v>
          </cell>
          <cell r="AC378">
            <v>0.21781426171267723</v>
          </cell>
          <cell r="AD378">
            <v>4.5761260387801452E-4</v>
          </cell>
          <cell r="AE378">
            <v>0.1085329435344999</v>
          </cell>
          <cell r="AF378">
            <v>1.0917029767751655E-3</v>
          </cell>
        </row>
        <row r="379">
          <cell r="W379">
            <v>43496</v>
          </cell>
          <cell r="X379">
            <v>0.36976866243615431</v>
          </cell>
          <cell r="Y379">
            <v>3.5636792552904903E-2</v>
          </cell>
          <cell r="Z379">
            <v>4.3821399592400445E-2</v>
          </cell>
          <cell r="AA379">
            <v>0</v>
          </cell>
          <cell r="AB379">
            <v>2.2876624590710083E-2</v>
          </cell>
          <cell r="AC379">
            <v>0.21781426171267723</v>
          </cell>
          <cell r="AD379">
            <v>4.5761260387801452E-4</v>
          </cell>
          <cell r="AE379">
            <v>0.1085329435344999</v>
          </cell>
          <cell r="AF379">
            <v>1.0917029767751655E-3</v>
          </cell>
        </row>
        <row r="380">
          <cell r="W380">
            <v>43495</v>
          </cell>
          <cell r="X380">
            <v>0.36976866243615431</v>
          </cell>
          <cell r="Y380">
            <v>3.5636792552904903E-2</v>
          </cell>
          <cell r="Z380">
            <v>4.3821399592400445E-2</v>
          </cell>
          <cell r="AA380">
            <v>0</v>
          </cell>
          <cell r="AB380">
            <v>2.2876624590710083E-2</v>
          </cell>
          <cell r="AC380">
            <v>0.21781426171267723</v>
          </cell>
          <cell r="AD380">
            <v>4.5761260387801452E-4</v>
          </cell>
          <cell r="AE380">
            <v>0.1085329435344999</v>
          </cell>
          <cell r="AF380">
            <v>1.0917029767751655E-3</v>
          </cell>
        </row>
        <row r="381">
          <cell r="W381">
            <v>43494</v>
          </cell>
          <cell r="X381">
            <v>0.36976866243615431</v>
          </cell>
          <cell r="Y381">
            <v>3.5636792552904903E-2</v>
          </cell>
          <cell r="Z381">
            <v>4.3821399592400445E-2</v>
          </cell>
          <cell r="AA381">
            <v>0</v>
          </cell>
          <cell r="AB381">
            <v>2.2876624590710083E-2</v>
          </cell>
          <cell r="AC381">
            <v>0.21781426171267723</v>
          </cell>
          <cell r="AD381">
            <v>4.5761260387801452E-4</v>
          </cell>
          <cell r="AE381">
            <v>0.1085329435344999</v>
          </cell>
          <cell r="AF381">
            <v>1.0917029767751655E-3</v>
          </cell>
        </row>
        <row r="382">
          <cell r="W382">
            <v>43493</v>
          </cell>
          <cell r="X382">
            <v>0.36976866243615431</v>
          </cell>
          <cell r="Y382">
            <v>3.5636792552904903E-2</v>
          </cell>
          <cell r="Z382">
            <v>4.3821399592400445E-2</v>
          </cell>
          <cell r="AA382">
            <v>0</v>
          </cell>
          <cell r="AB382">
            <v>2.2876624590710083E-2</v>
          </cell>
          <cell r="AC382">
            <v>0.21781426171267723</v>
          </cell>
          <cell r="AD382">
            <v>4.5761260387801452E-4</v>
          </cell>
          <cell r="AE382">
            <v>0.1085329435344999</v>
          </cell>
          <cell r="AF382">
            <v>1.0917029767751655E-3</v>
          </cell>
        </row>
        <row r="383">
          <cell r="W383">
            <v>43492</v>
          </cell>
          <cell r="X383">
            <v>0.36976866243615431</v>
          </cell>
          <cell r="Y383">
            <v>3.5636792552904903E-2</v>
          </cell>
          <cell r="Z383">
            <v>4.3821399592400445E-2</v>
          </cell>
          <cell r="AA383">
            <v>0</v>
          </cell>
          <cell r="AB383">
            <v>2.2876624590710083E-2</v>
          </cell>
          <cell r="AC383">
            <v>0.21781426171267723</v>
          </cell>
          <cell r="AD383">
            <v>4.5761260387801452E-4</v>
          </cell>
          <cell r="AE383">
            <v>0.1085329435344999</v>
          </cell>
          <cell r="AF383">
            <v>1.0917029767751655E-3</v>
          </cell>
        </row>
        <row r="384">
          <cell r="W384">
            <v>43491</v>
          </cell>
          <cell r="X384">
            <v>0.36937547829745843</v>
          </cell>
          <cell r="Y384">
            <v>3.4477585620930375E-2</v>
          </cell>
          <cell r="Z384">
            <v>4.4538887211021456E-2</v>
          </cell>
          <cell r="AA384">
            <v>0</v>
          </cell>
          <cell r="AB384">
            <v>2.2955654688975379E-2</v>
          </cell>
          <cell r="AC384">
            <v>0.21689572058742049</v>
          </cell>
          <cell r="AD384">
            <v>5.9083835734290125E-4</v>
          </cell>
          <cell r="AE384">
            <v>0.1111658352368511</v>
          </cell>
          <cell r="AF384">
            <v>0</v>
          </cell>
        </row>
        <row r="385">
          <cell r="W385">
            <v>43490</v>
          </cell>
          <cell r="X385">
            <v>0.36937547829745843</v>
          </cell>
          <cell r="Y385">
            <v>3.4477585620930375E-2</v>
          </cell>
          <cell r="Z385">
            <v>4.4538887211021456E-2</v>
          </cell>
          <cell r="AA385">
            <v>0</v>
          </cell>
          <cell r="AB385">
            <v>2.2955654688975379E-2</v>
          </cell>
          <cell r="AC385">
            <v>0.21689572058742049</v>
          </cell>
          <cell r="AD385">
            <v>5.9083835734290125E-4</v>
          </cell>
          <cell r="AE385">
            <v>0.1111658352368511</v>
          </cell>
          <cell r="AF385">
            <v>0</v>
          </cell>
        </row>
        <row r="386">
          <cell r="W386">
            <v>43489</v>
          </cell>
          <cell r="X386">
            <v>0.36937547829745843</v>
          </cell>
          <cell r="Y386">
            <v>3.4477585620930375E-2</v>
          </cell>
          <cell r="Z386">
            <v>4.4538887211021456E-2</v>
          </cell>
          <cell r="AA386">
            <v>0</v>
          </cell>
          <cell r="AB386">
            <v>2.2955654688975379E-2</v>
          </cell>
          <cell r="AC386">
            <v>0.21689572058742049</v>
          </cell>
          <cell r="AD386">
            <v>5.9083835734290125E-4</v>
          </cell>
          <cell r="AE386">
            <v>0.1111658352368511</v>
          </cell>
          <cell r="AF386">
            <v>0</v>
          </cell>
        </row>
        <row r="387">
          <cell r="W387">
            <v>43488</v>
          </cell>
          <cell r="X387">
            <v>0.3695971949200304</v>
          </cell>
          <cell r="Y387">
            <v>4.0312951817430331E-2</v>
          </cell>
          <cell r="Z387">
            <v>4.4103016372656102E-2</v>
          </cell>
          <cell r="AA387">
            <v>0</v>
          </cell>
          <cell r="AB387">
            <v>2.0015777960527465E-2</v>
          </cell>
          <cell r="AC387">
            <v>0.23909777935835</v>
          </cell>
          <cell r="AD387">
            <v>7.5077026912073904E-4</v>
          </cell>
          <cell r="AE387">
            <v>8.6122509301885142E-2</v>
          </cell>
          <cell r="AF387">
            <v>0</v>
          </cell>
        </row>
        <row r="388">
          <cell r="W388">
            <v>43487</v>
          </cell>
          <cell r="X388">
            <v>0.3695971949200304</v>
          </cell>
          <cell r="Y388">
            <v>4.0312951817430331E-2</v>
          </cell>
          <cell r="Z388">
            <v>4.4103016372656102E-2</v>
          </cell>
          <cell r="AA388">
            <v>0</v>
          </cell>
          <cell r="AB388">
            <v>2.0015777960527465E-2</v>
          </cell>
          <cell r="AC388">
            <v>0.23909777935835</v>
          </cell>
          <cell r="AD388">
            <v>7.5077026912073904E-4</v>
          </cell>
          <cell r="AE388">
            <v>8.6122509301885142E-2</v>
          </cell>
          <cell r="AF388">
            <v>0</v>
          </cell>
        </row>
        <row r="389">
          <cell r="W389">
            <v>43486</v>
          </cell>
          <cell r="X389">
            <v>0.3605104110506514</v>
          </cell>
          <cell r="Y389">
            <v>4.0121609895214017E-2</v>
          </cell>
          <cell r="Z389">
            <v>4.4126370455729591E-2</v>
          </cell>
          <cell r="AA389">
            <v>0</v>
          </cell>
          <cell r="AB389">
            <v>1.900993553339754E-2</v>
          </cell>
          <cell r="AC389">
            <v>0.22158746856783945</v>
          </cell>
          <cell r="AD389">
            <v>6.8755934203380159E-4</v>
          </cell>
          <cell r="AE389">
            <v>0.11395664515513405</v>
          </cell>
          <cell r="AF389">
            <v>0</v>
          </cell>
        </row>
        <row r="390">
          <cell r="W390">
            <v>43485</v>
          </cell>
          <cell r="X390">
            <v>0.36950531658582769</v>
          </cell>
          <cell r="Y390">
            <v>4.0902012336560656E-2</v>
          </cell>
          <cell r="Z390">
            <v>4.3448820557297381E-2</v>
          </cell>
          <cell r="AA390">
            <v>0</v>
          </cell>
          <cell r="AB390">
            <v>1.9586549496318505E-2</v>
          </cell>
          <cell r="AC390">
            <v>0.23962587588630285</v>
          </cell>
          <cell r="AD390">
            <v>7.8843566527165784E-4</v>
          </cell>
          <cell r="AE390">
            <v>8.6142989472421314E-2</v>
          </cell>
          <cell r="AF390">
            <v>0</v>
          </cell>
        </row>
        <row r="391">
          <cell r="W391">
            <v>43484</v>
          </cell>
          <cell r="X391">
            <v>0.37923235772769248</v>
          </cell>
          <cell r="Y391">
            <v>3.6252900325689293E-2</v>
          </cell>
          <cell r="Z391">
            <v>4.7046405306097758E-2</v>
          </cell>
          <cell r="AA391">
            <v>0</v>
          </cell>
          <cell r="AB391">
            <v>2.0567108869853263E-2</v>
          </cell>
          <cell r="AC391">
            <v>0.23892760601170013</v>
          </cell>
          <cell r="AD391">
            <v>1.0418556300871517E-3</v>
          </cell>
          <cell r="AE391">
            <v>7.6931766128879961E-2</v>
          </cell>
          <cell r="AF391">
            <v>0</v>
          </cell>
        </row>
        <row r="392">
          <cell r="W392">
            <v>43483</v>
          </cell>
          <cell r="X392">
            <v>0.37923235772769248</v>
          </cell>
          <cell r="Y392">
            <v>3.6252900325689293E-2</v>
          </cell>
          <cell r="Z392">
            <v>4.7046405306097758E-2</v>
          </cell>
          <cell r="AA392">
            <v>0</v>
          </cell>
          <cell r="AB392">
            <v>2.0567108869853263E-2</v>
          </cell>
          <cell r="AC392">
            <v>0.23892760601170013</v>
          </cell>
          <cell r="AD392">
            <v>1.0418556300871517E-3</v>
          </cell>
          <cell r="AE392">
            <v>7.6931766128879961E-2</v>
          </cell>
          <cell r="AF392">
            <v>0</v>
          </cell>
        </row>
        <row r="393">
          <cell r="W393">
            <v>43482</v>
          </cell>
          <cell r="X393">
            <v>0.37923235772769248</v>
          </cell>
          <cell r="Y393">
            <v>3.6252900325689293E-2</v>
          </cell>
          <cell r="Z393">
            <v>4.7046405306097758E-2</v>
          </cell>
          <cell r="AA393">
            <v>0</v>
          </cell>
          <cell r="AB393">
            <v>2.0567108869853263E-2</v>
          </cell>
          <cell r="AC393">
            <v>0.23892760601170013</v>
          </cell>
          <cell r="AD393">
            <v>1.0418556300871517E-3</v>
          </cell>
          <cell r="AE393">
            <v>7.6931766128879961E-2</v>
          </cell>
          <cell r="AF393">
            <v>0</v>
          </cell>
        </row>
        <row r="394">
          <cell r="W394">
            <v>43481</v>
          </cell>
          <cell r="X394">
            <v>0.37923235772769248</v>
          </cell>
          <cell r="Y394">
            <v>3.6252900325689293E-2</v>
          </cell>
          <cell r="Z394">
            <v>4.7046405306097758E-2</v>
          </cell>
          <cell r="AA394">
            <v>0</v>
          </cell>
          <cell r="AB394">
            <v>2.0567108869853263E-2</v>
          </cell>
          <cell r="AC394">
            <v>0.23892760601170013</v>
          </cell>
          <cell r="AD394">
            <v>1.0418556300871517E-3</v>
          </cell>
          <cell r="AE394">
            <v>7.6931766128879961E-2</v>
          </cell>
          <cell r="AF394">
            <v>0</v>
          </cell>
        </row>
        <row r="395">
          <cell r="W395">
            <v>43480</v>
          </cell>
          <cell r="X395">
            <v>0.38130287941167129</v>
          </cell>
          <cell r="Y395">
            <v>3.184246783787123E-2</v>
          </cell>
          <cell r="Z395">
            <v>4.8065317053674846E-2</v>
          </cell>
          <cell r="AA395">
            <v>0</v>
          </cell>
          <cell r="AB395">
            <v>2.2818217640732406E-2</v>
          </cell>
          <cell r="AC395">
            <v>0.23706246372172521</v>
          </cell>
          <cell r="AD395">
            <v>1.1558886894597665E-3</v>
          </cell>
          <cell r="AE395">
            <v>7.7752765644865163E-2</v>
          </cell>
          <cell r="AF395">
            <v>0</v>
          </cell>
        </row>
        <row r="396">
          <cell r="W396">
            <v>43479</v>
          </cell>
          <cell r="X396">
            <v>0.38130287941167129</v>
          </cell>
          <cell r="Y396">
            <v>3.184246783787123E-2</v>
          </cell>
          <cell r="Z396">
            <v>4.8065317053674846E-2</v>
          </cell>
          <cell r="AA396">
            <v>0</v>
          </cell>
          <cell r="AB396">
            <v>2.2818217640732406E-2</v>
          </cell>
          <cell r="AC396">
            <v>0.23706246372172521</v>
          </cell>
          <cell r="AD396">
            <v>1.1558886894597665E-3</v>
          </cell>
          <cell r="AE396">
            <v>7.7752765644865163E-2</v>
          </cell>
          <cell r="AF396">
            <v>0</v>
          </cell>
        </row>
        <row r="397">
          <cell r="W397">
            <v>43478</v>
          </cell>
          <cell r="X397">
            <v>0.37781574543923396</v>
          </cell>
          <cell r="Y397">
            <v>3.3265273023169763E-2</v>
          </cell>
          <cell r="Z397">
            <v>4.971024057625021E-2</v>
          </cell>
          <cell r="AA397">
            <v>0</v>
          </cell>
          <cell r="AB397">
            <v>2.3547324805155222E-2</v>
          </cell>
          <cell r="AC397">
            <v>0.23991147135902346</v>
          </cell>
          <cell r="AD397">
            <v>1.2447423536107326E-3</v>
          </cell>
          <cell r="AE397">
            <v>7.4505202443556642E-2</v>
          </cell>
          <cell r="AF397">
            <v>0</v>
          </cell>
        </row>
        <row r="398">
          <cell r="W398">
            <v>43477</v>
          </cell>
          <cell r="X398">
            <v>0.38741136254298247</v>
          </cell>
          <cell r="Y398">
            <v>3.1021987816556004E-2</v>
          </cell>
          <cell r="Z398">
            <v>5.3594703102883348E-2</v>
          </cell>
          <cell r="AA398">
            <v>0</v>
          </cell>
          <cell r="AB398">
            <v>2.3980268717461069E-2</v>
          </cell>
          <cell r="AC398">
            <v>0.23794714593721106</v>
          </cell>
          <cell r="AD398">
            <v>1.5245900627453037E-3</v>
          </cell>
          <cell r="AE398">
            <v>6.4519941820160645E-2</v>
          </cell>
          <cell r="AF398">
            <v>0</v>
          </cell>
        </row>
        <row r="399">
          <cell r="W399">
            <v>43476</v>
          </cell>
          <cell r="X399">
            <v>0.38741136254298247</v>
          </cell>
          <cell r="Y399">
            <v>3.1021987816556004E-2</v>
          </cell>
          <cell r="Z399">
            <v>5.3594703102883348E-2</v>
          </cell>
          <cell r="AA399">
            <v>0</v>
          </cell>
          <cell r="AB399">
            <v>2.3980268717461069E-2</v>
          </cell>
          <cell r="AC399">
            <v>0.23794714593721106</v>
          </cell>
          <cell r="AD399">
            <v>1.5245900627453037E-3</v>
          </cell>
          <cell r="AE399">
            <v>6.4519941820160645E-2</v>
          </cell>
          <cell r="AF399">
            <v>0</v>
          </cell>
        </row>
        <row r="400">
          <cell r="W400">
            <v>43475</v>
          </cell>
          <cell r="X400">
            <v>0.38741136254298247</v>
          </cell>
          <cell r="Y400">
            <v>3.1021987816556004E-2</v>
          </cell>
          <cell r="Z400">
            <v>5.3594703102883348E-2</v>
          </cell>
          <cell r="AA400">
            <v>0</v>
          </cell>
          <cell r="AB400">
            <v>2.3980268717461069E-2</v>
          </cell>
          <cell r="AC400">
            <v>0.23794714593721106</v>
          </cell>
          <cell r="AD400">
            <v>1.5245900627453037E-3</v>
          </cell>
          <cell r="AE400">
            <v>6.4519941820160645E-2</v>
          </cell>
          <cell r="AF400">
            <v>0</v>
          </cell>
        </row>
        <row r="401">
          <cell r="W401">
            <v>43474</v>
          </cell>
          <cell r="X401">
            <v>0.38741136254298247</v>
          </cell>
          <cell r="Y401">
            <v>3.1021987816556004E-2</v>
          </cell>
          <cell r="Z401">
            <v>5.3594703102883348E-2</v>
          </cell>
          <cell r="AA401">
            <v>0</v>
          </cell>
          <cell r="AB401">
            <v>2.3980268717461069E-2</v>
          </cell>
          <cell r="AC401">
            <v>0.23794714593721106</v>
          </cell>
          <cell r="AD401">
            <v>1.5245900627453037E-3</v>
          </cell>
          <cell r="AE401">
            <v>6.4519941820160645E-2</v>
          </cell>
          <cell r="AF401">
            <v>0</v>
          </cell>
        </row>
        <row r="402">
          <cell r="W402">
            <v>43473</v>
          </cell>
          <cell r="X402">
            <v>0.38741136254298247</v>
          </cell>
          <cell r="Y402">
            <v>3.1021987816556004E-2</v>
          </cell>
          <cell r="Z402">
            <v>5.3594703102883348E-2</v>
          </cell>
          <cell r="AA402">
            <v>0</v>
          </cell>
          <cell r="AB402">
            <v>2.3980268717461069E-2</v>
          </cell>
          <cell r="AC402">
            <v>0.23794714593721106</v>
          </cell>
          <cell r="AD402">
            <v>1.5245900627453037E-3</v>
          </cell>
          <cell r="AE402">
            <v>6.4519941820160645E-2</v>
          </cell>
          <cell r="AF402">
            <v>0</v>
          </cell>
        </row>
        <row r="403">
          <cell r="W403">
            <v>43472</v>
          </cell>
          <cell r="X403">
            <v>0.38741136254298247</v>
          </cell>
          <cell r="Y403">
            <v>3.1021987816556004E-2</v>
          </cell>
          <cell r="Z403">
            <v>5.3594703102883348E-2</v>
          </cell>
          <cell r="AA403">
            <v>0</v>
          </cell>
          <cell r="AB403">
            <v>2.3980268717461069E-2</v>
          </cell>
          <cell r="AC403">
            <v>0.23794714593721106</v>
          </cell>
          <cell r="AD403">
            <v>1.5245900627453037E-3</v>
          </cell>
          <cell r="AE403">
            <v>6.4519941820160645E-2</v>
          </cell>
          <cell r="AF403">
            <v>0</v>
          </cell>
        </row>
        <row r="404">
          <cell r="W404">
            <v>43471</v>
          </cell>
          <cell r="X404">
            <v>0.38741136254298247</v>
          </cell>
          <cell r="Y404">
            <v>3.1021987816556004E-2</v>
          </cell>
          <cell r="Z404">
            <v>5.3594703102883348E-2</v>
          </cell>
          <cell r="AA404">
            <v>0</v>
          </cell>
          <cell r="AB404">
            <v>2.3980268717461069E-2</v>
          </cell>
          <cell r="AC404">
            <v>0.23794714593721106</v>
          </cell>
          <cell r="AD404">
            <v>1.5245900627453037E-3</v>
          </cell>
          <cell r="AE404">
            <v>6.4519941820160645E-2</v>
          </cell>
          <cell r="AF404">
            <v>0</v>
          </cell>
        </row>
        <row r="405">
          <cell r="W405">
            <v>43470</v>
          </cell>
          <cell r="X405">
            <v>0.38532610145764906</v>
          </cell>
          <cell r="Y405">
            <v>3.267145259922094E-2</v>
          </cell>
          <cell r="Z405">
            <v>5.4455459836286968E-2</v>
          </cell>
          <cell r="AA405">
            <v>0</v>
          </cell>
          <cell r="AB405">
            <v>2.3337326683753854E-2</v>
          </cell>
          <cell r="AC405">
            <v>0.2375782359404873</v>
          </cell>
          <cell r="AD405">
            <v>1.6824763737613966E-3</v>
          </cell>
          <cell r="AE405">
            <v>6.4948947108840485E-2</v>
          </cell>
          <cell r="AF405">
            <v>0</v>
          </cell>
        </row>
        <row r="406">
          <cell r="W406">
            <v>43469</v>
          </cell>
          <cell r="X406">
            <v>0.38532610145764906</v>
          </cell>
          <cell r="Y406">
            <v>3.267145259922094E-2</v>
          </cell>
          <cell r="Z406">
            <v>5.4455459836286968E-2</v>
          </cell>
          <cell r="AA406">
            <v>0</v>
          </cell>
          <cell r="AB406">
            <v>2.3337326683753854E-2</v>
          </cell>
          <cell r="AC406">
            <v>0.2375782359404873</v>
          </cell>
          <cell r="AD406">
            <v>1.6824763737613966E-3</v>
          </cell>
          <cell r="AE406">
            <v>6.4948947108840485E-2</v>
          </cell>
          <cell r="AF406">
            <v>0</v>
          </cell>
        </row>
        <row r="407">
          <cell r="W407">
            <v>43468</v>
          </cell>
          <cell r="X407">
            <v>0.38532610145764906</v>
          </cell>
          <cell r="Y407">
            <v>3.267145259922094E-2</v>
          </cell>
          <cell r="Z407">
            <v>5.4455459836286968E-2</v>
          </cell>
          <cell r="AA407">
            <v>0</v>
          </cell>
          <cell r="AB407">
            <v>2.3337326683753854E-2</v>
          </cell>
          <cell r="AC407">
            <v>0.2375782359404873</v>
          </cell>
          <cell r="AD407">
            <v>1.6824763737613966E-3</v>
          </cell>
          <cell r="AE407">
            <v>6.4948947108840485E-2</v>
          </cell>
          <cell r="AF407">
            <v>0</v>
          </cell>
        </row>
        <row r="408">
          <cell r="W408">
            <v>43467</v>
          </cell>
          <cell r="X408">
            <v>0.38532610145764906</v>
          </cell>
          <cell r="Y408">
            <v>3.267145259922094E-2</v>
          </cell>
          <cell r="Z408">
            <v>5.4455459836286968E-2</v>
          </cell>
          <cell r="AA408">
            <v>0</v>
          </cell>
          <cell r="AB408">
            <v>2.3337326683753854E-2</v>
          </cell>
          <cell r="AC408">
            <v>0.2375782359404873</v>
          </cell>
          <cell r="AD408">
            <v>1.6824763737613966E-3</v>
          </cell>
          <cell r="AE408">
            <v>6.4948947108840485E-2</v>
          </cell>
          <cell r="AF408">
            <v>0</v>
          </cell>
        </row>
        <row r="409">
          <cell r="W409">
            <v>43466</v>
          </cell>
          <cell r="X409">
            <v>0.38532610145764906</v>
          </cell>
          <cell r="Y409">
            <v>3.267145259922094E-2</v>
          </cell>
          <cell r="Z409">
            <v>5.4455459836286968E-2</v>
          </cell>
          <cell r="AA409">
            <v>0</v>
          </cell>
          <cell r="AB409">
            <v>2.3337326683753854E-2</v>
          </cell>
          <cell r="AC409">
            <v>0.2375782359404873</v>
          </cell>
          <cell r="AD409">
            <v>1.6824763737613966E-3</v>
          </cell>
          <cell r="AE409">
            <v>6.4948947108840485E-2</v>
          </cell>
          <cell r="AF409">
            <v>0</v>
          </cell>
        </row>
        <row r="410">
          <cell r="W410">
            <v>43465</v>
          </cell>
          <cell r="X410">
            <v>0.38532610145764906</v>
          </cell>
          <cell r="Y410">
            <v>3.267145259922094E-2</v>
          </cell>
          <cell r="Z410">
            <v>5.4455459836286968E-2</v>
          </cell>
          <cell r="AA410">
            <v>0</v>
          </cell>
          <cell r="AB410">
            <v>2.3337326683753854E-2</v>
          </cell>
          <cell r="AC410">
            <v>0.2375782359404873</v>
          </cell>
          <cell r="AD410">
            <v>1.6824763737613966E-3</v>
          </cell>
          <cell r="AE410">
            <v>6.4948947108840485E-2</v>
          </cell>
          <cell r="AF410">
            <v>0</v>
          </cell>
        </row>
        <row r="411">
          <cell r="W411">
            <v>43464</v>
          </cell>
          <cell r="X411">
            <v>0.38532610145764906</v>
          </cell>
          <cell r="Y411">
            <v>3.267145259922094E-2</v>
          </cell>
          <cell r="Z411">
            <v>5.4455459836286968E-2</v>
          </cell>
          <cell r="AA411">
            <v>0</v>
          </cell>
          <cell r="AB411">
            <v>2.3337326683753854E-2</v>
          </cell>
          <cell r="AC411">
            <v>0.2375782359404873</v>
          </cell>
          <cell r="AD411">
            <v>1.6824763737613966E-3</v>
          </cell>
          <cell r="AE411">
            <v>6.4948947108840485E-2</v>
          </cell>
          <cell r="AF411">
            <v>0</v>
          </cell>
        </row>
        <row r="412">
          <cell r="W412">
            <v>43463</v>
          </cell>
          <cell r="X412">
            <v>0.38532610145764906</v>
          </cell>
          <cell r="Y412">
            <v>3.267145259922094E-2</v>
          </cell>
          <cell r="Z412">
            <v>5.4455459836286968E-2</v>
          </cell>
          <cell r="AA412">
            <v>0</v>
          </cell>
          <cell r="AB412">
            <v>2.3337326683753854E-2</v>
          </cell>
          <cell r="AC412">
            <v>0.2375782359404873</v>
          </cell>
          <cell r="AD412">
            <v>1.6824763737613966E-3</v>
          </cell>
          <cell r="AE412">
            <v>6.4948947108840485E-2</v>
          </cell>
          <cell r="AF412">
            <v>0</v>
          </cell>
        </row>
        <row r="413">
          <cell r="W413">
            <v>43462</v>
          </cell>
          <cell r="X413">
            <v>0.38532610145764906</v>
          </cell>
          <cell r="Y413">
            <v>3.267145259922094E-2</v>
          </cell>
          <cell r="Z413">
            <v>5.4455459836286968E-2</v>
          </cell>
          <cell r="AA413">
            <v>0</v>
          </cell>
          <cell r="AB413">
            <v>2.3337326683753854E-2</v>
          </cell>
          <cell r="AC413">
            <v>0.2375782359404873</v>
          </cell>
          <cell r="AD413">
            <v>1.6824763737613966E-3</v>
          </cell>
          <cell r="AE413">
            <v>6.4948947108840485E-2</v>
          </cell>
          <cell r="AF413">
            <v>0</v>
          </cell>
        </row>
        <row r="414">
          <cell r="W414">
            <v>43461</v>
          </cell>
          <cell r="X414">
            <v>0.38532610145764906</v>
          </cell>
          <cell r="Y414">
            <v>3.267145259922094E-2</v>
          </cell>
          <cell r="Z414">
            <v>5.4455459836286968E-2</v>
          </cell>
          <cell r="AA414">
            <v>0</v>
          </cell>
          <cell r="AB414">
            <v>2.3337326683753854E-2</v>
          </cell>
          <cell r="AC414">
            <v>0.2375782359404873</v>
          </cell>
          <cell r="AD414">
            <v>1.6824763737613966E-3</v>
          </cell>
          <cell r="AE414">
            <v>6.4948947108840485E-2</v>
          </cell>
          <cell r="AF414">
            <v>0</v>
          </cell>
        </row>
        <row r="415">
          <cell r="W415">
            <v>43460</v>
          </cell>
          <cell r="X415">
            <v>0.38532610145764906</v>
          </cell>
          <cell r="Y415">
            <v>3.267145259922094E-2</v>
          </cell>
          <cell r="Z415">
            <v>5.4455459836286968E-2</v>
          </cell>
          <cell r="AA415">
            <v>0</v>
          </cell>
          <cell r="AB415">
            <v>2.3337326683753854E-2</v>
          </cell>
          <cell r="AC415">
            <v>0.2375782359404873</v>
          </cell>
          <cell r="AD415">
            <v>1.6824763737613966E-3</v>
          </cell>
          <cell r="AE415">
            <v>6.4948947108840485E-2</v>
          </cell>
          <cell r="AF415">
            <v>0</v>
          </cell>
        </row>
        <row r="416">
          <cell r="W416">
            <v>43459</v>
          </cell>
          <cell r="X416">
            <v>0.38532610145764906</v>
          </cell>
          <cell r="Y416">
            <v>3.267145259922094E-2</v>
          </cell>
          <cell r="Z416">
            <v>5.4455459836286968E-2</v>
          </cell>
          <cell r="AA416">
            <v>0</v>
          </cell>
          <cell r="AB416">
            <v>2.3337326683753854E-2</v>
          </cell>
          <cell r="AC416">
            <v>0.2375782359404873</v>
          </cell>
          <cell r="AD416">
            <v>1.6824763737613966E-3</v>
          </cell>
          <cell r="AE416">
            <v>6.4948947108840485E-2</v>
          </cell>
          <cell r="AF416">
            <v>0</v>
          </cell>
        </row>
        <row r="417">
          <cell r="W417">
            <v>43458</v>
          </cell>
          <cell r="X417">
            <v>0.38532610145764906</v>
          </cell>
          <cell r="Y417">
            <v>3.267145259922094E-2</v>
          </cell>
          <cell r="Z417">
            <v>5.4455459836286968E-2</v>
          </cell>
          <cell r="AA417">
            <v>0</v>
          </cell>
          <cell r="AB417">
            <v>2.3337326683753854E-2</v>
          </cell>
          <cell r="AC417">
            <v>0.2375782359404873</v>
          </cell>
          <cell r="AD417">
            <v>1.6824763737613966E-3</v>
          </cell>
          <cell r="AE417">
            <v>6.4948947108840485E-2</v>
          </cell>
          <cell r="AF417">
            <v>0</v>
          </cell>
        </row>
        <row r="418">
          <cell r="W418">
            <v>43457</v>
          </cell>
          <cell r="X418">
            <v>0.38532610145764906</v>
          </cell>
          <cell r="Y418">
            <v>3.267145259922094E-2</v>
          </cell>
          <cell r="Z418">
            <v>5.4455459836286968E-2</v>
          </cell>
          <cell r="AA418">
            <v>0</v>
          </cell>
          <cell r="AB418">
            <v>2.3337326683753854E-2</v>
          </cell>
          <cell r="AC418">
            <v>0.2375782359404873</v>
          </cell>
          <cell r="AD418">
            <v>1.6824763737613966E-3</v>
          </cell>
          <cell r="AE418">
            <v>6.4948947108840485E-2</v>
          </cell>
          <cell r="AF418">
            <v>0</v>
          </cell>
        </row>
        <row r="419">
          <cell r="W419">
            <v>43456</v>
          </cell>
          <cell r="X419">
            <v>0.38532610145764906</v>
          </cell>
          <cell r="Y419">
            <v>3.267145259922094E-2</v>
          </cell>
          <cell r="Z419">
            <v>5.4455459836286968E-2</v>
          </cell>
          <cell r="AA419">
            <v>0</v>
          </cell>
          <cell r="AB419">
            <v>2.3337326683753854E-2</v>
          </cell>
          <cell r="AC419">
            <v>0.2375782359404873</v>
          </cell>
          <cell r="AD419">
            <v>1.6824763737613966E-3</v>
          </cell>
          <cell r="AE419">
            <v>6.4948947108840485E-2</v>
          </cell>
          <cell r="AF419">
            <v>0</v>
          </cell>
        </row>
        <row r="420">
          <cell r="W420">
            <v>43455</v>
          </cell>
          <cell r="X420">
            <v>0.38532610145764906</v>
          </cell>
          <cell r="Y420">
            <v>3.267145259922094E-2</v>
          </cell>
          <cell r="Z420">
            <v>5.4455459836286968E-2</v>
          </cell>
          <cell r="AA420">
            <v>0</v>
          </cell>
          <cell r="AB420">
            <v>2.3337326683753854E-2</v>
          </cell>
          <cell r="AC420">
            <v>0.2375782359404873</v>
          </cell>
          <cell r="AD420">
            <v>1.6824763737613966E-3</v>
          </cell>
          <cell r="AE420">
            <v>6.4948947108840485E-2</v>
          </cell>
          <cell r="AF420">
            <v>0</v>
          </cell>
        </row>
        <row r="421">
          <cell r="W421">
            <v>43454</v>
          </cell>
          <cell r="X421">
            <v>0.38532610145764906</v>
          </cell>
          <cell r="Y421">
            <v>3.267145259922094E-2</v>
          </cell>
          <cell r="Z421">
            <v>5.4455459836286968E-2</v>
          </cell>
          <cell r="AA421">
            <v>0</v>
          </cell>
          <cell r="AB421">
            <v>2.3337326683753854E-2</v>
          </cell>
          <cell r="AC421">
            <v>0.2375782359404873</v>
          </cell>
          <cell r="AD421">
            <v>1.6824763737613966E-3</v>
          </cell>
          <cell r="AE421">
            <v>6.4948947108840485E-2</v>
          </cell>
          <cell r="AF421">
            <v>0</v>
          </cell>
        </row>
        <row r="422">
          <cell r="W422">
            <v>43453</v>
          </cell>
          <cell r="X422">
            <v>0.38532610145764906</v>
          </cell>
          <cell r="Y422">
            <v>3.267145259922094E-2</v>
          </cell>
          <cell r="Z422">
            <v>5.4455459836286968E-2</v>
          </cell>
          <cell r="AA422">
            <v>0</v>
          </cell>
          <cell r="AB422">
            <v>2.3337326683753854E-2</v>
          </cell>
          <cell r="AC422">
            <v>0.2375782359404873</v>
          </cell>
          <cell r="AD422">
            <v>1.6824763737613966E-3</v>
          </cell>
          <cell r="AE422">
            <v>6.4948947108840485E-2</v>
          </cell>
          <cell r="AF422">
            <v>0</v>
          </cell>
        </row>
        <row r="423">
          <cell r="W423">
            <v>43452</v>
          </cell>
          <cell r="X423">
            <v>0.38532610145764906</v>
          </cell>
          <cell r="Y423">
            <v>3.267145259922094E-2</v>
          </cell>
          <cell r="Z423">
            <v>5.4455459836286968E-2</v>
          </cell>
          <cell r="AA423">
            <v>0</v>
          </cell>
          <cell r="AB423">
            <v>2.3337326683753854E-2</v>
          </cell>
          <cell r="AC423">
            <v>0.2375782359404873</v>
          </cell>
          <cell r="AD423">
            <v>1.6824763737613966E-3</v>
          </cell>
          <cell r="AE423">
            <v>6.4948947108840485E-2</v>
          </cell>
          <cell r="AF423">
            <v>0</v>
          </cell>
        </row>
        <row r="424">
          <cell r="W424">
            <v>43451</v>
          </cell>
          <cell r="X424">
            <v>0.38532610145764906</v>
          </cell>
          <cell r="Y424">
            <v>3.267145259922094E-2</v>
          </cell>
          <cell r="Z424">
            <v>5.4455459836286968E-2</v>
          </cell>
          <cell r="AA424">
            <v>0</v>
          </cell>
          <cell r="AB424">
            <v>2.3337326683753854E-2</v>
          </cell>
          <cell r="AC424">
            <v>0.2375782359404873</v>
          </cell>
          <cell r="AD424">
            <v>1.6824763737613966E-3</v>
          </cell>
          <cell r="AE424">
            <v>6.4948947108840485E-2</v>
          </cell>
          <cell r="AF424">
            <v>0</v>
          </cell>
        </row>
        <row r="425">
          <cell r="W425">
            <v>43450</v>
          </cell>
          <cell r="X425">
            <v>0.39483430659548163</v>
          </cell>
          <cell r="Y425">
            <v>3.3061161964576861E-2</v>
          </cell>
          <cell r="Z425">
            <v>5.3840011257214937E-2</v>
          </cell>
          <cell r="AA425">
            <v>0</v>
          </cell>
          <cell r="AB425">
            <v>2.0633145161935502E-2</v>
          </cell>
          <cell r="AC425">
            <v>0.23764757274387902</v>
          </cell>
          <cell r="AD425">
            <v>0</v>
          </cell>
          <cell r="AE425">
            <v>5.9983802276912072E-2</v>
          </cell>
          <cell r="AF425">
            <v>0</v>
          </cell>
        </row>
        <row r="426">
          <cell r="W426">
            <v>43449</v>
          </cell>
          <cell r="X426">
            <v>0.3931573990837765</v>
          </cell>
          <cell r="Y426">
            <v>3.3112504849751985E-2</v>
          </cell>
          <cell r="Z426">
            <v>5.4451497421526787E-2</v>
          </cell>
          <cell r="AA426">
            <v>0</v>
          </cell>
          <cell r="AB426">
            <v>2.1174957500406433E-2</v>
          </cell>
          <cell r="AC426">
            <v>0.23673540640383703</v>
          </cell>
          <cell r="AD426">
            <v>0</v>
          </cell>
          <cell r="AE426">
            <v>6.1368234740701313E-2</v>
          </cell>
          <cell r="AF426">
            <v>0</v>
          </cell>
        </row>
        <row r="427">
          <cell r="W427">
            <v>43448</v>
          </cell>
          <cell r="X427">
            <v>0.3931573990837765</v>
          </cell>
          <cell r="Y427">
            <v>3.3112504849751985E-2</v>
          </cell>
          <cell r="Z427">
            <v>5.4451497421526787E-2</v>
          </cell>
          <cell r="AA427">
            <v>0</v>
          </cell>
          <cell r="AB427">
            <v>2.1174957500406433E-2</v>
          </cell>
          <cell r="AC427">
            <v>0.23673540640383703</v>
          </cell>
          <cell r="AD427">
            <v>0</v>
          </cell>
          <cell r="AE427">
            <v>6.1368234740701313E-2</v>
          </cell>
          <cell r="AF427">
            <v>0</v>
          </cell>
        </row>
        <row r="428">
          <cell r="W428">
            <v>43447</v>
          </cell>
          <cell r="X428">
            <v>0.39770997007019221</v>
          </cell>
          <cell r="Y428">
            <v>3.2936441747743239E-2</v>
          </cell>
          <cell r="Z428">
            <v>5.5431034826567228E-2</v>
          </cell>
          <cell r="AA428">
            <v>0</v>
          </cell>
          <cell r="AB428">
            <v>2.1337049187846468E-2</v>
          </cell>
          <cell r="AC428">
            <v>0.23183241140296942</v>
          </cell>
          <cell r="AD428">
            <v>0</v>
          </cell>
          <cell r="AE428">
            <v>6.0753092764681542E-2</v>
          </cell>
          <cell r="AF428">
            <v>0</v>
          </cell>
        </row>
        <row r="429">
          <cell r="W429">
            <v>43446</v>
          </cell>
          <cell r="X429">
            <v>0.39770997007019221</v>
          </cell>
          <cell r="Y429">
            <v>3.2936441747743239E-2</v>
          </cell>
          <cell r="Z429">
            <v>5.5431034826567228E-2</v>
          </cell>
          <cell r="AA429">
            <v>0</v>
          </cell>
          <cell r="AB429">
            <v>2.1337049187846468E-2</v>
          </cell>
          <cell r="AC429">
            <v>0.23183241140296942</v>
          </cell>
          <cell r="AD429">
            <v>0</v>
          </cell>
          <cell r="AE429">
            <v>6.0753092764681542E-2</v>
          </cell>
          <cell r="AF429">
            <v>0</v>
          </cell>
        </row>
        <row r="430">
          <cell r="W430">
            <v>43445</v>
          </cell>
          <cell r="X430">
            <v>0.39770997007019221</v>
          </cell>
          <cell r="Y430">
            <v>3.2936441747743239E-2</v>
          </cell>
          <cell r="Z430">
            <v>5.5431034826567228E-2</v>
          </cell>
          <cell r="AA430">
            <v>0</v>
          </cell>
          <cell r="AB430">
            <v>2.1337049187846468E-2</v>
          </cell>
          <cell r="AC430">
            <v>0.23183241140296942</v>
          </cell>
          <cell r="AD430">
            <v>0</v>
          </cell>
          <cell r="AE430">
            <v>6.0753092764681542E-2</v>
          </cell>
          <cell r="AF430">
            <v>0</v>
          </cell>
        </row>
        <row r="431">
          <cell r="W431">
            <v>43444</v>
          </cell>
          <cell r="X431">
            <v>0.39770997007019221</v>
          </cell>
          <cell r="Y431">
            <v>3.2936441747743239E-2</v>
          </cell>
          <cell r="Z431">
            <v>5.5431034826567228E-2</v>
          </cell>
          <cell r="AA431">
            <v>0</v>
          </cell>
          <cell r="AB431">
            <v>2.1337049187846468E-2</v>
          </cell>
          <cell r="AC431">
            <v>0.23183241140296942</v>
          </cell>
          <cell r="AD431">
            <v>0</v>
          </cell>
          <cell r="AE431">
            <v>6.0753092764681542E-2</v>
          </cell>
          <cell r="AF431">
            <v>0</v>
          </cell>
        </row>
        <row r="432">
          <cell r="W432">
            <v>43443</v>
          </cell>
          <cell r="X432">
            <v>0.39770997007019221</v>
          </cell>
          <cell r="Y432">
            <v>3.2936441747743239E-2</v>
          </cell>
          <cell r="Z432">
            <v>5.5431034826567228E-2</v>
          </cell>
          <cell r="AA432">
            <v>0</v>
          </cell>
          <cell r="AB432">
            <v>2.1337049187846468E-2</v>
          </cell>
          <cell r="AC432">
            <v>0.23183241140296942</v>
          </cell>
          <cell r="AD432">
            <v>0</v>
          </cell>
          <cell r="AE432">
            <v>6.0753092764681542E-2</v>
          </cell>
          <cell r="AF432">
            <v>0</v>
          </cell>
        </row>
        <row r="433">
          <cell r="W433">
            <v>43442</v>
          </cell>
          <cell r="X433">
            <v>0.3773187446653874</v>
          </cell>
          <cell r="Y433">
            <v>4.1887250670404275E-2</v>
          </cell>
          <cell r="Z433">
            <v>5.0294248635930239E-2</v>
          </cell>
          <cell r="AA433">
            <v>0</v>
          </cell>
          <cell r="AB433">
            <v>4.520915633297067E-3</v>
          </cell>
          <cell r="AC433">
            <v>0.25971084029577102</v>
          </cell>
          <cell r="AD433">
            <v>0</v>
          </cell>
          <cell r="AE433">
            <v>6.626800009921005E-2</v>
          </cell>
          <cell r="AF433">
            <v>0</v>
          </cell>
        </row>
        <row r="434">
          <cell r="W434">
            <v>43441</v>
          </cell>
          <cell r="X434">
            <v>0.3773187446653874</v>
          </cell>
          <cell r="Y434">
            <v>4.1887250670404275E-2</v>
          </cell>
          <cell r="Z434">
            <v>5.0294248635930239E-2</v>
          </cell>
          <cell r="AA434">
            <v>0</v>
          </cell>
          <cell r="AB434">
            <v>4.520915633297067E-3</v>
          </cell>
          <cell r="AC434">
            <v>0.25971084029577102</v>
          </cell>
          <cell r="AD434">
            <v>0</v>
          </cell>
          <cell r="AE434">
            <v>6.626800009921005E-2</v>
          </cell>
          <cell r="AF434">
            <v>0</v>
          </cell>
        </row>
        <row r="435">
          <cell r="W435">
            <v>43440</v>
          </cell>
          <cell r="X435">
            <v>0.3773187446653874</v>
          </cell>
          <cell r="Y435">
            <v>4.1887250670404275E-2</v>
          </cell>
          <cell r="Z435">
            <v>5.0294248635930239E-2</v>
          </cell>
          <cell r="AA435">
            <v>0</v>
          </cell>
          <cell r="AB435">
            <v>4.520915633297067E-3</v>
          </cell>
          <cell r="AC435">
            <v>0.25971084029577102</v>
          </cell>
          <cell r="AD435">
            <v>0</v>
          </cell>
          <cell r="AE435">
            <v>6.626800009921005E-2</v>
          </cell>
          <cell r="AF435">
            <v>0</v>
          </cell>
        </row>
        <row r="436">
          <cell r="W436">
            <v>43439</v>
          </cell>
          <cell r="X436">
            <v>0.3773187446653874</v>
          </cell>
          <cell r="Y436">
            <v>4.1887250670404275E-2</v>
          </cell>
          <cell r="Z436">
            <v>5.0294248635930239E-2</v>
          </cell>
          <cell r="AA436">
            <v>0</v>
          </cell>
          <cell r="AB436">
            <v>4.520915633297067E-3</v>
          </cell>
          <cell r="AC436">
            <v>0.25971084029577102</v>
          </cell>
          <cell r="AD436">
            <v>0</v>
          </cell>
          <cell r="AE436">
            <v>6.626800009921005E-2</v>
          </cell>
          <cell r="AF436">
            <v>0</v>
          </cell>
        </row>
        <row r="437">
          <cell r="W437">
            <v>43438</v>
          </cell>
          <cell r="X437">
            <v>0.3773187446653874</v>
          </cell>
          <cell r="Y437">
            <v>4.1887250670404275E-2</v>
          </cell>
          <cell r="Z437">
            <v>5.0294248635930239E-2</v>
          </cell>
          <cell r="AA437">
            <v>0</v>
          </cell>
          <cell r="AB437">
            <v>4.520915633297067E-3</v>
          </cell>
          <cell r="AC437">
            <v>0.25971084029577102</v>
          </cell>
          <cell r="AD437">
            <v>0</v>
          </cell>
          <cell r="AE437">
            <v>6.626800009921005E-2</v>
          </cell>
          <cell r="AF437">
            <v>0</v>
          </cell>
        </row>
        <row r="438">
          <cell r="W438">
            <v>43437</v>
          </cell>
          <cell r="X438">
            <v>0.3773187446653874</v>
          </cell>
          <cell r="Y438">
            <v>4.1887250670404275E-2</v>
          </cell>
          <cell r="Z438">
            <v>5.0294248635930239E-2</v>
          </cell>
          <cell r="AA438">
            <v>0</v>
          </cell>
          <cell r="AB438">
            <v>4.520915633297067E-3</v>
          </cell>
          <cell r="AC438">
            <v>0.25971084029577102</v>
          </cell>
          <cell r="AD438">
            <v>0</v>
          </cell>
          <cell r="AE438">
            <v>6.626800009921005E-2</v>
          </cell>
          <cell r="AF438">
            <v>0</v>
          </cell>
        </row>
        <row r="439">
          <cell r="W439">
            <v>43436</v>
          </cell>
          <cell r="X439">
            <v>0.3773187446653874</v>
          </cell>
          <cell r="Y439">
            <v>4.1887250670404275E-2</v>
          </cell>
          <cell r="Z439">
            <v>5.0294248635930239E-2</v>
          </cell>
          <cell r="AA439">
            <v>0</v>
          </cell>
          <cell r="AB439">
            <v>4.520915633297067E-3</v>
          </cell>
          <cell r="AC439">
            <v>0.25971084029577102</v>
          </cell>
          <cell r="AD439">
            <v>0</v>
          </cell>
          <cell r="AE439">
            <v>6.626800009921005E-2</v>
          </cell>
          <cell r="AF439">
            <v>0</v>
          </cell>
        </row>
        <row r="440">
          <cell r="W440">
            <v>43435</v>
          </cell>
          <cell r="X440">
            <v>0.3773187446653874</v>
          </cell>
          <cell r="Y440">
            <v>4.1887250670404275E-2</v>
          </cell>
          <cell r="Z440">
            <v>5.0294248635930239E-2</v>
          </cell>
          <cell r="AA440">
            <v>0</v>
          </cell>
          <cell r="AB440">
            <v>4.520915633297067E-3</v>
          </cell>
          <cell r="AC440">
            <v>0.25971084029577102</v>
          </cell>
          <cell r="AD440">
            <v>0</v>
          </cell>
          <cell r="AE440">
            <v>6.626800009921005E-2</v>
          </cell>
          <cell r="AF440">
            <v>0</v>
          </cell>
        </row>
        <row r="441">
          <cell r="W441">
            <v>43434</v>
          </cell>
          <cell r="X441">
            <v>0.3773187446653874</v>
          </cell>
          <cell r="Y441">
            <v>4.1887250670404275E-2</v>
          </cell>
          <cell r="Z441">
            <v>5.0294248635930239E-2</v>
          </cell>
          <cell r="AA441">
            <v>0</v>
          </cell>
          <cell r="AB441">
            <v>4.520915633297067E-3</v>
          </cell>
          <cell r="AC441">
            <v>0.25971084029577102</v>
          </cell>
          <cell r="AD441">
            <v>0</v>
          </cell>
          <cell r="AE441">
            <v>6.626800009921005E-2</v>
          </cell>
          <cell r="AF441">
            <v>0</v>
          </cell>
        </row>
        <row r="442">
          <cell r="W442">
            <v>43433</v>
          </cell>
          <cell r="X442">
            <v>0.3773187446653874</v>
          </cell>
          <cell r="Y442">
            <v>4.1887250670404275E-2</v>
          </cell>
          <cell r="Z442">
            <v>5.0294248635930239E-2</v>
          </cell>
          <cell r="AA442">
            <v>0</v>
          </cell>
          <cell r="AB442">
            <v>4.520915633297067E-3</v>
          </cell>
          <cell r="AC442">
            <v>0.25971084029577102</v>
          </cell>
          <cell r="AD442">
            <v>0</v>
          </cell>
          <cell r="AE442">
            <v>6.626800009921005E-2</v>
          </cell>
          <cell r="AF442">
            <v>0</v>
          </cell>
        </row>
        <row r="443">
          <cell r="W443">
            <v>43432</v>
          </cell>
          <cell r="X443">
            <v>0.3773187446653874</v>
          </cell>
          <cell r="Y443">
            <v>4.1887250670404275E-2</v>
          </cell>
          <cell r="Z443">
            <v>5.0294248635930239E-2</v>
          </cell>
          <cell r="AA443">
            <v>0</v>
          </cell>
          <cell r="AB443">
            <v>4.520915633297067E-3</v>
          </cell>
          <cell r="AC443">
            <v>0.25971084029577102</v>
          </cell>
          <cell r="AD443">
            <v>0</v>
          </cell>
          <cell r="AE443">
            <v>6.626800009921005E-2</v>
          </cell>
          <cell r="AF443">
            <v>0</v>
          </cell>
        </row>
        <row r="444">
          <cell r="W444">
            <v>43431</v>
          </cell>
          <cell r="X444">
            <v>0.37055324953135232</v>
          </cell>
          <cell r="Y444">
            <v>4.1701257029715652E-2</v>
          </cell>
          <cell r="Z444">
            <v>5.0297378983505524E-2</v>
          </cell>
          <cell r="AA444">
            <v>0</v>
          </cell>
          <cell r="AB444">
            <v>8.5961219537898838E-3</v>
          </cell>
          <cell r="AC444">
            <v>0.26136236961055137</v>
          </cell>
          <cell r="AD444">
            <v>0</v>
          </cell>
          <cell r="AE444">
            <v>6.7489622891085302E-2</v>
          </cell>
          <cell r="AF444">
            <v>0</v>
          </cell>
        </row>
        <row r="445">
          <cell r="W445">
            <v>43430</v>
          </cell>
          <cell r="X445">
            <v>0.37055324953135232</v>
          </cell>
          <cell r="Y445">
            <v>4.1701257029715652E-2</v>
          </cell>
          <cell r="Z445">
            <v>5.0297378983505524E-2</v>
          </cell>
          <cell r="AA445">
            <v>0</v>
          </cell>
          <cell r="AB445">
            <v>8.5961219537898838E-3</v>
          </cell>
          <cell r="AC445">
            <v>0.26136236961055137</v>
          </cell>
          <cell r="AD445">
            <v>0</v>
          </cell>
          <cell r="AE445">
            <v>6.7489622891085302E-2</v>
          </cell>
          <cell r="AF445">
            <v>0</v>
          </cell>
        </row>
        <row r="446">
          <cell r="W446">
            <v>43429</v>
          </cell>
          <cell r="X446">
            <v>0.37055324953135232</v>
          </cell>
          <cell r="Y446">
            <v>4.1701257029715652E-2</v>
          </cell>
          <cell r="Z446">
            <v>5.0297378983505524E-2</v>
          </cell>
          <cell r="AA446">
            <v>0</v>
          </cell>
          <cell r="AB446">
            <v>8.5961219537898838E-3</v>
          </cell>
          <cell r="AC446">
            <v>0.26136236961055137</v>
          </cell>
          <cell r="AD446">
            <v>0</v>
          </cell>
          <cell r="AE446">
            <v>6.7489622891085302E-2</v>
          </cell>
          <cell r="AF446">
            <v>0</v>
          </cell>
        </row>
        <row r="447">
          <cell r="W447">
            <v>43428</v>
          </cell>
          <cell r="X447">
            <v>0.37055324953135232</v>
          </cell>
          <cell r="Y447">
            <v>4.1701257029715652E-2</v>
          </cell>
          <cell r="Z447">
            <v>5.0297378983505524E-2</v>
          </cell>
          <cell r="AA447">
            <v>0</v>
          </cell>
          <cell r="AB447">
            <v>8.5961219537898838E-3</v>
          </cell>
          <cell r="AC447">
            <v>0.26136236961055137</v>
          </cell>
          <cell r="AD447">
            <v>0</v>
          </cell>
          <cell r="AE447">
            <v>6.7489622891085302E-2</v>
          </cell>
          <cell r="AF447">
            <v>0</v>
          </cell>
        </row>
        <row r="448">
          <cell r="W448">
            <v>43427</v>
          </cell>
          <cell r="X448">
            <v>0.37055324953135232</v>
          </cell>
          <cell r="Y448">
            <v>4.1701257029715652E-2</v>
          </cell>
          <cell r="Z448">
            <v>5.0297378983505524E-2</v>
          </cell>
          <cell r="AA448">
            <v>0</v>
          </cell>
          <cell r="AB448">
            <v>8.5961219537898838E-3</v>
          </cell>
          <cell r="AC448">
            <v>0.26136236961055137</v>
          </cell>
          <cell r="AD448">
            <v>0</v>
          </cell>
          <cell r="AE448">
            <v>6.7489622891085302E-2</v>
          </cell>
          <cell r="AF448">
            <v>0</v>
          </cell>
        </row>
        <row r="449">
          <cell r="W449">
            <v>43426</v>
          </cell>
          <cell r="X449">
            <v>0.37055324953135232</v>
          </cell>
          <cell r="Y449">
            <v>4.1701257029715652E-2</v>
          </cell>
          <cell r="Z449">
            <v>5.0297378983505524E-2</v>
          </cell>
          <cell r="AA449">
            <v>0</v>
          </cell>
          <cell r="AB449">
            <v>8.5961219537898838E-3</v>
          </cell>
          <cell r="AC449">
            <v>0.26136236961055137</v>
          </cell>
          <cell r="AD449">
            <v>0</v>
          </cell>
          <cell r="AE449">
            <v>6.7489622891085302E-2</v>
          </cell>
          <cell r="AF449">
            <v>0</v>
          </cell>
        </row>
        <row r="450">
          <cell r="W450">
            <v>43425</v>
          </cell>
          <cell r="X450">
            <v>0.37055324953135232</v>
          </cell>
          <cell r="Y450">
            <v>4.1701257029715652E-2</v>
          </cell>
          <cell r="Z450">
            <v>5.0297378983505524E-2</v>
          </cell>
          <cell r="AA450">
            <v>0</v>
          </cell>
          <cell r="AB450">
            <v>8.5961219537898838E-3</v>
          </cell>
          <cell r="AC450">
            <v>0.26136236961055137</v>
          </cell>
          <cell r="AD450">
            <v>0</v>
          </cell>
          <cell r="AE450">
            <v>6.7489622891085302E-2</v>
          </cell>
          <cell r="AF450">
            <v>0</v>
          </cell>
        </row>
        <row r="451">
          <cell r="W451">
            <v>43424</v>
          </cell>
          <cell r="X451">
            <v>0.37055324953135232</v>
          </cell>
          <cell r="Y451">
            <v>4.1701257029715652E-2</v>
          </cell>
          <cell r="Z451">
            <v>5.0297378983505524E-2</v>
          </cell>
          <cell r="AA451">
            <v>0</v>
          </cell>
          <cell r="AB451">
            <v>8.5961219537898838E-3</v>
          </cell>
          <cell r="AC451">
            <v>0.26136236961055137</v>
          </cell>
          <cell r="AD451">
            <v>0</v>
          </cell>
          <cell r="AE451">
            <v>6.7489622891085302E-2</v>
          </cell>
          <cell r="AF451">
            <v>0</v>
          </cell>
        </row>
        <row r="452">
          <cell r="W452">
            <v>43423</v>
          </cell>
          <cell r="X452">
            <v>0.37055324953135232</v>
          </cell>
          <cell r="Y452">
            <v>4.1701257029715652E-2</v>
          </cell>
          <cell r="Z452">
            <v>5.0297378983505524E-2</v>
          </cell>
          <cell r="AA452">
            <v>0</v>
          </cell>
          <cell r="AB452">
            <v>8.5961219537898838E-3</v>
          </cell>
          <cell r="AC452">
            <v>0.26136236961055137</v>
          </cell>
          <cell r="AD452">
            <v>0</v>
          </cell>
          <cell r="AE452">
            <v>6.7489622891085302E-2</v>
          </cell>
          <cell r="AF452">
            <v>0</v>
          </cell>
        </row>
        <row r="453">
          <cell r="W453">
            <v>43422</v>
          </cell>
          <cell r="X453">
            <v>0.37055324953135232</v>
          </cell>
          <cell r="Y453">
            <v>4.1701257029715652E-2</v>
          </cell>
          <cell r="Z453">
            <v>5.0297378983505524E-2</v>
          </cell>
          <cell r="AA453">
            <v>0</v>
          </cell>
          <cell r="AB453">
            <v>8.5961219537898838E-3</v>
          </cell>
          <cell r="AC453">
            <v>0.26136236961055137</v>
          </cell>
          <cell r="AD453">
            <v>0</v>
          </cell>
          <cell r="AE453">
            <v>6.7489622891085302E-2</v>
          </cell>
          <cell r="AF453">
            <v>0</v>
          </cell>
        </row>
        <row r="454">
          <cell r="W454">
            <v>43421</v>
          </cell>
          <cell r="X454">
            <v>0.37055324953135232</v>
          </cell>
          <cell r="Y454">
            <v>4.1701257029715652E-2</v>
          </cell>
          <cell r="Z454">
            <v>5.0297378983505524E-2</v>
          </cell>
          <cell r="AA454">
            <v>0</v>
          </cell>
          <cell r="AB454">
            <v>8.5961219537898838E-3</v>
          </cell>
          <cell r="AC454">
            <v>0.26136236961055137</v>
          </cell>
          <cell r="AD454">
            <v>0</v>
          </cell>
          <cell r="AE454">
            <v>6.7489622891085302E-2</v>
          </cell>
          <cell r="AF454">
            <v>0</v>
          </cell>
        </row>
        <row r="455">
          <cell r="W455">
            <v>43420</v>
          </cell>
          <cell r="X455">
            <v>0.37055324953135232</v>
          </cell>
          <cell r="Y455">
            <v>4.1701257029715652E-2</v>
          </cell>
          <cell r="Z455">
            <v>5.0297378983505524E-2</v>
          </cell>
          <cell r="AA455">
            <v>0</v>
          </cell>
          <cell r="AB455">
            <v>8.5961219537898838E-3</v>
          </cell>
          <cell r="AC455">
            <v>0.26136236961055137</v>
          </cell>
          <cell r="AD455">
            <v>0</v>
          </cell>
          <cell r="AE455">
            <v>6.7489622891085302E-2</v>
          </cell>
          <cell r="AF455">
            <v>0</v>
          </cell>
        </row>
        <row r="456">
          <cell r="W456">
            <v>43419</v>
          </cell>
          <cell r="X456">
            <v>0.37055324953135232</v>
          </cell>
          <cell r="Y456">
            <v>4.1701257029715652E-2</v>
          </cell>
          <cell r="Z456">
            <v>5.0297378983505524E-2</v>
          </cell>
          <cell r="AA456">
            <v>0</v>
          </cell>
          <cell r="AB456">
            <v>8.5961219537898838E-3</v>
          </cell>
          <cell r="AC456">
            <v>0.26136236961055137</v>
          </cell>
          <cell r="AD456">
            <v>0</v>
          </cell>
          <cell r="AE456">
            <v>6.7489622891085302E-2</v>
          </cell>
          <cell r="AF456">
            <v>0</v>
          </cell>
        </row>
        <row r="457">
          <cell r="W457">
            <v>43418</v>
          </cell>
          <cell r="X457">
            <v>0.37055324953135232</v>
          </cell>
          <cell r="Y457">
            <v>4.1701257029715652E-2</v>
          </cell>
          <cell r="Z457">
            <v>5.0297378983505524E-2</v>
          </cell>
          <cell r="AA457">
            <v>0</v>
          </cell>
          <cell r="AB457">
            <v>8.5961219537898838E-3</v>
          </cell>
          <cell r="AC457">
            <v>0.26136236961055137</v>
          </cell>
          <cell r="AD457">
            <v>0</v>
          </cell>
          <cell r="AE457">
            <v>6.7489622891085302E-2</v>
          </cell>
          <cell r="AF457">
            <v>0</v>
          </cell>
        </row>
        <row r="458">
          <cell r="W458">
            <v>43417</v>
          </cell>
          <cell r="X458">
            <v>0.37055324953135232</v>
          </cell>
          <cell r="Y458">
            <v>4.1701257029715652E-2</v>
          </cell>
          <cell r="Z458">
            <v>5.0297378983505524E-2</v>
          </cell>
          <cell r="AA458">
            <v>0</v>
          </cell>
          <cell r="AB458">
            <v>8.5961219537898838E-3</v>
          </cell>
          <cell r="AC458">
            <v>0.26136236961055137</v>
          </cell>
          <cell r="AD458">
            <v>0</v>
          </cell>
          <cell r="AE458">
            <v>6.7489622891085302E-2</v>
          </cell>
          <cell r="AF458">
            <v>0</v>
          </cell>
        </row>
        <row r="459">
          <cell r="W459">
            <v>43416</v>
          </cell>
          <cell r="X459">
            <v>0.37055324953135232</v>
          </cell>
          <cell r="Y459">
            <v>4.1701257029715652E-2</v>
          </cell>
          <cell r="Z459">
            <v>5.0297378983505524E-2</v>
          </cell>
          <cell r="AA459">
            <v>0</v>
          </cell>
          <cell r="AB459">
            <v>8.5961219537898838E-3</v>
          </cell>
          <cell r="AC459">
            <v>0.26136236961055137</v>
          </cell>
          <cell r="AD459">
            <v>0</v>
          </cell>
          <cell r="AE459">
            <v>6.7489622891085302E-2</v>
          </cell>
          <cell r="AF459">
            <v>0</v>
          </cell>
        </row>
        <row r="460">
          <cell r="W460">
            <v>43415</v>
          </cell>
          <cell r="X460">
            <v>0.37055324953135232</v>
          </cell>
          <cell r="Y460">
            <v>4.1701257029715652E-2</v>
          </cell>
          <cell r="Z460">
            <v>5.0297378983505524E-2</v>
          </cell>
          <cell r="AA460">
            <v>0</v>
          </cell>
          <cell r="AB460">
            <v>8.5961219537898838E-3</v>
          </cell>
          <cell r="AC460">
            <v>0.26136236961055137</v>
          </cell>
          <cell r="AD460">
            <v>0</v>
          </cell>
          <cell r="AE460">
            <v>6.7489622891085302E-2</v>
          </cell>
          <cell r="AF460">
            <v>0</v>
          </cell>
        </row>
        <row r="461">
          <cell r="W461">
            <v>43414</v>
          </cell>
          <cell r="X461">
            <v>0.37055324953135232</v>
          </cell>
          <cell r="Y461">
            <v>4.1701257029715652E-2</v>
          </cell>
          <cell r="Z461">
            <v>5.0297378983505524E-2</v>
          </cell>
          <cell r="AA461">
            <v>0</v>
          </cell>
          <cell r="AB461">
            <v>8.5961219537898838E-3</v>
          </cell>
          <cell r="AC461">
            <v>0.26136236961055137</v>
          </cell>
          <cell r="AD461">
            <v>0</v>
          </cell>
          <cell r="AE461">
            <v>6.7489622891085302E-2</v>
          </cell>
          <cell r="AF461">
            <v>0</v>
          </cell>
        </row>
        <row r="462">
          <cell r="W462">
            <v>43413</v>
          </cell>
          <cell r="X462">
            <v>0.37055324953135232</v>
          </cell>
          <cell r="Y462">
            <v>4.1701257029715652E-2</v>
          </cell>
          <cell r="Z462">
            <v>5.0297378983505524E-2</v>
          </cell>
          <cell r="AA462">
            <v>0</v>
          </cell>
          <cell r="AB462">
            <v>8.5961219537898838E-3</v>
          </cell>
          <cell r="AC462">
            <v>0.26136236961055137</v>
          </cell>
          <cell r="AD462">
            <v>0</v>
          </cell>
          <cell r="AE462">
            <v>6.7489622891085302E-2</v>
          </cell>
          <cell r="AF462">
            <v>0</v>
          </cell>
        </row>
        <row r="463">
          <cell r="W463">
            <v>43412</v>
          </cell>
          <cell r="X463">
            <v>0.36923076923076925</v>
          </cell>
          <cell r="Y463">
            <v>6.1538461538461535E-2</v>
          </cell>
          <cell r="Z463">
            <v>6.1538461538461535E-2</v>
          </cell>
          <cell r="AA463">
            <v>0</v>
          </cell>
          <cell r="AB463">
            <v>0</v>
          </cell>
          <cell r="AC463">
            <v>0.24615384615384614</v>
          </cell>
          <cell r="AD463">
            <v>0</v>
          </cell>
          <cell r="AE463">
            <v>6.1538461538461535E-2</v>
          </cell>
          <cell r="AF463">
            <v>0</v>
          </cell>
        </row>
        <row r="464">
          <cell r="W464">
            <v>43411</v>
          </cell>
          <cell r="X464">
            <v>0.36923076923076925</v>
          </cell>
          <cell r="Y464">
            <v>6.1538461538461535E-2</v>
          </cell>
          <cell r="Z464">
            <v>6.1538461538461535E-2</v>
          </cell>
          <cell r="AA464">
            <v>0</v>
          </cell>
          <cell r="AB464">
            <v>0</v>
          </cell>
          <cell r="AC464">
            <v>0.24615384615384614</v>
          </cell>
          <cell r="AD464">
            <v>0</v>
          </cell>
          <cell r="AE464">
            <v>6.1538461538461535E-2</v>
          </cell>
          <cell r="AF464">
            <v>0</v>
          </cell>
        </row>
        <row r="465">
          <cell r="W465">
            <v>43410</v>
          </cell>
          <cell r="X465">
            <v>0.36923076923076925</v>
          </cell>
          <cell r="Y465">
            <v>6.1538461538461535E-2</v>
          </cell>
          <cell r="Z465">
            <v>6.1538461538461535E-2</v>
          </cell>
          <cell r="AA465">
            <v>0</v>
          </cell>
          <cell r="AB465">
            <v>0</v>
          </cell>
          <cell r="AC465">
            <v>0.24615384615384614</v>
          </cell>
          <cell r="AD465">
            <v>0</v>
          </cell>
          <cell r="AE465">
            <v>6.1538461538461535E-2</v>
          </cell>
          <cell r="AF465">
            <v>0</v>
          </cell>
        </row>
        <row r="466">
          <cell r="W466">
            <v>43409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43408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43407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43406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43405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43404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43403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43402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43401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43399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43398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43397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43396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43394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43388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43385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43384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43381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43379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43377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43371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43368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43367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43366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43365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43364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43363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43362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43361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43358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43357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43356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43355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43354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43349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43347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43344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43342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43338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43337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43335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43333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43332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43331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43329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43328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43327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43325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43324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43321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43319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43317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43316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43313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43309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43308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43307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43306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43305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43303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43302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43301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43299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43298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43296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43294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43293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43292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43289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43288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43287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43285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43283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43278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43276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43272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43268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43266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43264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43263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43261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43259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43258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43257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43256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43255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43252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43249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43248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43247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43245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43244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43243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43242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43239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43238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43237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43235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43234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43233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43229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43225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43224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43223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43222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43221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43219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43218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43214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43212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43203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43201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43197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43196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43195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43194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43193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43192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43189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43187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43186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43185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43184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43179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43178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43177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43175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43174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43173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43171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43169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43167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43166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43165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43156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43155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43149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43148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43147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43146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43142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43141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43137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43129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43128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43127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43125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43123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43122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43119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43118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43117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43116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31.4</v>
          </cell>
          <cell r="L2">
            <v>17.399999999999999</v>
          </cell>
          <cell r="M2">
            <v>0</v>
          </cell>
          <cell r="N2">
            <v>9.1</v>
          </cell>
          <cell r="O2">
            <v>5.6</v>
          </cell>
          <cell r="P2">
            <v>19.600000000000001</v>
          </cell>
          <cell r="Q2">
            <v>2.5</v>
          </cell>
          <cell r="R2">
            <v>9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23.5</v>
          </cell>
          <cell r="L3">
            <v>13.3</v>
          </cell>
          <cell r="M3">
            <v>0</v>
          </cell>
          <cell r="N3">
            <v>11.8</v>
          </cell>
          <cell r="O3">
            <v>5.6</v>
          </cell>
          <cell r="P3">
            <v>25.3</v>
          </cell>
          <cell r="Q3">
            <v>2.5</v>
          </cell>
          <cell r="R3">
            <v>11.6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22.3</v>
          </cell>
          <cell r="L4">
            <v>13.9</v>
          </cell>
          <cell r="M4">
            <v>0</v>
          </cell>
          <cell r="N4">
            <v>12</v>
          </cell>
          <cell r="O4">
            <v>5.8</v>
          </cell>
          <cell r="P4">
            <v>25.9</v>
          </cell>
          <cell r="Q4">
            <v>1.9</v>
          </cell>
          <cell r="R4">
            <v>12.1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9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2</v>
          </cell>
          <cell r="J5">
            <v>0</v>
          </cell>
          <cell r="K5">
            <v>24.4</v>
          </cell>
          <cell r="L5">
            <v>14.5</v>
          </cell>
          <cell r="M5">
            <v>0</v>
          </cell>
          <cell r="N5">
            <v>11.8</v>
          </cell>
          <cell r="O5">
            <v>5.5</v>
          </cell>
          <cell r="P5">
            <v>24.5</v>
          </cell>
          <cell r="Q5">
            <v>2.2000000000000002</v>
          </cell>
          <cell r="R5">
            <v>10.5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23.6</v>
          </cell>
          <cell r="L6">
            <v>20.9</v>
          </cell>
          <cell r="M6">
            <v>0</v>
          </cell>
          <cell r="N6">
            <v>13</v>
          </cell>
          <cell r="O6">
            <v>6.5</v>
          </cell>
          <cell r="P6">
            <v>20.3</v>
          </cell>
          <cell r="Q6">
            <v>1.8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115</v>
          </cell>
          <cell r="C7">
            <v>37</v>
          </cell>
          <cell r="D7">
            <v>0</v>
          </cell>
          <cell r="E7">
            <v>19</v>
          </cell>
          <cell r="F7">
            <v>1</v>
          </cell>
          <cell r="G7">
            <v>197</v>
          </cell>
          <cell r="H7">
            <v>0</v>
          </cell>
          <cell r="I7">
            <v>47</v>
          </cell>
          <cell r="J7">
            <v>0</v>
          </cell>
          <cell r="K7">
            <v>17.100000000000001</v>
          </cell>
          <cell r="L7">
            <v>13.1</v>
          </cell>
          <cell r="M7">
            <v>0</v>
          </cell>
          <cell r="N7">
            <v>11.1</v>
          </cell>
          <cell r="O7">
            <v>6</v>
          </cell>
          <cell r="P7">
            <v>29.4</v>
          </cell>
          <cell r="Q7">
            <v>2.5</v>
          </cell>
          <cell r="R7">
            <v>14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8</v>
          </cell>
          <cell r="D8">
            <v>0</v>
          </cell>
          <cell r="E8">
            <v>4</v>
          </cell>
          <cell r="F8">
            <v>0</v>
          </cell>
          <cell r="G8">
            <v>33</v>
          </cell>
          <cell r="H8">
            <v>0</v>
          </cell>
          <cell r="I8">
            <v>3</v>
          </cell>
          <cell r="J8">
            <v>0</v>
          </cell>
          <cell r="K8">
            <v>17.2</v>
          </cell>
          <cell r="L8">
            <v>14.3</v>
          </cell>
          <cell r="M8">
            <v>0</v>
          </cell>
          <cell r="N8">
            <v>12.2</v>
          </cell>
          <cell r="O8">
            <v>5.8</v>
          </cell>
          <cell r="P8">
            <v>29.6</v>
          </cell>
          <cell r="Q8">
            <v>2.6</v>
          </cell>
          <cell r="R8">
            <v>11.4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13</v>
          </cell>
          <cell r="D9">
            <v>0</v>
          </cell>
          <cell r="E9">
            <v>6</v>
          </cell>
          <cell r="F9">
            <v>0</v>
          </cell>
          <cell r="G9">
            <v>21</v>
          </cell>
          <cell r="H9">
            <v>0</v>
          </cell>
          <cell r="I9">
            <v>6</v>
          </cell>
          <cell r="J9">
            <v>0</v>
          </cell>
          <cell r="K9">
            <v>17.2</v>
          </cell>
          <cell r="L9">
            <v>15.6</v>
          </cell>
          <cell r="M9">
            <v>0</v>
          </cell>
          <cell r="N9">
            <v>13.8</v>
          </cell>
          <cell r="O9">
            <v>6.2</v>
          </cell>
          <cell r="P9">
            <v>25.1</v>
          </cell>
          <cell r="Q9">
            <v>2.5</v>
          </cell>
          <cell r="R9">
            <v>13.8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29.3</v>
          </cell>
          <cell r="L10">
            <v>14.2</v>
          </cell>
          <cell r="M10">
            <v>0</v>
          </cell>
          <cell r="N10">
            <v>11.8</v>
          </cell>
          <cell r="O10">
            <v>4.9000000000000004</v>
          </cell>
          <cell r="P10">
            <v>22</v>
          </cell>
          <cell r="Q10">
            <v>2</v>
          </cell>
          <cell r="R10">
            <v>10.6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19.100000000000001</v>
          </cell>
          <cell r="L11">
            <v>11.9</v>
          </cell>
          <cell r="M11">
            <v>0</v>
          </cell>
          <cell r="N11">
            <v>10.3</v>
          </cell>
          <cell r="O11">
            <v>5</v>
          </cell>
          <cell r="P11">
            <v>36.299999999999997</v>
          </cell>
          <cell r="Q11">
            <v>1.7</v>
          </cell>
          <cell r="R11">
            <v>10.4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32.6</v>
          </cell>
          <cell r="L12">
            <v>17.100000000000001</v>
          </cell>
          <cell r="M12">
            <v>0</v>
          </cell>
          <cell r="N12">
            <v>7.9</v>
          </cell>
          <cell r="O12">
            <v>5.0999999999999996</v>
          </cell>
          <cell r="P12">
            <v>20.5</v>
          </cell>
          <cell r="Q12">
            <v>2.6</v>
          </cell>
          <cell r="R12">
            <v>8.5</v>
          </cell>
          <cell r="S12">
            <v>0</v>
          </cell>
        </row>
        <row r="13">
          <cell r="A13" t="str">
            <v>Florida</v>
          </cell>
          <cell r="B13">
            <v>87</v>
          </cell>
          <cell r="C13">
            <v>58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7</v>
          </cell>
          <cell r="J13">
            <v>0</v>
          </cell>
          <cell r="K13">
            <v>28.1</v>
          </cell>
          <cell r="L13">
            <v>18.8</v>
          </cell>
          <cell r="M13">
            <v>0</v>
          </cell>
          <cell r="N13">
            <v>9.4</v>
          </cell>
          <cell r="O13">
            <v>6.8</v>
          </cell>
          <cell r="P13">
            <v>19.5</v>
          </cell>
          <cell r="Q13">
            <v>1.8</v>
          </cell>
          <cell r="R13">
            <v>10.4</v>
          </cell>
          <cell r="S13">
            <v>0</v>
          </cell>
        </row>
        <row r="14">
          <cell r="A14" t="str">
            <v>Georgia</v>
          </cell>
          <cell r="B14">
            <v>45</v>
          </cell>
          <cell r="C14">
            <v>26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30.8</v>
          </cell>
          <cell r="L14">
            <v>17.399999999999999</v>
          </cell>
          <cell r="M14">
            <v>0</v>
          </cell>
          <cell r="N14">
            <v>9.3000000000000007</v>
          </cell>
          <cell r="O14">
            <v>5.6</v>
          </cell>
          <cell r="P14">
            <v>20.2</v>
          </cell>
          <cell r="Q14">
            <v>2.2999999999999998</v>
          </cell>
          <cell r="R14">
            <v>8.6999999999999993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22.3</v>
          </cell>
          <cell r="L15">
            <v>13.9</v>
          </cell>
          <cell r="M15">
            <v>0</v>
          </cell>
          <cell r="N15">
            <v>12</v>
          </cell>
          <cell r="O15">
            <v>5.8</v>
          </cell>
          <cell r="P15">
            <v>25.9</v>
          </cell>
          <cell r="Q15">
            <v>1.9</v>
          </cell>
          <cell r="R15">
            <v>12.1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4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2</v>
          </cell>
          <cell r="J16">
            <v>0</v>
          </cell>
          <cell r="K16">
            <v>17.5</v>
          </cell>
          <cell r="L16">
            <v>14.9</v>
          </cell>
          <cell r="M16">
            <v>0</v>
          </cell>
          <cell r="N16">
            <v>11</v>
          </cell>
          <cell r="O16">
            <v>5.7</v>
          </cell>
          <cell r="P16">
            <v>27.9</v>
          </cell>
          <cell r="Q16">
            <v>2.9</v>
          </cell>
          <cell r="R16">
            <v>12.5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17.5</v>
          </cell>
          <cell r="L17">
            <v>14.4</v>
          </cell>
          <cell r="M17">
            <v>0</v>
          </cell>
          <cell r="N17">
            <v>12.2</v>
          </cell>
          <cell r="O17">
            <v>5.4</v>
          </cell>
          <cell r="P17">
            <v>32.5</v>
          </cell>
          <cell r="Q17">
            <v>2.2000000000000002</v>
          </cell>
          <cell r="R17">
            <v>8.9</v>
          </cell>
          <cell r="S17">
            <v>0</v>
          </cell>
        </row>
        <row r="18">
          <cell r="A18" t="str">
            <v>Illinois</v>
          </cell>
          <cell r="B18">
            <v>44</v>
          </cell>
          <cell r="C18">
            <v>21</v>
          </cell>
          <cell r="D18">
            <v>0</v>
          </cell>
          <cell r="E18">
            <v>32</v>
          </cell>
          <cell r="F18">
            <v>1</v>
          </cell>
          <cell r="G18">
            <v>50</v>
          </cell>
          <cell r="H18">
            <v>0</v>
          </cell>
          <cell r="I18">
            <v>7</v>
          </cell>
          <cell r="J18">
            <v>0</v>
          </cell>
          <cell r="K18">
            <v>20.8</v>
          </cell>
          <cell r="L18">
            <v>14.7</v>
          </cell>
          <cell r="M18">
            <v>0</v>
          </cell>
          <cell r="N18">
            <v>15.2</v>
          </cell>
          <cell r="O18">
            <v>7.4</v>
          </cell>
          <cell r="P18">
            <v>24</v>
          </cell>
          <cell r="Q18">
            <v>1.4</v>
          </cell>
          <cell r="R18">
            <v>11</v>
          </cell>
          <cell r="S18">
            <v>0</v>
          </cell>
        </row>
        <row r="19">
          <cell r="A19" t="str">
            <v>Indiana</v>
          </cell>
          <cell r="B19">
            <v>23</v>
          </cell>
          <cell r="C19">
            <v>4</v>
          </cell>
          <cell r="D19">
            <v>0</v>
          </cell>
          <cell r="E19">
            <v>21</v>
          </cell>
          <cell r="F19">
            <v>1</v>
          </cell>
          <cell r="G19">
            <v>29</v>
          </cell>
          <cell r="H19">
            <v>0</v>
          </cell>
          <cell r="I19">
            <v>4</v>
          </cell>
          <cell r="J19">
            <v>0</v>
          </cell>
          <cell r="K19">
            <v>19.8</v>
          </cell>
          <cell r="L19">
            <v>11.2</v>
          </cell>
          <cell r="M19">
            <v>0</v>
          </cell>
          <cell r="N19">
            <v>17.8</v>
          </cell>
          <cell r="O19">
            <v>8</v>
          </cell>
          <cell r="P19">
            <v>24.9</v>
          </cell>
          <cell r="Q19">
            <v>1.1000000000000001</v>
          </cell>
          <cell r="R19">
            <v>11.5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9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15.6</v>
          </cell>
          <cell r="L21">
            <v>11.3</v>
          </cell>
          <cell r="M21">
            <v>0</v>
          </cell>
          <cell r="N21">
            <v>15.6</v>
          </cell>
          <cell r="O21">
            <v>9.3000000000000007</v>
          </cell>
          <cell r="P21">
            <v>28.4</v>
          </cell>
          <cell r="Q21">
            <v>1.3</v>
          </cell>
          <cell r="R21">
            <v>12.3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22.5</v>
          </cell>
          <cell r="L22">
            <v>17</v>
          </cell>
          <cell r="M22">
            <v>0</v>
          </cell>
          <cell r="N22">
            <v>11</v>
          </cell>
          <cell r="O22">
            <v>6.7</v>
          </cell>
          <cell r="P22">
            <v>25.5</v>
          </cell>
          <cell r="Q22">
            <v>1.6</v>
          </cell>
          <cell r="R22">
            <v>10</v>
          </cell>
          <cell r="S22">
            <v>0</v>
          </cell>
        </row>
        <row r="23">
          <cell r="A23" t="str">
            <v>Louisiana</v>
          </cell>
          <cell r="B23">
            <v>29</v>
          </cell>
          <cell r="C23">
            <v>5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33.799999999999997</v>
          </cell>
          <cell r="L23">
            <v>13.4</v>
          </cell>
          <cell r="M23">
            <v>0</v>
          </cell>
          <cell r="N23">
            <v>9.3000000000000007</v>
          </cell>
          <cell r="O23">
            <v>5.8</v>
          </cell>
          <cell r="P23">
            <v>20.399999999999999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16.899999999999999</v>
          </cell>
          <cell r="L24">
            <v>14.6</v>
          </cell>
          <cell r="M24">
            <v>0</v>
          </cell>
          <cell r="N24">
            <v>14.1</v>
          </cell>
          <cell r="O24">
            <v>5.9</v>
          </cell>
          <cell r="P24">
            <v>24.5</v>
          </cell>
          <cell r="Q24">
            <v>2.9</v>
          </cell>
          <cell r="R24">
            <v>15.4</v>
          </cell>
          <cell r="S24">
            <v>0</v>
          </cell>
        </row>
        <row r="25">
          <cell r="A25" t="str">
            <v>Maryland</v>
          </cell>
          <cell r="B25">
            <v>34</v>
          </cell>
          <cell r="C25">
            <v>21</v>
          </cell>
          <cell r="D25">
            <v>0</v>
          </cell>
          <cell r="E25">
            <v>5</v>
          </cell>
          <cell r="F25">
            <v>0</v>
          </cell>
          <cell r="G25">
            <v>31</v>
          </cell>
          <cell r="H25">
            <v>0</v>
          </cell>
          <cell r="I25">
            <v>5</v>
          </cell>
          <cell r="J25">
            <v>0</v>
          </cell>
          <cell r="K25">
            <v>25.1</v>
          </cell>
          <cell r="L25">
            <v>15.2</v>
          </cell>
          <cell r="M25">
            <v>0</v>
          </cell>
          <cell r="N25">
            <v>11.7</v>
          </cell>
          <cell r="O25">
            <v>4.8</v>
          </cell>
          <cell r="P25">
            <v>23</v>
          </cell>
          <cell r="Q25">
            <v>2.9</v>
          </cell>
          <cell r="R25">
            <v>11.7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11</v>
          </cell>
          <cell r="D26">
            <v>0</v>
          </cell>
          <cell r="E26">
            <v>10</v>
          </cell>
          <cell r="F26">
            <v>1</v>
          </cell>
          <cell r="G26">
            <v>29</v>
          </cell>
          <cell r="H26">
            <v>0</v>
          </cell>
          <cell r="I26">
            <v>21</v>
          </cell>
          <cell r="J26">
            <v>0</v>
          </cell>
          <cell r="K26">
            <v>15.3</v>
          </cell>
          <cell r="L26">
            <v>14</v>
          </cell>
          <cell r="M26">
            <v>0</v>
          </cell>
          <cell r="N26">
            <v>14</v>
          </cell>
          <cell r="O26">
            <v>7</v>
          </cell>
          <cell r="P26">
            <v>24</v>
          </cell>
          <cell r="Q26">
            <v>2.5</v>
          </cell>
          <cell r="R26">
            <v>17.5</v>
          </cell>
          <cell r="S26">
            <v>0</v>
          </cell>
        </row>
        <row r="27">
          <cell r="A27" t="str">
            <v>Michigan</v>
          </cell>
          <cell r="B27">
            <v>37</v>
          </cell>
          <cell r="C27">
            <v>26</v>
          </cell>
          <cell r="D27">
            <v>0</v>
          </cell>
          <cell r="E27">
            <v>13</v>
          </cell>
          <cell r="F27">
            <v>1</v>
          </cell>
          <cell r="G27">
            <v>43</v>
          </cell>
          <cell r="H27">
            <v>0</v>
          </cell>
          <cell r="I27">
            <v>5</v>
          </cell>
          <cell r="J27">
            <v>0</v>
          </cell>
          <cell r="K27">
            <v>21.4</v>
          </cell>
          <cell r="L27">
            <v>15.3</v>
          </cell>
          <cell r="M27">
            <v>0</v>
          </cell>
          <cell r="N27">
            <v>13.6</v>
          </cell>
          <cell r="O27">
            <v>6.9</v>
          </cell>
          <cell r="P27">
            <v>25.2</v>
          </cell>
          <cell r="Q27">
            <v>1.1000000000000001</v>
          </cell>
          <cell r="R27">
            <v>10.9</v>
          </cell>
          <cell r="S27">
            <v>0</v>
          </cell>
        </row>
        <row r="28">
          <cell r="A28" t="str">
            <v>Minnesota</v>
          </cell>
          <cell r="B28">
            <v>16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15.7</v>
          </cell>
          <cell r="L28">
            <v>11.6</v>
          </cell>
          <cell r="M28">
            <v>0</v>
          </cell>
          <cell r="N28">
            <v>13.9</v>
          </cell>
          <cell r="O28">
            <v>19.5</v>
          </cell>
          <cell r="P28">
            <v>21.6</v>
          </cell>
          <cell r="Q28">
            <v>1.2</v>
          </cell>
          <cell r="R28">
            <v>11.3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33</v>
          </cell>
          <cell r="L29">
            <v>17.8</v>
          </cell>
          <cell r="M29">
            <v>0</v>
          </cell>
          <cell r="N29">
            <v>8.6999999999999993</v>
          </cell>
          <cell r="O29">
            <v>5.3</v>
          </cell>
          <cell r="P29">
            <v>18.8</v>
          </cell>
          <cell r="Q29">
            <v>2.8</v>
          </cell>
          <cell r="R29">
            <v>8.1999999999999993</v>
          </cell>
          <cell r="S29">
            <v>0</v>
          </cell>
        </row>
        <row r="30">
          <cell r="A30" t="str">
            <v>Missouri</v>
          </cell>
          <cell r="B30">
            <v>26</v>
          </cell>
          <cell r="C30">
            <v>20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1</v>
          </cell>
          <cell r="J30">
            <v>0</v>
          </cell>
          <cell r="K30">
            <v>26.6</v>
          </cell>
          <cell r="L30">
            <v>20.5</v>
          </cell>
          <cell r="M30">
            <v>0</v>
          </cell>
          <cell r="N30">
            <v>10.8</v>
          </cell>
          <cell r="O30">
            <v>6.7</v>
          </cell>
          <cell r="P30">
            <v>19.600000000000001</v>
          </cell>
          <cell r="Q30">
            <v>1.5</v>
          </cell>
          <cell r="R30">
            <v>9.1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21.6</v>
          </cell>
          <cell r="L31">
            <v>14.3</v>
          </cell>
          <cell r="M31">
            <v>0</v>
          </cell>
          <cell r="N31">
            <v>12.3</v>
          </cell>
          <cell r="O31">
            <v>5.5</v>
          </cell>
          <cell r="P31">
            <v>25.8</v>
          </cell>
          <cell r="Q31">
            <v>2.2000000000000002</v>
          </cell>
          <cell r="R31">
            <v>11.4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1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15.7</v>
          </cell>
          <cell r="L32">
            <v>13.7</v>
          </cell>
          <cell r="M32">
            <v>0</v>
          </cell>
          <cell r="N32">
            <v>15.2</v>
          </cell>
          <cell r="O32">
            <v>9.1</v>
          </cell>
          <cell r="P32">
            <v>27.2</v>
          </cell>
          <cell r="Q32">
            <v>1.2</v>
          </cell>
          <cell r="R32">
            <v>11.8</v>
          </cell>
          <cell r="S32">
            <v>0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18</v>
          </cell>
          <cell r="H33">
            <v>0</v>
          </cell>
          <cell r="I33">
            <v>2</v>
          </cell>
          <cell r="J33">
            <v>0</v>
          </cell>
          <cell r="K33">
            <v>21</v>
          </cell>
          <cell r="L33">
            <v>0</v>
          </cell>
          <cell r="M33">
            <v>0</v>
          </cell>
          <cell r="N33">
            <v>11.4</v>
          </cell>
          <cell r="O33">
            <v>6.1</v>
          </cell>
          <cell r="P33">
            <v>28.5</v>
          </cell>
          <cell r="Q33">
            <v>7.9</v>
          </cell>
          <cell r="R33">
            <v>11.2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46</v>
          </cell>
          <cell r="C35">
            <v>9</v>
          </cell>
          <cell r="D35">
            <v>0</v>
          </cell>
          <cell r="E35">
            <v>10</v>
          </cell>
          <cell r="F35">
            <v>0</v>
          </cell>
          <cell r="G35">
            <v>52</v>
          </cell>
          <cell r="H35">
            <v>0</v>
          </cell>
          <cell r="I35">
            <v>9</v>
          </cell>
          <cell r="J35">
            <v>0</v>
          </cell>
          <cell r="K35">
            <v>23.1</v>
          </cell>
          <cell r="L35">
            <v>12.4</v>
          </cell>
          <cell r="M35">
            <v>0</v>
          </cell>
          <cell r="N35">
            <v>12.7</v>
          </cell>
          <cell r="O35">
            <v>5.6</v>
          </cell>
          <cell r="P35">
            <v>25.8</v>
          </cell>
          <cell r="Q35">
            <v>2</v>
          </cell>
          <cell r="R35">
            <v>12.4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18.899999999999999</v>
          </cell>
          <cell r="L36">
            <v>13.2</v>
          </cell>
          <cell r="M36">
            <v>0</v>
          </cell>
          <cell r="N36">
            <v>11.6</v>
          </cell>
          <cell r="O36">
            <v>5.8</v>
          </cell>
          <cell r="P36">
            <v>28.9</v>
          </cell>
          <cell r="Q36">
            <v>2.6</v>
          </cell>
          <cell r="R36">
            <v>11.1</v>
          </cell>
          <cell r="S36">
            <v>0</v>
          </cell>
        </row>
        <row r="37">
          <cell r="A37" t="str">
            <v>New York</v>
          </cell>
          <cell r="B37">
            <v>88</v>
          </cell>
          <cell r="C37">
            <v>79</v>
          </cell>
          <cell r="D37">
            <v>0</v>
          </cell>
          <cell r="E37">
            <v>12</v>
          </cell>
          <cell r="F37">
            <v>0</v>
          </cell>
          <cell r="G37">
            <v>85</v>
          </cell>
          <cell r="H37">
            <v>0</v>
          </cell>
          <cell r="I37">
            <v>10</v>
          </cell>
          <cell r="J37">
            <v>0</v>
          </cell>
          <cell r="K37">
            <v>23.1</v>
          </cell>
          <cell r="L37">
            <v>20.6</v>
          </cell>
          <cell r="M37">
            <v>0</v>
          </cell>
          <cell r="N37">
            <v>11.1</v>
          </cell>
          <cell r="O37">
            <v>4.8</v>
          </cell>
          <cell r="P37">
            <v>22.3</v>
          </cell>
          <cell r="Q37">
            <v>2.2000000000000002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39</v>
          </cell>
          <cell r="C38">
            <v>30</v>
          </cell>
          <cell r="D38">
            <v>0</v>
          </cell>
          <cell r="E38">
            <v>5</v>
          </cell>
          <cell r="F38">
            <v>0</v>
          </cell>
          <cell r="G38">
            <v>34</v>
          </cell>
          <cell r="H38">
            <v>0</v>
          </cell>
          <cell r="I38">
            <v>2</v>
          </cell>
          <cell r="J38">
            <v>0</v>
          </cell>
          <cell r="K38">
            <v>24.7</v>
          </cell>
          <cell r="L38">
            <v>19.2</v>
          </cell>
          <cell r="M38">
            <v>0</v>
          </cell>
          <cell r="N38">
            <v>11</v>
          </cell>
          <cell r="O38">
            <v>6.2</v>
          </cell>
          <cell r="P38">
            <v>21.9</v>
          </cell>
          <cell r="Q38">
            <v>2.2999999999999998</v>
          </cell>
          <cell r="R38">
            <v>8.8000000000000007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17.8</v>
          </cell>
          <cell r="L39">
            <v>10</v>
          </cell>
          <cell r="M39">
            <v>0</v>
          </cell>
          <cell r="N39">
            <v>16.3</v>
          </cell>
          <cell r="O39">
            <v>8</v>
          </cell>
          <cell r="P39">
            <v>28.2</v>
          </cell>
          <cell r="Q39">
            <v>1.6</v>
          </cell>
          <cell r="R39">
            <v>12.3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22.3</v>
          </cell>
          <cell r="L40">
            <v>13.9</v>
          </cell>
          <cell r="M40">
            <v>0</v>
          </cell>
          <cell r="N40">
            <v>12</v>
          </cell>
          <cell r="O40">
            <v>5.8</v>
          </cell>
          <cell r="P40">
            <v>25.9</v>
          </cell>
          <cell r="Q40">
            <v>1.9</v>
          </cell>
          <cell r="R40">
            <v>12.1</v>
          </cell>
          <cell r="S40">
            <v>0</v>
          </cell>
        </row>
        <row r="41">
          <cell r="A41" t="str">
            <v>Ohio</v>
          </cell>
          <cell r="B41">
            <v>42</v>
          </cell>
          <cell r="C41">
            <v>28</v>
          </cell>
          <cell r="D41">
            <v>0</v>
          </cell>
          <cell r="E41">
            <v>15</v>
          </cell>
          <cell r="F41">
            <v>1</v>
          </cell>
          <cell r="G41">
            <v>45</v>
          </cell>
          <cell r="H41">
            <v>0</v>
          </cell>
          <cell r="I41">
            <v>5</v>
          </cell>
          <cell r="J41">
            <v>0</v>
          </cell>
          <cell r="K41">
            <v>22.4</v>
          </cell>
          <cell r="L41">
            <v>15.2</v>
          </cell>
          <cell r="M41">
            <v>0</v>
          </cell>
          <cell r="N41">
            <v>13.9</v>
          </cell>
          <cell r="O41">
            <v>7</v>
          </cell>
          <cell r="P41">
            <v>24.3</v>
          </cell>
          <cell r="Q41">
            <v>1.4</v>
          </cell>
          <cell r="R41">
            <v>10.4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10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19.5</v>
          </cell>
          <cell r="L42">
            <v>17.600000000000001</v>
          </cell>
          <cell r="M42">
            <v>0</v>
          </cell>
          <cell r="N42">
            <v>10.6</v>
          </cell>
          <cell r="O42">
            <v>6.2</v>
          </cell>
          <cell r="P42">
            <v>26.5</v>
          </cell>
          <cell r="Q42">
            <v>5.8</v>
          </cell>
          <cell r="R42">
            <v>8.5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8</v>
          </cell>
          <cell r="D43">
            <v>0</v>
          </cell>
          <cell r="E43">
            <v>4</v>
          </cell>
          <cell r="F43">
            <v>0</v>
          </cell>
          <cell r="G43">
            <v>27</v>
          </cell>
          <cell r="H43">
            <v>0</v>
          </cell>
          <cell r="I43">
            <v>5</v>
          </cell>
          <cell r="J43">
            <v>0</v>
          </cell>
          <cell r="K43">
            <v>17.2</v>
          </cell>
          <cell r="L43">
            <v>14.6</v>
          </cell>
          <cell r="M43">
            <v>0</v>
          </cell>
          <cell r="N43">
            <v>12.1</v>
          </cell>
          <cell r="O43">
            <v>6.7</v>
          </cell>
          <cell r="P43">
            <v>27.7</v>
          </cell>
          <cell r="Q43">
            <v>2.2999999999999998</v>
          </cell>
          <cell r="R43">
            <v>12.6</v>
          </cell>
          <cell r="S43">
            <v>0</v>
          </cell>
        </row>
        <row r="44">
          <cell r="A44" t="str">
            <v>Pennsylvania</v>
          </cell>
          <cell r="B44">
            <v>70</v>
          </cell>
          <cell r="C44">
            <v>21</v>
          </cell>
          <cell r="D44">
            <v>0</v>
          </cell>
          <cell r="E44">
            <v>19</v>
          </cell>
          <cell r="F44">
            <v>1</v>
          </cell>
          <cell r="G44">
            <v>69</v>
          </cell>
          <cell r="H44">
            <v>0</v>
          </cell>
          <cell r="I44">
            <v>6</v>
          </cell>
          <cell r="J44">
            <v>0</v>
          </cell>
          <cell r="K44">
            <v>24.1</v>
          </cell>
          <cell r="L44">
            <v>14</v>
          </cell>
          <cell r="M44">
            <v>0</v>
          </cell>
          <cell r="N44">
            <v>13.6</v>
          </cell>
          <cell r="O44">
            <v>7.3</v>
          </cell>
          <cell r="P44">
            <v>23.6</v>
          </cell>
          <cell r="Q44">
            <v>1.2</v>
          </cell>
          <cell r="R44">
            <v>10.4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22.3</v>
          </cell>
          <cell r="L45">
            <v>13.9</v>
          </cell>
          <cell r="M45">
            <v>0</v>
          </cell>
          <cell r="N45">
            <v>12</v>
          </cell>
          <cell r="O45">
            <v>5.8</v>
          </cell>
          <cell r="P45">
            <v>25.9</v>
          </cell>
          <cell r="Q45">
            <v>1.9</v>
          </cell>
          <cell r="R45">
            <v>12.1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3</v>
          </cell>
          <cell r="D46">
            <v>0</v>
          </cell>
          <cell r="E46">
            <v>3</v>
          </cell>
          <cell r="F46">
            <v>0</v>
          </cell>
          <cell r="G46">
            <v>10</v>
          </cell>
          <cell r="H46">
            <v>0</v>
          </cell>
          <cell r="I46">
            <v>3</v>
          </cell>
          <cell r="J46">
            <v>0</v>
          </cell>
          <cell r="K46">
            <v>18.3</v>
          </cell>
          <cell r="L46">
            <v>13.4</v>
          </cell>
          <cell r="M46">
            <v>0</v>
          </cell>
          <cell r="N46">
            <v>14.5</v>
          </cell>
          <cell r="O46">
            <v>5.8</v>
          </cell>
          <cell r="P46">
            <v>26.1</v>
          </cell>
          <cell r="Q46">
            <v>2.5</v>
          </cell>
          <cell r="R46">
            <v>13.5</v>
          </cell>
          <cell r="S46">
            <v>0</v>
          </cell>
        </row>
        <row r="47">
          <cell r="A47" t="str">
            <v>South Carolina</v>
          </cell>
          <cell r="B47">
            <v>30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4</v>
          </cell>
          <cell r="I47">
            <v>0</v>
          </cell>
          <cell r="J47">
            <v>0</v>
          </cell>
          <cell r="K47">
            <v>31.8</v>
          </cell>
          <cell r="L47">
            <v>0</v>
          </cell>
          <cell r="M47">
            <v>0</v>
          </cell>
          <cell r="N47">
            <v>9.3000000000000007</v>
          </cell>
          <cell r="O47">
            <v>5.5</v>
          </cell>
          <cell r="P47">
            <v>20.7</v>
          </cell>
          <cell r="Q47">
            <v>12.8</v>
          </cell>
          <cell r="R47">
            <v>6.8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15.6</v>
          </cell>
          <cell r="L48">
            <v>13.2</v>
          </cell>
          <cell r="M48">
            <v>0</v>
          </cell>
          <cell r="N48">
            <v>15.6</v>
          </cell>
          <cell r="O48">
            <v>9.1</v>
          </cell>
          <cell r="P48">
            <v>26.7</v>
          </cell>
          <cell r="Q48">
            <v>1.4</v>
          </cell>
          <cell r="R48">
            <v>12.1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3</v>
          </cell>
          <cell r="F49">
            <v>0</v>
          </cell>
          <cell r="G49">
            <v>19</v>
          </cell>
          <cell r="H49">
            <v>0</v>
          </cell>
          <cell r="I49">
            <v>1</v>
          </cell>
          <cell r="J49">
            <v>0</v>
          </cell>
          <cell r="K49">
            <v>27.5</v>
          </cell>
          <cell r="L49">
            <v>17.8</v>
          </cell>
          <cell r="M49">
            <v>0</v>
          </cell>
          <cell r="N49">
            <v>11.1</v>
          </cell>
          <cell r="O49">
            <v>6.1</v>
          </cell>
          <cell r="P49">
            <v>20.8</v>
          </cell>
          <cell r="Q49">
            <v>1.9</v>
          </cell>
          <cell r="R49">
            <v>9.3000000000000007</v>
          </cell>
          <cell r="S49">
            <v>0</v>
          </cell>
        </row>
        <row r="50">
          <cell r="A50" t="str">
            <v>Texas</v>
          </cell>
          <cell r="B50">
            <v>73</v>
          </cell>
          <cell r="C50">
            <v>54</v>
          </cell>
          <cell r="D50">
            <v>0</v>
          </cell>
          <cell r="E50">
            <v>7</v>
          </cell>
          <cell r="F50">
            <v>1</v>
          </cell>
          <cell r="G50">
            <v>79</v>
          </cell>
          <cell r="H50">
            <v>0</v>
          </cell>
          <cell r="I50">
            <v>15</v>
          </cell>
          <cell r="J50">
            <v>0</v>
          </cell>
          <cell r="K50">
            <v>22.7</v>
          </cell>
          <cell r="L50">
            <v>16.7</v>
          </cell>
          <cell r="M50">
            <v>0</v>
          </cell>
          <cell r="N50">
            <v>10.199999999999999</v>
          </cell>
          <cell r="O50">
            <v>6.2</v>
          </cell>
          <cell r="P50">
            <v>24.6</v>
          </cell>
          <cell r="Q50">
            <v>1.8</v>
          </cell>
          <cell r="R50">
            <v>12.1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18</v>
          </cell>
          <cell r="H52">
            <v>0</v>
          </cell>
          <cell r="I52">
            <v>2</v>
          </cell>
          <cell r="J52">
            <v>0</v>
          </cell>
          <cell r="K52">
            <v>14.3</v>
          </cell>
          <cell r="L52">
            <v>13.7</v>
          </cell>
          <cell r="M52">
            <v>0</v>
          </cell>
          <cell r="N52">
            <v>12.5</v>
          </cell>
          <cell r="O52">
            <v>7.4</v>
          </cell>
          <cell r="P52">
            <v>30</v>
          </cell>
          <cell r="Q52">
            <v>2.2999999999999998</v>
          </cell>
          <cell r="R52">
            <v>12.6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12.3</v>
          </cell>
          <cell r="L53">
            <v>10.7</v>
          </cell>
          <cell r="M53">
            <v>0</v>
          </cell>
          <cell r="N53">
            <v>11.9</v>
          </cell>
          <cell r="O53">
            <v>5.5</v>
          </cell>
          <cell r="P53">
            <v>41.2</v>
          </cell>
          <cell r="Q53">
            <v>2.1</v>
          </cell>
          <cell r="R53">
            <v>11.5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22.3</v>
          </cell>
          <cell r="L54">
            <v>13.9</v>
          </cell>
          <cell r="M54">
            <v>0</v>
          </cell>
          <cell r="N54">
            <v>12</v>
          </cell>
          <cell r="O54">
            <v>5.8</v>
          </cell>
          <cell r="P54">
            <v>25.9</v>
          </cell>
          <cell r="Q54">
            <v>1.9</v>
          </cell>
          <cell r="R54">
            <v>12.1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3</v>
          </cell>
          <cell r="F55">
            <v>1</v>
          </cell>
          <cell r="G55">
            <v>34</v>
          </cell>
          <cell r="H55">
            <v>0</v>
          </cell>
          <cell r="I55">
            <v>4</v>
          </cell>
          <cell r="J55">
            <v>0</v>
          </cell>
          <cell r="K55">
            <v>24.6</v>
          </cell>
          <cell r="L55">
            <v>16</v>
          </cell>
          <cell r="M55">
            <v>0</v>
          </cell>
          <cell r="N55">
            <v>10</v>
          </cell>
          <cell r="O55">
            <v>7.3</v>
          </cell>
          <cell r="P55">
            <v>24.1</v>
          </cell>
          <cell r="Q55">
            <v>1.7</v>
          </cell>
          <cell r="R55">
            <v>10.5</v>
          </cell>
          <cell r="S55">
            <v>0</v>
          </cell>
        </row>
        <row r="56">
          <cell r="A56" t="str">
            <v>Washington</v>
          </cell>
          <cell r="B56">
            <v>12</v>
          </cell>
          <cell r="C56">
            <v>22</v>
          </cell>
          <cell r="D56">
            <v>0</v>
          </cell>
          <cell r="E56">
            <v>6</v>
          </cell>
          <cell r="F56">
            <v>0</v>
          </cell>
          <cell r="G56">
            <v>41</v>
          </cell>
          <cell r="H56">
            <v>0</v>
          </cell>
          <cell r="I56">
            <v>8</v>
          </cell>
          <cell r="J56">
            <v>0</v>
          </cell>
          <cell r="K56">
            <v>14.5</v>
          </cell>
          <cell r="L56">
            <v>15.8</v>
          </cell>
          <cell r="M56">
            <v>0</v>
          </cell>
          <cell r="N56">
            <v>12.2</v>
          </cell>
          <cell r="O56">
            <v>6.5</v>
          </cell>
          <cell r="P56">
            <v>28.8</v>
          </cell>
          <cell r="Q56">
            <v>2.2999999999999998</v>
          </cell>
          <cell r="R56">
            <v>13.2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21.6</v>
          </cell>
          <cell r="L57">
            <v>16.5</v>
          </cell>
          <cell r="M57">
            <v>0</v>
          </cell>
          <cell r="N57">
            <v>12.2</v>
          </cell>
          <cell r="O57">
            <v>6.7</v>
          </cell>
          <cell r="P57">
            <v>28</v>
          </cell>
          <cell r="Q57">
            <v>2.1</v>
          </cell>
          <cell r="R57">
            <v>7.4</v>
          </cell>
          <cell r="S57">
            <v>0</v>
          </cell>
        </row>
        <row r="58">
          <cell r="A58" t="str">
            <v>Wisconsin</v>
          </cell>
          <cell r="B58">
            <v>22</v>
          </cell>
          <cell r="C58">
            <v>10</v>
          </cell>
          <cell r="D58">
            <v>0</v>
          </cell>
          <cell r="E58">
            <v>11</v>
          </cell>
          <cell r="F58">
            <v>1</v>
          </cell>
          <cell r="G58">
            <v>34</v>
          </cell>
          <cell r="H58">
            <v>0</v>
          </cell>
          <cell r="I58">
            <v>6</v>
          </cell>
          <cell r="J58">
            <v>0</v>
          </cell>
          <cell r="K58">
            <v>17.3</v>
          </cell>
          <cell r="L58">
            <v>14.2</v>
          </cell>
          <cell r="M58">
            <v>0</v>
          </cell>
          <cell r="N58">
            <v>14.5</v>
          </cell>
          <cell r="O58">
            <v>7.8</v>
          </cell>
          <cell r="P58">
            <v>26.4</v>
          </cell>
          <cell r="Q58">
            <v>1.3</v>
          </cell>
          <cell r="R58">
            <v>12.4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22.3</v>
          </cell>
          <cell r="L59">
            <v>12.2</v>
          </cell>
          <cell r="M59">
            <v>0</v>
          </cell>
          <cell r="N59">
            <v>12.8</v>
          </cell>
          <cell r="O59">
            <v>5.7</v>
          </cell>
          <cell r="P59">
            <v>26.7</v>
          </cell>
          <cell r="Q59">
            <v>2.7</v>
          </cell>
          <cell r="R59">
            <v>11.1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39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18</v>
          </cell>
          <cell r="AV5">
            <v>0</v>
          </cell>
          <cell r="AW5">
            <v>2</v>
          </cell>
          <cell r="AX5">
            <v>0</v>
          </cell>
          <cell r="BL5">
            <v>50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58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30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4</v>
          </cell>
          <cell r="AW6">
            <v>0</v>
          </cell>
          <cell r="AX6">
            <v>0</v>
          </cell>
          <cell r="BL6">
            <v>451</v>
          </cell>
          <cell r="BM6">
            <v>220</v>
          </cell>
          <cell r="BN6">
            <v>0</v>
          </cell>
          <cell r="BO6">
            <v>95</v>
          </cell>
          <cell r="BP6">
            <v>25</v>
          </cell>
          <cell r="BQ6">
            <v>596</v>
          </cell>
          <cell r="BR6">
            <v>4</v>
          </cell>
          <cell r="BS6">
            <v>123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554</v>
          </cell>
          <cell r="BM7">
            <v>297</v>
          </cell>
          <cell r="BN7">
            <v>0</v>
          </cell>
          <cell r="BO7">
            <v>122</v>
          </cell>
          <cell r="BP7">
            <v>26</v>
          </cell>
          <cell r="BQ7">
            <v>727</v>
          </cell>
          <cell r="BR7">
            <v>4</v>
          </cell>
          <cell r="BS7">
            <v>137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557</v>
          </cell>
          <cell r="BM8">
            <v>297</v>
          </cell>
          <cell r="BN8">
            <v>0</v>
          </cell>
          <cell r="BO8">
            <v>122</v>
          </cell>
          <cell r="BP8">
            <v>26</v>
          </cell>
          <cell r="BQ8">
            <v>730</v>
          </cell>
          <cell r="BR8">
            <v>4</v>
          </cell>
          <cell r="BS8">
            <v>137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756</v>
          </cell>
          <cell r="BM9">
            <v>413</v>
          </cell>
          <cell r="BN9">
            <v>0</v>
          </cell>
          <cell r="BO9">
            <v>178</v>
          </cell>
          <cell r="BP9">
            <v>29</v>
          </cell>
          <cell r="BQ9">
            <v>911</v>
          </cell>
          <cell r="BR9">
            <v>4</v>
          </cell>
          <cell r="BS9">
            <v>158</v>
          </cell>
          <cell r="BT9">
            <v>0</v>
          </cell>
        </row>
        <row r="10">
          <cell r="A10" t="str">
            <v>California</v>
          </cell>
          <cell r="AP10">
            <v>115</v>
          </cell>
          <cell r="AQ10">
            <v>37</v>
          </cell>
          <cell r="AR10">
            <v>0</v>
          </cell>
          <cell r="AS10">
            <v>19</v>
          </cell>
          <cell r="AT10">
            <v>1</v>
          </cell>
          <cell r="AU10">
            <v>197</v>
          </cell>
          <cell r="AV10">
            <v>0</v>
          </cell>
          <cell r="AW10">
            <v>47</v>
          </cell>
          <cell r="AX10">
            <v>0</v>
          </cell>
          <cell r="BL10">
            <v>801</v>
          </cell>
          <cell r="BM10">
            <v>439</v>
          </cell>
          <cell r="BN10">
            <v>0</v>
          </cell>
          <cell r="BO10">
            <v>180</v>
          </cell>
          <cell r="BP10">
            <v>29</v>
          </cell>
          <cell r="BQ10">
            <v>941</v>
          </cell>
          <cell r="BR10">
            <v>4</v>
          </cell>
          <cell r="BS10">
            <v>160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8</v>
          </cell>
          <cell r="AR11">
            <v>0</v>
          </cell>
          <cell r="AS11">
            <v>4</v>
          </cell>
          <cell r="AT11">
            <v>0</v>
          </cell>
          <cell r="AU11">
            <v>33</v>
          </cell>
          <cell r="AV11">
            <v>0</v>
          </cell>
          <cell r="AW11">
            <v>3</v>
          </cell>
          <cell r="AX11">
            <v>0</v>
          </cell>
          <cell r="BL11">
            <v>825</v>
          </cell>
          <cell r="BM11">
            <v>439</v>
          </cell>
          <cell r="BN11">
            <v>0</v>
          </cell>
          <cell r="BO11">
            <v>180</v>
          </cell>
          <cell r="BP11">
            <v>29</v>
          </cell>
          <cell r="BQ11">
            <v>968</v>
          </cell>
          <cell r="BR11">
            <v>4</v>
          </cell>
          <cell r="BS11">
            <v>160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874</v>
          </cell>
          <cell r="BM12">
            <v>448</v>
          </cell>
          <cell r="BN12">
            <v>0</v>
          </cell>
          <cell r="BO12">
            <v>182</v>
          </cell>
          <cell r="BP12">
            <v>29</v>
          </cell>
          <cell r="BQ12">
            <v>1012</v>
          </cell>
          <cell r="BR12">
            <v>4</v>
          </cell>
          <cell r="BS12">
            <v>163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896</v>
          </cell>
          <cell r="BM13">
            <v>458</v>
          </cell>
          <cell r="BN13">
            <v>0</v>
          </cell>
          <cell r="BO13">
            <v>193</v>
          </cell>
          <cell r="BP13">
            <v>30</v>
          </cell>
          <cell r="BQ13">
            <v>1046</v>
          </cell>
          <cell r="BR13">
            <v>4</v>
          </cell>
          <cell r="BS13">
            <v>169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11</v>
          </cell>
          <cell r="AR14">
            <v>0</v>
          </cell>
          <cell r="AS14">
            <v>10</v>
          </cell>
          <cell r="AT14">
            <v>1</v>
          </cell>
          <cell r="AU14">
            <v>29</v>
          </cell>
          <cell r="AV14">
            <v>0</v>
          </cell>
          <cell r="AW14">
            <v>21</v>
          </cell>
          <cell r="AX14">
            <v>0</v>
          </cell>
          <cell r="BL14">
            <v>1121</v>
          </cell>
          <cell r="BM14">
            <v>595</v>
          </cell>
          <cell r="BN14">
            <v>0</v>
          </cell>
          <cell r="BO14">
            <v>238</v>
          </cell>
          <cell r="BP14">
            <v>31</v>
          </cell>
          <cell r="BQ14">
            <v>1271</v>
          </cell>
          <cell r="BR14">
            <v>4</v>
          </cell>
          <cell r="BS14">
            <v>199</v>
          </cell>
          <cell r="BT14">
            <v>0</v>
          </cell>
        </row>
        <row r="15">
          <cell r="A15" t="str">
            <v>Minnesota</v>
          </cell>
          <cell r="AP15">
            <v>16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1133</v>
          </cell>
          <cell r="BM15">
            <v>597</v>
          </cell>
          <cell r="BN15">
            <v>0</v>
          </cell>
          <cell r="BO15">
            <v>247</v>
          </cell>
          <cell r="BP15">
            <v>32</v>
          </cell>
          <cell r="BQ15">
            <v>1291</v>
          </cell>
          <cell r="BR15">
            <v>4</v>
          </cell>
          <cell r="BS15">
            <v>202</v>
          </cell>
          <cell r="BT15">
            <v>0</v>
          </cell>
        </row>
        <row r="16">
          <cell r="A16" t="str">
            <v>North Carolina</v>
          </cell>
          <cell r="AP16">
            <v>39</v>
          </cell>
          <cell r="AQ16">
            <v>30</v>
          </cell>
          <cell r="AR16">
            <v>0</v>
          </cell>
          <cell r="AS16">
            <v>5</v>
          </cell>
          <cell r="AT16">
            <v>0</v>
          </cell>
          <cell r="AU16">
            <v>34</v>
          </cell>
          <cell r="AV16">
            <v>0</v>
          </cell>
          <cell r="AW16">
            <v>2</v>
          </cell>
          <cell r="AX16">
            <v>0</v>
          </cell>
          <cell r="BL16">
            <v>1156</v>
          </cell>
          <cell r="BM16">
            <v>601</v>
          </cell>
          <cell r="BN16">
            <v>0</v>
          </cell>
          <cell r="BO16">
            <v>268</v>
          </cell>
          <cell r="BP16">
            <v>33</v>
          </cell>
          <cell r="BQ16">
            <v>1320</v>
          </cell>
          <cell r="BR16">
            <v>4</v>
          </cell>
          <cell r="BS16">
            <v>206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10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1171</v>
          </cell>
          <cell r="BM17">
            <v>610</v>
          </cell>
          <cell r="BN17">
            <v>0</v>
          </cell>
          <cell r="BO17">
            <v>276</v>
          </cell>
          <cell r="BP17">
            <v>34</v>
          </cell>
          <cell r="BQ17">
            <v>1342</v>
          </cell>
          <cell r="BR17">
            <v>4</v>
          </cell>
          <cell r="BS17">
            <v>208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3</v>
          </cell>
          <cell r="AT18">
            <v>0</v>
          </cell>
          <cell r="AU18">
            <v>19</v>
          </cell>
          <cell r="AV18">
            <v>0</v>
          </cell>
          <cell r="AW18">
            <v>1</v>
          </cell>
          <cell r="AX18">
            <v>0</v>
          </cell>
          <cell r="BL18">
            <v>1205</v>
          </cell>
          <cell r="BM18">
            <v>631</v>
          </cell>
          <cell r="BN18">
            <v>0</v>
          </cell>
          <cell r="BO18">
            <v>282</v>
          </cell>
          <cell r="BP18">
            <v>34</v>
          </cell>
          <cell r="BQ18">
            <v>1389</v>
          </cell>
          <cell r="BR18">
            <v>4</v>
          </cell>
          <cell r="BS18">
            <v>215</v>
          </cell>
          <cell r="BT18">
            <v>0</v>
          </cell>
        </row>
        <row r="19">
          <cell r="A19" t="str">
            <v>Texas</v>
          </cell>
          <cell r="AP19">
            <v>73</v>
          </cell>
          <cell r="AQ19">
            <v>54</v>
          </cell>
          <cell r="AR19">
            <v>0</v>
          </cell>
          <cell r="AS19">
            <v>7</v>
          </cell>
          <cell r="AT19">
            <v>1</v>
          </cell>
          <cell r="AU19">
            <v>79</v>
          </cell>
          <cell r="AV19">
            <v>0</v>
          </cell>
          <cell r="AW19">
            <v>15</v>
          </cell>
          <cell r="AX19">
            <v>0</v>
          </cell>
          <cell r="BL19">
            <v>1282</v>
          </cell>
          <cell r="BM19">
            <v>650</v>
          </cell>
          <cell r="BN19">
            <v>0</v>
          </cell>
          <cell r="BO19">
            <v>299</v>
          </cell>
          <cell r="BP19">
            <v>34</v>
          </cell>
          <cell r="BQ19">
            <v>1478</v>
          </cell>
          <cell r="BR19">
            <v>4</v>
          </cell>
          <cell r="BS19">
            <v>227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18</v>
          </cell>
          <cell r="AV20">
            <v>0</v>
          </cell>
          <cell r="AW20">
            <v>2</v>
          </cell>
          <cell r="AX20">
            <v>0</v>
          </cell>
          <cell r="BL20">
            <v>1285</v>
          </cell>
          <cell r="BM20">
            <v>650</v>
          </cell>
          <cell r="BN20">
            <v>0</v>
          </cell>
          <cell r="BO20">
            <v>299</v>
          </cell>
          <cell r="BP20">
            <v>34</v>
          </cell>
          <cell r="BQ20">
            <v>1482</v>
          </cell>
          <cell r="BR20">
            <v>4</v>
          </cell>
          <cell r="BS20">
            <v>227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3</v>
          </cell>
          <cell r="AT22">
            <v>1</v>
          </cell>
          <cell r="AU22">
            <v>34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37</v>
          </cell>
          <cell r="AQ24">
            <v>26</v>
          </cell>
          <cell r="AR24">
            <v>0</v>
          </cell>
          <cell r="AS24">
            <v>13</v>
          </cell>
          <cell r="AT24">
            <v>1</v>
          </cell>
          <cell r="AU24">
            <v>43</v>
          </cell>
          <cell r="AV24">
            <v>0</v>
          </cell>
          <cell r="AW24">
            <v>5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26</v>
          </cell>
          <cell r="AQ26">
            <v>20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1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12</v>
          </cell>
          <cell r="AQ28">
            <v>22</v>
          </cell>
          <cell r="AR28">
            <v>0</v>
          </cell>
          <cell r="AS28">
            <v>6</v>
          </cell>
          <cell r="AT28">
            <v>0</v>
          </cell>
          <cell r="AU28">
            <v>41</v>
          </cell>
          <cell r="AV28">
            <v>0</v>
          </cell>
          <cell r="AW28">
            <v>8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9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87</v>
          </cell>
          <cell r="AQ31">
            <v>58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7</v>
          </cell>
          <cell r="AX31">
            <v>0</v>
          </cell>
        </row>
        <row r="32">
          <cell r="A32" t="str">
            <v>Illinois</v>
          </cell>
          <cell r="AP32">
            <v>44</v>
          </cell>
          <cell r="AQ32">
            <v>21</v>
          </cell>
          <cell r="AR32">
            <v>0</v>
          </cell>
          <cell r="AS32">
            <v>32</v>
          </cell>
          <cell r="AT32">
            <v>1</v>
          </cell>
          <cell r="AU32">
            <v>50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42</v>
          </cell>
          <cell r="AQ33">
            <v>28</v>
          </cell>
          <cell r="AR33">
            <v>0</v>
          </cell>
          <cell r="AS33">
            <v>15</v>
          </cell>
          <cell r="AT33">
            <v>1</v>
          </cell>
          <cell r="AU33">
            <v>45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45</v>
          </cell>
          <cell r="AQ34">
            <v>26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29</v>
          </cell>
          <cell r="AQ38">
            <v>5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22</v>
          </cell>
          <cell r="AQ40">
            <v>10</v>
          </cell>
          <cell r="AR40">
            <v>0</v>
          </cell>
          <cell r="AS40">
            <v>11</v>
          </cell>
          <cell r="AT40">
            <v>1</v>
          </cell>
          <cell r="AU40">
            <v>34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13</v>
          </cell>
          <cell r="AR41">
            <v>0</v>
          </cell>
          <cell r="AS41">
            <v>6</v>
          </cell>
          <cell r="AT41">
            <v>0</v>
          </cell>
          <cell r="AU41">
            <v>21</v>
          </cell>
          <cell r="AV41">
            <v>0</v>
          </cell>
          <cell r="AW41">
            <v>6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34</v>
          </cell>
          <cell r="AQ43">
            <v>21</v>
          </cell>
          <cell r="AR43">
            <v>0</v>
          </cell>
          <cell r="AS43">
            <v>5</v>
          </cell>
          <cell r="AT43">
            <v>0</v>
          </cell>
          <cell r="AU43">
            <v>31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88</v>
          </cell>
          <cell r="AQ44">
            <v>79</v>
          </cell>
          <cell r="AR44">
            <v>0</v>
          </cell>
          <cell r="AS44">
            <v>12</v>
          </cell>
          <cell r="AT44">
            <v>0</v>
          </cell>
          <cell r="AU44">
            <v>85</v>
          </cell>
          <cell r="AV44">
            <v>0</v>
          </cell>
          <cell r="AW44">
            <v>10</v>
          </cell>
          <cell r="AX44">
            <v>0</v>
          </cell>
        </row>
        <row r="45">
          <cell r="A45" t="str">
            <v>Pennsylvania</v>
          </cell>
          <cell r="AP45">
            <v>70</v>
          </cell>
          <cell r="AQ45">
            <v>21</v>
          </cell>
          <cell r="AR45">
            <v>0</v>
          </cell>
          <cell r="AS45">
            <v>19</v>
          </cell>
          <cell r="AT45">
            <v>1</v>
          </cell>
          <cell r="AU45">
            <v>69</v>
          </cell>
          <cell r="AV45">
            <v>0</v>
          </cell>
          <cell r="AW45">
            <v>6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3</v>
          </cell>
          <cell r="AR46">
            <v>0</v>
          </cell>
          <cell r="AS46">
            <v>3</v>
          </cell>
          <cell r="AT46">
            <v>0</v>
          </cell>
          <cell r="AU46">
            <v>10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9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23</v>
          </cell>
          <cell r="AQ49">
            <v>4</v>
          </cell>
          <cell r="AR49">
            <v>0</v>
          </cell>
          <cell r="AS49">
            <v>21</v>
          </cell>
          <cell r="AT49">
            <v>1</v>
          </cell>
          <cell r="AU49">
            <v>29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1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8</v>
          </cell>
          <cell r="AR53">
            <v>0</v>
          </cell>
          <cell r="AS53">
            <v>4</v>
          </cell>
          <cell r="AT53">
            <v>0</v>
          </cell>
          <cell r="AU53">
            <v>27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46</v>
          </cell>
          <cell r="AQ56">
            <v>9</v>
          </cell>
          <cell r="AR56">
            <v>0</v>
          </cell>
          <cell r="AS56">
            <v>10</v>
          </cell>
          <cell r="AT56">
            <v>0</v>
          </cell>
          <cell r="AU56">
            <v>52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1285</v>
          </cell>
          <cell r="AQ60">
            <v>650</v>
          </cell>
          <cell r="AS60">
            <v>299</v>
          </cell>
          <cell r="AT60">
            <v>34</v>
          </cell>
          <cell r="AU60">
            <v>1482</v>
          </cell>
          <cell r="AV60">
            <v>4</v>
          </cell>
          <cell r="AW60">
            <v>227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2/12/2020 12:35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21.020229287376534</v>
      </c>
      <c r="F4" s="1">
        <f>[1]Calculation!DK6*100</f>
        <v>0</v>
      </c>
      <c r="G4" s="1">
        <f>[1]Calculation!DM6*100</f>
        <v>11.387583455262469</v>
      </c>
      <c r="H4" s="1">
        <f>[1]Calculation!DN6*100</f>
        <v>6.0909473089584303</v>
      </c>
      <c r="I4" s="1">
        <f>[1]Calculation!DO6*100</f>
        <v>28.476636871136463</v>
      </c>
      <c r="J4" s="1">
        <f>[1]Calculation!DP6*100</f>
        <v>7.9283955310017289</v>
      </c>
      <c r="K4" s="1">
        <f>[1]Calculation!DQ6*100</f>
        <v>11.241591522179355</v>
      </c>
      <c r="L4" s="1">
        <f>[1]Calculation!DR6*100</f>
        <v>5.3992739211721483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18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31.822099815543925</v>
      </c>
      <c r="F5" s="1">
        <f>[1]Calculation!DK7*100</f>
        <v>0</v>
      </c>
      <c r="G5" s="1">
        <f>[1]Calculation!DM7*100</f>
        <v>9.2999312128782794</v>
      </c>
      <c r="H5" s="1">
        <f>[1]Calculation!DN7*100</f>
        <v>5.5129871729942233</v>
      </c>
      <c r="I5" s="1">
        <f>[1]Calculation!DO7*100</f>
        <v>20.749767125099332</v>
      </c>
      <c r="J5" s="1">
        <f>[1]Calculation!DP7*100</f>
        <v>12.759393886858577</v>
      </c>
      <c r="K5" s="1">
        <f>[1]Calculation!DQ7*100</f>
        <v>6.7502266996095113</v>
      </c>
      <c r="L5" s="1">
        <f>[1]Calculation!DR7*100</f>
        <v>3.4598408153998594</v>
      </c>
      <c r="M5">
        <v>1.2794722245319962E-2</v>
      </c>
      <c r="N5" s="4" t="str">
        <f t="shared" si="0"/>
        <v>43861South Carolina</v>
      </c>
      <c r="O5" s="2">
        <f>'[1]Delegate Counter'!AP6</f>
        <v>30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31.387371476313358</v>
      </c>
      <c r="F6" s="1">
        <f>[1]Calculation!DK8*100</f>
        <v>17.368121830497344</v>
      </c>
      <c r="G6" s="1">
        <f>[1]Calculation!DM8*100</f>
        <v>9.1406660687478425</v>
      </c>
      <c r="H6" s="1">
        <f>[1]Calculation!DN8*100</f>
        <v>5.6064602963740162</v>
      </c>
      <c r="I6" s="1">
        <f>[1]Calculation!DO8*100</f>
        <v>19.5610838433028</v>
      </c>
      <c r="J6" s="1">
        <f>[1]Calculation!DP8*100</f>
        <v>2.4710251544587369</v>
      </c>
      <c r="K6" s="1">
        <f>[1]Calculation!DQ8*100</f>
        <v>9.0039173028921784</v>
      </c>
      <c r="L6" s="1">
        <f>[1]Calculation!DR8*100</f>
        <v>3.4613540274137238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22.263341784198758</v>
      </c>
      <c r="F7" s="1">
        <f>[1]Calculation!DK9*100</f>
        <v>13.942682394641723</v>
      </c>
      <c r="G7" s="1">
        <f>[1]Calculation!DM9*100</f>
        <v>12.024229575257127</v>
      </c>
      <c r="H7" s="1">
        <f>[1]Calculation!DN9*100</f>
        <v>5.843246844222608</v>
      </c>
      <c r="I7" s="1">
        <f>[1]Calculation!DO9*100</f>
        <v>25.924966070520018</v>
      </c>
      <c r="J7" s="1">
        <f>[1]Calculation!DP9*100</f>
        <v>1.9406062716950203</v>
      </c>
      <c r="K7" s="1">
        <f>[1]Calculation!DQ9*100</f>
        <v>12.106497263161746</v>
      </c>
      <c r="L7" s="1">
        <f>[1]Calculation!DR9*100</f>
        <v>3.9544297963030122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23.601075637252837</v>
      </c>
      <c r="F8" s="1">
        <f>[1]Calculation!DK10*100</f>
        <v>20.928790218545046</v>
      </c>
      <c r="G8" s="1">
        <f>[1]Calculation!DM10*100</f>
        <v>13.009944864578699</v>
      </c>
      <c r="H8" s="1">
        <f>[1]Calculation!DN10*100</f>
        <v>6.5197333806130073</v>
      </c>
      <c r="I8" s="1">
        <f>[1]Calculation!DO10*100</f>
        <v>20.316318983359071</v>
      </c>
      <c r="J8" s="1">
        <f>[1]Calculation!DP10*100</f>
        <v>1.8298766131130504</v>
      </c>
      <c r="K8" s="1">
        <f>[1]Calculation!DQ10*100</f>
        <v>8.6931663051111752</v>
      </c>
      <c r="L8" s="1">
        <f>[1]Calculation!DR10*100</f>
        <v>3.1010939974271081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17.076408350434757</v>
      </c>
      <c r="F9" s="1">
        <f>[1]Calculation!DK11*100</f>
        <v>13.136544208782539</v>
      </c>
      <c r="G9" s="1">
        <f>[1]Calculation!DM11*100</f>
        <v>11.0858467738641</v>
      </c>
      <c r="H9" s="1">
        <f>[1]Calculation!DN11*100</f>
        <v>5.9786109472049782</v>
      </c>
      <c r="I9" s="1">
        <f>[1]Calculation!DO11*100</f>
        <v>29.350131053569338</v>
      </c>
      <c r="J9" s="1">
        <f>[1]Calculation!DP11*100</f>
        <v>2.5366539826435743</v>
      </c>
      <c r="K9" s="1">
        <f>[1]Calculation!DQ11*100</f>
        <v>13.985451254397121</v>
      </c>
      <c r="L9" s="1">
        <f>[1]Calculation!DR11*100</f>
        <v>4.8503534291035866</v>
      </c>
      <c r="M9">
        <v>0.13093970239230715</v>
      </c>
      <c r="N9" s="4" t="str">
        <f t="shared" si="0"/>
        <v>43861California</v>
      </c>
      <c r="O9" s="2">
        <f>'[1]Delegate Counter'!AP10</f>
        <v>115</v>
      </c>
      <c r="P9" s="2">
        <f>'[1]Delegate Counter'!AQ10</f>
        <v>37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197</v>
      </c>
      <c r="T9" s="2">
        <f>'[1]Delegate Counter'!AV10</f>
        <v>0</v>
      </c>
      <c r="U9" s="2">
        <f>'[1]Delegate Counter'!AW10</f>
        <v>47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17.188959080480863</v>
      </c>
      <c r="F10" s="1">
        <f>[1]Calculation!DK12*100</f>
        <v>14.330212640966405</v>
      </c>
      <c r="G10" s="1">
        <f>[1]Calculation!DM12*100</f>
        <v>12.201870139743402</v>
      </c>
      <c r="H10" s="1">
        <f>[1]Calculation!DN12*100</f>
        <v>5.8422648587455965</v>
      </c>
      <c r="I10" s="1">
        <f>[1]Calculation!DO12*100</f>
        <v>29.628643354695761</v>
      </c>
      <c r="J10" s="1">
        <f>[1]Calculation!DP12*100</f>
        <v>2.5616961877404356</v>
      </c>
      <c r="K10" s="1">
        <f>[1]Calculation!DQ12*100</f>
        <v>11.417426638894074</v>
      </c>
      <c r="L10" s="1">
        <f>[1]Calculation!DR12*100</f>
        <v>4.8289270987334554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8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19.058577122076802</v>
      </c>
      <c r="F11" s="1">
        <f>[1]Calculation!DK13*100</f>
        <v>11.935660436004266</v>
      </c>
      <c r="G11" s="1">
        <f>[1]Calculation!DM13*100</f>
        <v>10.293365161210556</v>
      </c>
      <c r="H11" s="1">
        <f>[1]Calculation!DN13*100</f>
        <v>5.0021228485558371</v>
      </c>
      <c r="I11" s="1">
        <f>[1]Calculation!DO13*100</f>
        <v>36.300026741886853</v>
      </c>
      <c r="J11" s="1">
        <f>[1]Calculation!DP13*100</f>
        <v>1.6612597808176059</v>
      </c>
      <c r="K11" s="1">
        <f>[1]Calculation!DQ13*100</f>
        <v>10.363790575767949</v>
      </c>
      <c r="L11" s="1">
        <f>[1]Calculation!DR13*100</f>
        <v>3.3851973336801464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16.869914170563501</v>
      </c>
      <c r="F12" s="1">
        <f>[1]Calculation!DK14*100</f>
        <v>14.563949486714789</v>
      </c>
      <c r="G12" s="1">
        <f>[1]Calculation!DM14*100</f>
        <v>14.139365169852375</v>
      </c>
      <c r="H12" s="1">
        <f>[1]Calculation!DN14*100</f>
        <v>5.9475825530922748</v>
      </c>
      <c r="I12" s="1">
        <f>[1]Calculation!DO14*100</f>
        <v>24.520660704534528</v>
      </c>
      <c r="J12" s="1">
        <f>[1]Calculation!DP14*100</f>
        <v>2.8852934786931064</v>
      </c>
      <c r="K12" s="1">
        <f>[1]Calculation!DQ14*100</f>
        <v>15.434254206920656</v>
      </c>
      <c r="L12" s="1">
        <f>[1]Calculation!DR14*100</f>
        <v>3.6389802296287685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15.286833211091716</v>
      </c>
      <c r="F13" s="1">
        <f>[1]Calculation!DK15*100</f>
        <v>14.049080157574975</v>
      </c>
      <c r="G13" s="1">
        <f>[1]Calculation!DM15*100</f>
        <v>13.975315222885564</v>
      </c>
      <c r="H13" s="1">
        <f>[1]Calculation!DN15*100</f>
        <v>6.9973886398082552</v>
      </c>
      <c r="I13" s="1">
        <f>[1]Calculation!DO15*100</f>
        <v>23.987149606963946</v>
      </c>
      <c r="J13" s="1">
        <f>[1]Calculation!DP15*100</f>
        <v>2.5385219360669415</v>
      </c>
      <c r="K13" s="1">
        <f>[1]Calculation!DQ15*100</f>
        <v>17.54503592344107</v>
      </c>
      <c r="L13" s="1">
        <f>[1]Calculation!DR15*100</f>
        <v>3.620675302167538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11</v>
      </c>
      <c r="Q13" s="2">
        <f>'[1]Delegate Counter'!AS14</f>
        <v>10</v>
      </c>
      <c r="R13" s="2">
        <f>'[1]Delegate Counter'!AT14</f>
        <v>1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15.6603643207538</v>
      </c>
      <c r="F14" s="1">
        <f>[1]Calculation!DK16*100</f>
        <v>11.595768125858335</v>
      </c>
      <c r="G14" s="1">
        <f>[1]Calculation!DM16*100</f>
        <v>13.895998296874042</v>
      </c>
      <c r="H14" s="1">
        <f>[1]Calculation!DN16*100</f>
        <v>19.506674695276566</v>
      </c>
      <c r="I14" s="1">
        <f>[1]Calculation!DO16*100</f>
        <v>21.591820883714252</v>
      </c>
      <c r="J14" s="1">
        <f>[1]Calculation!DP16*100</f>
        <v>1.1749196681875613</v>
      </c>
      <c r="K14" s="1">
        <f>[1]Calculation!DQ16*100</f>
        <v>11.269288358181528</v>
      </c>
      <c r="L14" s="1">
        <f>[1]Calculation!DR16*100</f>
        <v>3.3051656511539109</v>
      </c>
      <c r="M14">
        <v>2.0458215992947334E-2</v>
      </c>
      <c r="N14" s="4" t="str">
        <f t="shared" si="0"/>
        <v>43861Minnesota</v>
      </c>
      <c r="O14" s="2">
        <f>'[1]Delegate Counter'!AP15</f>
        <v>16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24.745741789511289</v>
      </c>
      <c r="F15" s="1">
        <f>[1]Calculation!DK17*100</f>
        <v>19.222250540173487</v>
      </c>
      <c r="G15" s="1">
        <f>[1]Calculation!DM17*100</f>
        <v>11.039053454312228</v>
      </c>
      <c r="H15" s="1">
        <f>[1]Calculation!DN17*100</f>
        <v>6.1591557605600027</v>
      </c>
      <c r="I15" s="1">
        <f>[1]Calculation!DO17*100</f>
        <v>21.851296175658131</v>
      </c>
      <c r="J15" s="1">
        <f>[1]Calculation!DP17*100</f>
        <v>2.343719565534125</v>
      </c>
      <c r="K15" s="1">
        <f>[1]Calculation!DQ17*100</f>
        <v>8.8303375567770939</v>
      </c>
      <c r="L15" s="1">
        <f>[1]Calculation!DR17*100</f>
        <v>3.8084451574736216</v>
      </c>
      <c r="M15">
        <v>3.2747924153831043E-2</v>
      </c>
      <c r="N15" s="4" t="str">
        <f t="shared" si="0"/>
        <v>43861North Carolina</v>
      </c>
      <c r="O15" s="2">
        <f>'[1]Delegate Counter'!AP16</f>
        <v>39</v>
      </c>
      <c r="P15" s="2">
        <f>'[1]Delegate Counter'!AQ16</f>
        <v>30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19.540734816220535</v>
      </c>
      <c r="F16" s="1">
        <f>[1]Calculation!DK18*100</f>
        <v>17.550950518738791</v>
      </c>
      <c r="G16" s="1">
        <f>[1]Calculation!DM18*100</f>
        <v>10.636228952914015</v>
      </c>
      <c r="H16" s="1">
        <f>[1]Calculation!DN18*100</f>
        <v>6.2085441507584456</v>
      </c>
      <c r="I16" s="1">
        <f>[1]Calculation!DO18*100</f>
        <v>26.459914897403351</v>
      </c>
      <c r="J16" s="1">
        <f>[1]Calculation!DP18*100</f>
        <v>5.7958729113764411</v>
      </c>
      <c r="K16" s="1">
        <f>[1]Calculation!DQ18*100</f>
        <v>8.5304554278818188</v>
      </c>
      <c r="L16" s="1">
        <f>[1]Calculation!DR18*100</f>
        <v>3.2772983247066185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10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27.503173270234083</v>
      </c>
      <c r="F17" s="1">
        <f>[1]Calculation!DK19*100</f>
        <v>17.795116378341955</v>
      </c>
      <c r="G17" s="1">
        <f>[1]Calculation!DM19*100</f>
        <v>11.093109462429368</v>
      </c>
      <c r="H17" s="1">
        <f>[1]Calculation!DN19*100</f>
        <v>6.1097127391273203</v>
      </c>
      <c r="I17" s="1">
        <f>[1]Calculation!DO19*100</f>
        <v>20.794386412422277</v>
      </c>
      <c r="J17" s="1">
        <f>[1]Calculation!DP19*100</f>
        <v>1.8507422546014556</v>
      </c>
      <c r="K17" s="1">
        <f>[1]Calculation!DQ19*100</f>
        <v>9.3349532367187731</v>
      </c>
      <c r="L17" s="1">
        <f>[1]Calculation!DR19*100</f>
        <v>3.5188062461247673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3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22.684472026837373</v>
      </c>
      <c r="F18" s="1">
        <f>[1]Calculation!DK20*100</f>
        <v>16.722741651601648</v>
      </c>
      <c r="G18" s="1">
        <f>[1]Calculation!DM20*100</f>
        <v>10.21795480381777</v>
      </c>
      <c r="H18" s="1">
        <f>[1]Calculation!DN20*100</f>
        <v>6.1601473905919022</v>
      </c>
      <c r="I18" s="1">
        <f>[1]Calculation!DO20*100</f>
        <v>24.568302242718332</v>
      </c>
      <c r="J18" s="1">
        <f>[1]Calculation!DP20*100</f>
        <v>1.8347925849346896</v>
      </c>
      <c r="K18" s="1">
        <f>[1]Calculation!DQ20*100</f>
        <v>12.116622396664708</v>
      </c>
      <c r="L18" s="1">
        <f>[1]Calculation!DR20*100</f>
        <v>3.6949669028335617</v>
      </c>
      <c r="M18">
        <v>5.8005389419603419E-2</v>
      </c>
      <c r="N18" s="4" t="str">
        <f t="shared" si="0"/>
        <v>43861Texas</v>
      </c>
      <c r="O18" s="2">
        <f>'[1]Delegate Counter'!AP19</f>
        <v>73</v>
      </c>
      <c r="P18" s="2">
        <f>'[1]Delegate Counter'!AQ19</f>
        <v>54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79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14.32140808361226</v>
      </c>
      <c r="F19" s="1">
        <f>[1]Calculation!DK21*100</f>
        <v>13.702456821530804</v>
      </c>
      <c r="G19" s="1">
        <f>[1]Calculation!DM21*100</f>
        <v>12.481650116448343</v>
      </c>
      <c r="H19" s="1">
        <f>[1]Calculation!DN21*100</f>
        <v>7.4434992930424997</v>
      </c>
      <c r="I19" s="1">
        <f>[1]Calculation!DO21*100</f>
        <v>30.019340103167469</v>
      </c>
      <c r="J19" s="1">
        <f>[1]Calculation!DP21*100</f>
        <v>2.2505342128885961</v>
      </c>
      <c r="K19" s="1">
        <f>[1]Calculation!DQ21*100</f>
        <v>12.625905646229704</v>
      </c>
      <c r="L19" s="1">
        <f>[1]Calculation!DR21*100</f>
        <v>5.1552057230803268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18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12.290636042183282</v>
      </c>
      <c r="F20" s="1">
        <f>[1]Calculation!DK22*100</f>
        <v>10.677200627901971</v>
      </c>
      <c r="G20" s="1">
        <f>[1]Calculation!DM22*100</f>
        <v>11.891390826970019</v>
      </c>
      <c r="H20" s="1">
        <f>[1]Calculation!DN22*100</f>
        <v>5.5038260455625112</v>
      </c>
      <c r="I20" s="1">
        <f>[1]Calculation!DO22*100</f>
        <v>41.15208878234089</v>
      </c>
      <c r="J20" s="1">
        <f>[1]Calculation!DP22*100</f>
        <v>2.0575553968321483</v>
      </c>
      <c r="K20" s="1">
        <f>[1]Calculation!DQ22*100</f>
        <v>11.483759178898392</v>
      </c>
      <c r="L20" s="1">
        <f>[1]Calculation!DR22*100</f>
        <v>2.9435430993107992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24.59195350833927</v>
      </c>
      <c r="F21" s="1">
        <f>[1]Calculation!DK23*100</f>
        <v>15.961363199778541</v>
      </c>
      <c r="G21" s="1">
        <f>[1]Calculation!DM23*100</f>
        <v>10.013293423782727</v>
      </c>
      <c r="H21" s="1">
        <f>[1]Calculation!DN23*100</f>
        <v>7.2537398338865229</v>
      </c>
      <c r="I21" s="1">
        <f>[1]Calculation!DO23*100</f>
        <v>24.072414060329162</v>
      </c>
      <c r="J21" s="1">
        <f>[1]Calculation!DP23*100</f>
        <v>1.6837910211538947</v>
      </c>
      <c r="K21" s="1">
        <f>[1]Calculation!DQ23*100</f>
        <v>10.466321797340706</v>
      </c>
      <c r="L21" s="1">
        <f>[1]Calculation!DR23*100</f>
        <v>3.9571231553891808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3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17.473821598547865</v>
      </c>
      <c r="F22" s="1">
        <f>[1]Calculation!DK24*100</f>
        <v>14.425056198496133</v>
      </c>
      <c r="G22" s="1">
        <f>[1]Calculation!DM24*100</f>
        <v>12.172140299241523</v>
      </c>
      <c r="H22" s="1">
        <f>[1]Calculation!DN24*100</f>
        <v>5.4012754728723262</v>
      </c>
      <c r="I22" s="1">
        <f>[1]Calculation!DO24*100</f>
        <v>32.503555542391553</v>
      </c>
      <c r="J22" s="1">
        <f>[1]Calculation!DP24*100</f>
        <v>2.2221271835081873</v>
      </c>
      <c r="K22" s="1">
        <f>[1]Calculation!DQ24*100</f>
        <v>8.9225317095869539</v>
      </c>
      <c r="L22" s="1">
        <f>[1]Calculation!DR24*100</f>
        <v>4.879491995355469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21.430508941411244</v>
      </c>
      <c r="F23" s="1">
        <f>[1]Calculation!DK25*100</f>
        <v>15.281836274576598</v>
      </c>
      <c r="G23" s="1">
        <f>[1]Calculation!DM25*100</f>
        <v>13.556778835540975</v>
      </c>
      <c r="H23" s="1">
        <f>[1]Calculation!DN25*100</f>
        <v>6.8900122286041618</v>
      </c>
      <c r="I23" s="1">
        <f>[1]Calculation!DO25*100</f>
        <v>25.200189437868513</v>
      </c>
      <c r="J23" s="1">
        <f>[1]Calculation!DP25*100</f>
        <v>1.1472376419463108</v>
      </c>
      <c r="K23" s="1">
        <f>[1]Calculation!DQ25*100</f>
        <v>10.926098886083061</v>
      </c>
      <c r="L23" s="1">
        <f>[1]Calculation!DR25*100</f>
        <v>3.5673377539691327</v>
      </c>
      <c r="M23">
        <v>3.3937434106932882E-2</v>
      </c>
      <c r="N23" s="4" t="str">
        <f t="shared" si="0"/>
        <v>43861Michigan</v>
      </c>
      <c r="O23" s="2">
        <f>'[1]Delegate Counter'!AP24</f>
        <v>37</v>
      </c>
      <c r="P23" s="2">
        <f>'[1]Delegate Counter'!AQ24</f>
        <v>26</v>
      </c>
      <c r="Q23" s="2">
        <f>'[1]Delegate Counter'!AS24</f>
        <v>13</v>
      </c>
      <c r="R23" s="2">
        <f>'[1]Delegate Counter'!AT24</f>
        <v>1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5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32.973064167722278</v>
      </c>
      <c r="F24" s="1">
        <f>[1]Calculation!DK26*100</f>
        <v>17.849285511124489</v>
      </c>
      <c r="G24" s="1">
        <f>[1]Calculation!DM26*100</f>
        <v>8.6556242956108029</v>
      </c>
      <c r="H24" s="1">
        <f>[1]Calculation!DN26*100</f>
        <v>5.3221108148106993</v>
      </c>
      <c r="I24" s="1">
        <f>[1]Calculation!DO26*100</f>
        <v>18.799073859239424</v>
      </c>
      <c r="J24" s="1">
        <f>[1]Calculation!DP26*100</f>
        <v>2.75190927143663</v>
      </c>
      <c r="K24" s="1">
        <f>[1]Calculation!DQ26*100</f>
        <v>8.228845005879732</v>
      </c>
      <c r="L24" s="1">
        <f>[1]Calculation!DR26*100</f>
        <v>3.4200870741759606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26.573660541476041</v>
      </c>
      <c r="F25" s="1">
        <f>[1]Calculation!DK27*100</f>
        <v>20.511532379001103</v>
      </c>
      <c r="G25" s="1">
        <f>[1]Calculation!DM27*100</f>
        <v>10.838793619198071</v>
      </c>
      <c r="H25" s="1">
        <f>[1]Calculation!DN27*100</f>
        <v>6.6903684569718154</v>
      </c>
      <c r="I25" s="1">
        <f>[1]Calculation!DO27*100</f>
        <v>19.565193885586027</v>
      </c>
      <c r="J25" s="1">
        <f>[1]Calculation!DP27*100</f>
        <v>1.5431150039461985</v>
      </c>
      <c r="K25" s="1">
        <f>[1]Calculation!DQ27*100</f>
        <v>9.0687609522738644</v>
      </c>
      <c r="L25" s="1">
        <f>[1]Calculation!DR27*100</f>
        <v>3.2085751615468725</v>
      </c>
      <c r="M25">
        <v>1.6021101397694762E-2</v>
      </c>
      <c r="N25" s="4" t="str">
        <f t="shared" si="0"/>
        <v>43861Missouri</v>
      </c>
      <c r="O25" s="2">
        <f>'[1]Delegate Counter'!AP26</f>
        <v>26</v>
      </c>
      <c r="P25" s="2">
        <f>'[1]Delegate Counter'!AQ26</f>
        <v>20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17.778811687975484</v>
      </c>
      <c r="F26" s="1">
        <f>[1]Calculation!DK28*100</f>
        <v>9.952413516622336</v>
      </c>
      <c r="G26" s="1">
        <f>[1]Calculation!DM28*100</f>
        <v>16.317508892105835</v>
      </c>
      <c r="H26" s="1">
        <f>[1]Calculation!DN28*100</f>
        <v>8.0420056883045348</v>
      </c>
      <c r="I26" s="1">
        <f>[1]Calculation!DO28*100</f>
        <v>28.233043015891347</v>
      </c>
      <c r="J26" s="1">
        <f>[1]Calculation!DP28*100</f>
        <v>1.6209637837482342</v>
      </c>
      <c r="K26" s="1">
        <f>[1]Calculation!DQ28*100</f>
        <v>12.293288557070406</v>
      </c>
      <c r="L26" s="1">
        <f>[1]Calculation!DR28*100</f>
        <v>3.7619648582818384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22.36862077934137</v>
      </c>
      <c r="F27" s="1">
        <f>[1]Calculation!DK29*100</f>
        <v>15.216022679495817</v>
      </c>
      <c r="G27" s="1">
        <f>[1]Calculation!DM29*100</f>
        <v>13.86273089626229</v>
      </c>
      <c r="H27" s="1">
        <f>[1]Calculation!DN29*100</f>
        <v>7.0013499069305523</v>
      </c>
      <c r="I27" s="1">
        <f>[1]Calculation!DO29*100</f>
        <v>24.254635605910622</v>
      </c>
      <c r="J27" s="1">
        <f>[1]Calculation!DP29*100</f>
        <v>1.3632060051709993</v>
      </c>
      <c r="K27" s="1">
        <f>[1]Calculation!DQ29*100</f>
        <v>10.352101097688534</v>
      </c>
      <c r="L27" s="1">
        <f>[1]Calculation!DR29*100</f>
        <v>3.5813330291998104</v>
      </c>
      <c r="M27">
        <v>2.6067683644351077E-2</v>
      </c>
      <c r="N27" s="4" t="str">
        <f t="shared" si="0"/>
        <v>43861Washington</v>
      </c>
      <c r="O27" s="2">
        <f>'[1]Delegate Counter'!AP28</f>
        <v>12</v>
      </c>
      <c r="P27" s="2">
        <f>'[1]Delegate Counter'!AQ28</f>
        <v>22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8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14.455300018650307</v>
      </c>
      <c r="F28" s="1">
        <f>[1]Calculation!DK30*100</f>
        <v>15.777784961855627</v>
      </c>
      <c r="G28" s="1">
        <f>[1]Calculation!DM30*100</f>
        <v>12.243822927622187</v>
      </c>
      <c r="H28" s="1">
        <f>[1]Calculation!DN30*100</f>
        <v>6.5434542912467908</v>
      </c>
      <c r="I28" s="1">
        <f>[1]Calculation!DO30*100</f>
        <v>28.828879708136057</v>
      </c>
      <c r="J28" s="1">
        <f>[1]Calculation!DP30*100</f>
        <v>2.3016871163525634</v>
      </c>
      <c r="K28" s="1">
        <f>[1]Calculation!DQ30*100</f>
        <v>13.153447556168526</v>
      </c>
      <c r="L28" s="1">
        <f>[1]Calculation!DR30*100</f>
        <v>4.6956234199679558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22.263341784198758</v>
      </c>
      <c r="F29" s="1">
        <f>[1]Calculation!DK31*100</f>
        <v>13.942682394641723</v>
      </c>
      <c r="G29" s="1">
        <f>[1]Calculation!DM31*100</f>
        <v>12.024229575257127</v>
      </c>
      <c r="H29" s="1">
        <f>[1]Calculation!DN31*100</f>
        <v>5.843246844222608</v>
      </c>
      <c r="I29" s="1">
        <f>[1]Calculation!DO31*100</f>
        <v>25.924966070520018</v>
      </c>
      <c r="J29" s="1">
        <f>[1]Calculation!DP31*100</f>
        <v>1.9406062716950203</v>
      </c>
      <c r="K29" s="1">
        <f>[1]Calculation!DQ31*100</f>
        <v>12.106497263161746</v>
      </c>
      <c r="L29" s="1">
        <f>[1]Calculation!DR31*100</f>
        <v>3.9544297963030122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9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24.438868682973251</v>
      </c>
      <c r="F30" s="1">
        <f>[1]Calculation!DK32*100</f>
        <v>14.54469024337449</v>
      </c>
      <c r="G30" s="1">
        <f>[1]Calculation!DM32*100</f>
        <v>11.81517099785667</v>
      </c>
      <c r="H30" s="1">
        <f>[1]Calculation!DN32*100</f>
        <v>5.4555489741834462</v>
      </c>
      <c r="I30" s="1">
        <f>[1]Calculation!DO32*100</f>
        <v>24.48032809562358</v>
      </c>
      <c r="J30" s="1">
        <f>[1]Calculation!DP32*100</f>
        <v>2.235796888802045</v>
      </c>
      <c r="K30" s="1">
        <f>[1]Calculation!DQ32*100</f>
        <v>10.48603168432715</v>
      </c>
      <c r="L30" s="1">
        <f>[1]Calculation!DR32*100</f>
        <v>4.5435644328593821</v>
      </c>
      <c r="M30">
        <v>1.7368807813002568E-2</v>
      </c>
      <c r="N30" s="4" t="str">
        <f t="shared" si="0"/>
        <v>43861Florida</v>
      </c>
      <c r="O30" s="2">
        <f>'[1]Delegate Counter'!AP31</f>
        <v>87</v>
      </c>
      <c r="P30" s="2">
        <f>'[1]Delegate Counter'!AQ31</f>
        <v>58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7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28.139915596470605</v>
      </c>
      <c r="F31" s="1">
        <f>[1]Calculation!DK33*100</f>
        <v>18.759530988504043</v>
      </c>
      <c r="G31" s="1">
        <f>[1]Calculation!DM33*100</f>
        <v>9.3845679813143992</v>
      </c>
      <c r="H31" s="1">
        <f>[1]Calculation!DN33*100</f>
        <v>6.8364474259294497</v>
      </c>
      <c r="I31" s="1">
        <f>[1]Calculation!DO33*100</f>
        <v>19.494517498316981</v>
      </c>
      <c r="J31" s="1">
        <f>[1]Calculation!DP33*100</f>
        <v>1.8341112090736029</v>
      </c>
      <c r="K31" s="1">
        <f>[1]Calculation!DQ33*100</f>
        <v>10.351272781129056</v>
      </c>
      <c r="L31" s="1">
        <f>[1]Calculation!DR33*100</f>
        <v>3.1996365192618703</v>
      </c>
      <c r="M31">
        <v>6.73856947169367E-2</v>
      </c>
      <c r="N31" s="4" t="str">
        <f t="shared" si="0"/>
        <v>43861Illinois</v>
      </c>
      <c r="O31" s="2">
        <f>'[1]Delegate Counter'!AP32</f>
        <v>44</v>
      </c>
      <c r="P31" s="2">
        <f>'[1]Delegate Counter'!AQ32</f>
        <v>21</v>
      </c>
      <c r="Q31" s="2">
        <f>'[1]Delegate Counter'!AS32</f>
        <v>32</v>
      </c>
      <c r="R31" s="2">
        <f>'[1]Delegate Counter'!AT32</f>
        <v>1</v>
      </c>
      <c r="S31" s="2">
        <f>'[1]Delegate Counter'!AU32</f>
        <v>50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20.817256372539756</v>
      </c>
      <c r="F32" s="1">
        <f>[1]Calculation!DK34*100</f>
        <v>14.670579648426472</v>
      </c>
      <c r="G32" s="1">
        <f>[1]Calculation!DM34*100</f>
        <v>15.209265120126814</v>
      </c>
      <c r="H32" s="1">
        <f>[1]Calculation!DN34*100</f>
        <v>7.4384439406973204</v>
      </c>
      <c r="I32" s="1">
        <f>[1]Calculation!DO34*100</f>
        <v>23.973556966778776</v>
      </c>
      <c r="J32" s="1">
        <f>[1]Calculation!DP34*100</f>
        <v>1.3907804090525726</v>
      </c>
      <c r="K32" s="1">
        <f>[1]Calculation!DQ34*100</f>
        <v>11.030688278596369</v>
      </c>
      <c r="L32" s="1">
        <f>[1]Calculation!DR34*100</f>
        <v>3.4694292637819348</v>
      </c>
      <c r="M32">
        <v>4.6231315567074861E-2</v>
      </c>
      <c r="N32" s="4" t="str">
        <f t="shared" si="0"/>
        <v>43861Ohio</v>
      </c>
      <c r="O32" s="2">
        <f>'[1]Delegate Counter'!AP33</f>
        <v>42</v>
      </c>
      <c r="P32" s="2">
        <f>'[1]Delegate Counter'!AQ33</f>
        <v>28</v>
      </c>
      <c r="Q32" s="2">
        <f>'[1]Delegate Counter'!AS33</f>
        <v>15</v>
      </c>
      <c r="R32" s="2">
        <f>'[1]Delegate Counter'!AT33</f>
        <v>1</v>
      </c>
      <c r="S32" s="2">
        <f>'[1]Delegate Counter'!AU33</f>
        <v>45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30.808474262791492</v>
      </c>
      <c r="F33" s="1">
        <f>[1]Calculation!DK35*100</f>
        <v>17.420609922812019</v>
      </c>
      <c r="G33" s="1">
        <f>[1]Calculation!DM35*100</f>
        <v>9.3317841575485136</v>
      </c>
      <c r="H33" s="1">
        <f>[1]Calculation!DN35*100</f>
        <v>5.6385573809121974</v>
      </c>
      <c r="I33" s="1">
        <f>[1]Calculation!DO35*100</f>
        <v>20.161844537859587</v>
      </c>
      <c r="J33" s="1">
        <f>[1]Calculation!DP35*100</f>
        <v>2.3218354532615186</v>
      </c>
      <c r="K33" s="1">
        <f>[1]Calculation!DQ35*100</f>
        <v>8.7088524379503589</v>
      </c>
      <c r="L33" s="1">
        <f>[1]Calculation!DR35*100</f>
        <v>3.6080418468643205</v>
      </c>
      <c r="M33">
        <v>2.8090686720282046E-2</v>
      </c>
      <c r="N33" s="4" t="str">
        <f t="shared" si="0"/>
        <v>43861Georgia</v>
      </c>
      <c r="O33" s="2">
        <f>'[1]Delegate Counter'!AP34</f>
        <v>45</v>
      </c>
      <c r="P33" s="2">
        <f>'[1]Delegate Counter'!AQ34</f>
        <v>26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23.542389758473227</v>
      </c>
      <c r="F34" s="1">
        <f>[1]Calculation!DK36*100</f>
        <v>13.285451717534183</v>
      </c>
      <c r="G34" s="1">
        <f>[1]Calculation!DM36*100</f>
        <v>11.789288510316574</v>
      </c>
      <c r="H34" s="1">
        <f>[1]Calculation!DN36*100</f>
        <v>5.593715290944699</v>
      </c>
      <c r="I34" s="1">
        <f>[1]Calculation!DO36*100</f>
        <v>25.347937396736143</v>
      </c>
      <c r="J34" s="1">
        <f>[1]Calculation!DP36*100</f>
        <v>2.4775242300026887</v>
      </c>
      <c r="K34" s="1">
        <f>[1]Calculation!DQ36*100</f>
        <v>11.588933531099649</v>
      </c>
      <c r="L34" s="1">
        <f>[1]Calculation!DR36*100</f>
        <v>4.3747595648928428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17.522993589643608</v>
      </c>
      <c r="F35" s="1">
        <f>[1]Calculation!DK37*100</f>
        <v>14.933495304945039</v>
      </c>
      <c r="G35" s="1">
        <f>[1]Calculation!DM37*100</f>
        <v>11.040074027710356</v>
      </c>
      <c r="H35" s="1">
        <f>[1]Calculation!DN37*100</f>
        <v>5.7303808712491664</v>
      </c>
      <c r="I35" s="1">
        <f>[1]Calculation!DO37*100</f>
        <v>27.890927000840797</v>
      </c>
      <c r="J35" s="1">
        <f>[1]Calculation!DP37*100</f>
        <v>2.8523273221513796</v>
      </c>
      <c r="K35" s="1">
        <f>[1]Calculation!DQ37*100</f>
        <v>12.500446127454001</v>
      </c>
      <c r="L35" s="1">
        <f>[1]Calculation!DR37*100</f>
        <v>5.5293557560056499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33.806191669213341</v>
      </c>
      <c r="F36" s="1">
        <f>[1]Calculation!DK38*100</f>
        <v>13.359732156849876</v>
      </c>
      <c r="G36" s="1">
        <f>[1]Calculation!DM38*100</f>
        <v>9.3293044969340233</v>
      </c>
      <c r="H36" s="1">
        <f>[1]Calculation!DN38*100</f>
        <v>5.7712229553371532</v>
      </c>
      <c r="I36" s="1">
        <f>[1]Calculation!DO38*100</f>
        <v>20.43109930017896</v>
      </c>
      <c r="J36" s="1">
        <f>[1]Calculation!DP38*100</f>
        <v>2.7431402396663089</v>
      </c>
      <c r="K36" s="1">
        <f>[1]Calculation!DQ38*100</f>
        <v>8.9015945591639465</v>
      </c>
      <c r="L36" s="1">
        <f>[1]Calculation!DR38*100</f>
        <v>3.6577146226564001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4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22.265155683101902</v>
      </c>
      <c r="F37" s="1">
        <f>[1]Calculation!DK39*100</f>
        <v>12.247060530784868</v>
      </c>
      <c r="G37" s="1">
        <f>[1]Calculation!DM39*100</f>
        <v>12.77473472492531</v>
      </c>
      <c r="H37" s="1">
        <f>[1]Calculation!DN39*100</f>
        <v>5.6992713976165605</v>
      </c>
      <c r="I37" s="1">
        <f>[1]Calculation!DO39*100</f>
        <v>26.669997279636291</v>
      </c>
      <c r="J37" s="1">
        <f>[1]Calculation!DP39*100</f>
        <v>2.6811691436756222</v>
      </c>
      <c r="K37" s="1">
        <f>[1]Calculation!DQ39*100</f>
        <v>11.127979995030527</v>
      </c>
      <c r="L37" s="1">
        <f>[1]Calculation!DR39*100</f>
        <v>4.5346312452289332</v>
      </c>
      <c r="M37">
        <v>1.1669591790453229E-2</v>
      </c>
      <c r="N37" s="4" t="str">
        <f t="shared" si="2"/>
        <v>43861Louisiana</v>
      </c>
      <c r="O37" s="2">
        <f>'[1]Delegate Counter'!AP38</f>
        <v>29</v>
      </c>
      <c r="P37" s="2">
        <f>'[1]Delegate Counter'!AQ38</f>
        <v>5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17.34991488980641</v>
      </c>
      <c r="F38" s="1">
        <f>[1]Calculation!DK40*100</f>
        <v>14.189794409466911</v>
      </c>
      <c r="G38" s="1">
        <f>[1]Calculation!DM40*100</f>
        <v>14.491975637283334</v>
      </c>
      <c r="H38" s="1">
        <f>[1]Calculation!DN40*100</f>
        <v>7.8215963917638058</v>
      </c>
      <c r="I38" s="1">
        <f>[1]Calculation!DO40*100</f>
        <v>26.383380500255559</v>
      </c>
      <c r="J38" s="1">
        <f>[1]Calculation!DP40*100</f>
        <v>1.2502955759829399</v>
      </c>
      <c r="K38" s="1">
        <f>[1]Calculation!DQ40*100</f>
        <v>12.425328449397437</v>
      </c>
      <c r="L38" s="1">
        <f>[1]Calculation!DR40*100</f>
        <v>4.0877141460435977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17.181261592984846</v>
      </c>
      <c r="F39" s="1">
        <f>[1]Calculation!DK41*100</f>
        <v>15.599709647612867</v>
      </c>
      <c r="G39" s="1">
        <f>[1]Calculation!DM41*100</f>
        <v>13.790251503000839</v>
      </c>
      <c r="H39" s="1">
        <f>[1]Calculation!DN41*100</f>
        <v>6.2446139636551496</v>
      </c>
      <c r="I39" s="1">
        <f>[1]Calculation!DO41*100</f>
        <v>25.131901311329415</v>
      </c>
      <c r="J39" s="1">
        <f>[1]Calculation!DP41*100</f>
        <v>2.5321497898751812</v>
      </c>
      <c r="K39" s="1">
        <f>[1]Calculation!DQ41*100</f>
        <v>13.79008470190746</v>
      </c>
      <c r="L39" s="1">
        <f>[1]Calculation!DR41*100</f>
        <v>3.7300274896342378</v>
      </c>
      <c r="M39">
        <v>2.0680059008357385E-2</v>
      </c>
      <c r="N39" s="4" t="str">
        <f t="shared" si="2"/>
        <v>43861Wisconsin</v>
      </c>
      <c r="O39" s="2">
        <f>'[1]Delegate Counter'!AP40</f>
        <v>22</v>
      </c>
      <c r="P39" s="2">
        <f>'[1]Delegate Counter'!AQ40</f>
        <v>10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29.336684949573094</v>
      </c>
      <c r="F40" s="1">
        <f>[1]Calculation!DK42*100</f>
        <v>14.196636643280764</v>
      </c>
      <c r="G40" s="1">
        <f>[1]Calculation!DM42*100</f>
        <v>11.831125482741122</v>
      </c>
      <c r="H40" s="1">
        <f>[1]Calculation!DN42*100</f>
        <v>4.9004311384494379</v>
      </c>
      <c r="I40" s="1">
        <f>[1]Calculation!DO42*100</f>
        <v>21.968533356975865</v>
      </c>
      <c r="J40" s="1">
        <f>[1]Calculation!DP42*100</f>
        <v>2.0092397499784727</v>
      </c>
      <c r="K40" s="1">
        <f>[1]Calculation!DQ42*100</f>
        <v>10.621080285360076</v>
      </c>
      <c r="L40" s="1">
        <f>[1]Calculation!DR42*100</f>
        <v>3.1362683936411755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13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6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25.122188248408811</v>
      </c>
      <c r="F41" s="1">
        <f>[1]Calculation!DK43*100</f>
        <v>15.18985373865992</v>
      </c>
      <c r="G41" s="1">
        <f>[1]Calculation!DM43*100</f>
        <v>11.698958026324634</v>
      </c>
      <c r="H41" s="1">
        <f>[1]Calculation!DN43*100</f>
        <v>4.8437909333856481</v>
      </c>
      <c r="I41" s="1">
        <f>[1]Calculation!DO43*100</f>
        <v>23.029274225666523</v>
      </c>
      <c r="J41" s="1">
        <f>[1]Calculation!DP43*100</f>
        <v>2.8806269943523191</v>
      </c>
      <c r="K41" s="1">
        <f>[1]Calculation!DQ43*100</f>
        <v>11.725573321368692</v>
      </c>
      <c r="L41" s="1">
        <f>[1]Calculation!DR43*100</f>
        <v>3.5097345118334387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23.116814343135417</v>
      </c>
      <c r="F42" s="1">
        <f>[1]Calculation!DK44*100</f>
        <v>20.63549706887903</v>
      </c>
      <c r="G42" s="1">
        <f>[1]Calculation!DM44*100</f>
        <v>11.136884716209057</v>
      </c>
      <c r="H42" s="1">
        <f>[1]Calculation!DN44*100</f>
        <v>4.8028289487683375</v>
      </c>
      <c r="I42" s="1">
        <f>[1]Calculation!DO44*100</f>
        <v>22.251463400534341</v>
      </c>
      <c r="J42" s="1">
        <f>[1]Calculation!DP44*100</f>
        <v>2.1648471223115995</v>
      </c>
      <c r="K42" s="1">
        <f>[1]Calculation!DQ44*100</f>
        <v>10.477776224302243</v>
      </c>
      <c r="L42" s="1">
        <f>[1]Calculation!DR44*100</f>
        <v>3.4138881758599733</v>
      </c>
      <c r="M42">
        <v>2.5099717545422135E-2</v>
      </c>
      <c r="N42" s="4" t="str">
        <f t="shared" si="2"/>
        <v>43861Maryland</v>
      </c>
      <c r="O42" s="2">
        <f>'[1]Delegate Counter'!AP43</f>
        <v>34</v>
      </c>
      <c r="P42" s="2">
        <f>'[1]Delegate Counter'!AQ43</f>
        <v>21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31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24.079052502070422</v>
      </c>
      <c r="F43" s="1">
        <f>[1]Calculation!DK45*100</f>
        <v>13.960509341515115</v>
      </c>
      <c r="G43" s="1">
        <f>[1]Calculation!DM45*100</f>
        <v>13.640017861000034</v>
      </c>
      <c r="H43" s="1">
        <f>[1]Calculation!DN45*100</f>
        <v>7.2961805301030429</v>
      </c>
      <c r="I43" s="1">
        <f>[1]Calculation!DO45*100</f>
        <v>23.638535983038256</v>
      </c>
      <c r="J43" s="1">
        <f>[1]Calculation!DP45*100</f>
        <v>1.1538100584492079</v>
      </c>
      <c r="K43" s="1">
        <f>[1]Calculation!DQ45*100</f>
        <v>10.422077796272134</v>
      </c>
      <c r="L43" s="1">
        <f>[1]Calculation!DR45*100</f>
        <v>3.8098159275517949</v>
      </c>
      <c r="M43">
        <v>6.8150784622891036E-2</v>
      </c>
      <c r="N43" s="4" t="str">
        <f t="shared" si="2"/>
        <v>43861New York</v>
      </c>
      <c r="O43" s="2">
        <f>'[1]Delegate Counter'!AP44</f>
        <v>88</v>
      </c>
      <c r="P43" s="2">
        <f>'[1]Delegate Counter'!AQ44</f>
        <v>79</v>
      </c>
      <c r="Q43" s="2">
        <f>'[1]Delegate Counter'!AS44</f>
        <v>12</v>
      </c>
      <c r="R43" s="2">
        <f>'[1]Delegate Counter'!AT44</f>
        <v>0</v>
      </c>
      <c r="S43" s="2">
        <f>'[1]Delegate Counter'!AU44</f>
        <v>85</v>
      </c>
      <c r="T43" s="2">
        <f>'[1]Delegate Counter'!AV44</f>
        <v>0</v>
      </c>
      <c r="U43" s="2">
        <f>'[1]Delegate Counter'!AW44</f>
        <v>10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18.282711235429893</v>
      </c>
      <c r="F44" s="1">
        <f>[1]Calculation!DK46*100</f>
        <v>13.443130145150095</v>
      </c>
      <c r="G44" s="1">
        <f>[1]Calculation!DM46*100</f>
        <v>14.548182977002662</v>
      </c>
      <c r="H44" s="1">
        <f>[1]Calculation!DN46*100</f>
        <v>5.7897275561049248</v>
      </c>
      <c r="I44" s="1">
        <f>[1]Calculation!DO46*100</f>
        <v>26.14871694160205</v>
      </c>
      <c r="J44" s="1">
        <f>[1]Calculation!DP46*100</f>
        <v>2.5087125867332216</v>
      </c>
      <c r="K44" s="1">
        <f>[1]Calculation!DQ46*100</f>
        <v>13.499014328253139</v>
      </c>
      <c r="L44" s="1">
        <f>[1]Calculation!DR46*100</f>
        <v>3.7798042297240002</v>
      </c>
      <c r="M44">
        <v>4.3773885500613646E-2</v>
      </c>
      <c r="N44" s="4" t="str">
        <f t="shared" si="2"/>
        <v>43861Pennsylvania</v>
      </c>
      <c r="O44" s="2">
        <f>'[1]Delegate Counter'!AP45</f>
        <v>70</v>
      </c>
      <c r="P44" s="2">
        <f>'[1]Delegate Counter'!AQ45</f>
        <v>21</v>
      </c>
      <c r="Q44" s="2">
        <f>'[1]Delegate Counter'!AS45</f>
        <v>19</v>
      </c>
      <c r="R44" s="2">
        <f>'[1]Delegate Counter'!AT45</f>
        <v>1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6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22.263341784198758</v>
      </c>
      <c r="F45" s="1">
        <f>[1]Calculation!DK47*100</f>
        <v>13.942682394641723</v>
      </c>
      <c r="G45" s="1">
        <f>[1]Calculation!DM47*100</f>
        <v>12.024229575257127</v>
      </c>
      <c r="H45" s="1">
        <f>[1]Calculation!DN47*100</f>
        <v>5.843246844222608</v>
      </c>
      <c r="I45" s="1">
        <f>[1]Calculation!DO47*100</f>
        <v>25.924966070520018</v>
      </c>
      <c r="J45" s="1">
        <f>[1]Calculation!DP47*100</f>
        <v>1.9406062716950203</v>
      </c>
      <c r="K45" s="1">
        <f>[1]Calculation!DQ47*100</f>
        <v>12.106497263161746</v>
      </c>
      <c r="L45" s="1">
        <f>[1]Calculation!DR47*100</f>
        <v>3.9544297963030122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3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15.642759498608463</v>
      </c>
      <c r="F46" s="1">
        <f>[1]Calculation!DK48*100</f>
        <v>11.338370947923849</v>
      </c>
      <c r="G46" s="1">
        <f>[1]Calculation!DM48*100</f>
        <v>15.562103745475392</v>
      </c>
      <c r="H46" s="1">
        <f>[1]Calculation!DN48*100</f>
        <v>9.3421531777726923</v>
      </c>
      <c r="I46" s="1">
        <f>[1]Calculation!DO48*100</f>
        <v>28.359910161848905</v>
      </c>
      <c r="J46" s="1">
        <f>[1]Calculation!DP48*100</f>
        <v>1.2688043769578135</v>
      </c>
      <c r="K46" s="1">
        <f>[1]Calculation!DQ48*100</f>
        <v>12.255097733184151</v>
      </c>
      <c r="L46" s="1">
        <f>[1]Calculation!DR48*100</f>
        <v>4.230800358228727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19.789782527624638</v>
      </c>
      <c r="F47" s="1">
        <f>[1]Calculation!DK49*100</f>
        <v>11.168268588651889</v>
      </c>
      <c r="G47" s="1">
        <f>[1]Calculation!DM49*100</f>
        <v>17.786976772107543</v>
      </c>
      <c r="H47" s="1">
        <f>[1]Calculation!DN49*100</f>
        <v>8.0180750792166915</v>
      </c>
      <c r="I47" s="1">
        <f>[1]Calculation!DO49*100</f>
        <v>24.931251923776923</v>
      </c>
      <c r="J47" s="1">
        <f>[1]Calculation!DP49*100</f>
        <v>1.0851007803050337</v>
      </c>
      <c r="K47" s="1">
        <f>[1]Calculation!DQ49*100</f>
        <v>11.456413045584204</v>
      </c>
      <c r="L47" s="1">
        <f>[1]Calculation!DR49*100</f>
        <v>3.7641312827330728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9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15.702929765625282</v>
      </c>
      <c r="F48" s="1">
        <f>[1]Calculation!DK50*100</f>
        <v>13.683253006127917</v>
      </c>
      <c r="G48" s="1">
        <f>[1]Calculation!DM50*100</f>
        <v>15.1761365855787</v>
      </c>
      <c r="H48" s="1">
        <f>[1]Calculation!DN50*100</f>
        <v>9.0970196178241878</v>
      </c>
      <c r="I48" s="1">
        <f>[1]Calculation!DO50*100</f>
        <v>27.205310505641155</v>
      </c>
      <c r="J48" s="1">
        <f>[1]Calculation!DP50*100</f>
        <v>1.2366063045163194</v>
      </c>
      <c r="K48" s="1">
        <f>[1]Calculation!DQ50*100</f>
        <v>11.788410610623133</v>
      </c>
      <c r="L48" s="1">
        <f>[1]Calculation!DR50*100</f>
        <v>4.1103336040633067</v>
      </c>
      <c r="M48">
        <v>1.5453562614693744E-2</v>
      </c>
      <c r="N48" s="4" t="str">
        <f t="shared" si="2"/>
        <v>43861Indiana</v>
      </c>
      <c r="O48" s="2">
        <f>'[1]Delegate Counter'!AP49</f>
        <v>23</v>
      </c>
      <c r="P48" s="2">
        <f>'[1]Delegate Counter'!AQ49</f>
        <v>4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21.620494879101901</v>
      </c>
      <c r="F49" s="1">
        <f>[1]Calculation!DK51*100</f>
        <v>16.481664790492804</v>
      </c>
      <c r="G49" s="1">
        <f>[1]Calculation!DM51*100</f>
        <v>12.200028033553533</v>
      </c>
      <c r="H49" s="1">
        <f>[1]Calculation!DN51*100</f>
        <v>6.7164147999835349</v>
      </c>
      <c r="I49" s="1">
        <f>[1]Calculation!DO51*100</f>
        <v>27.989921931717852</v>
      </c>
      <c r="J49" s="1">
        <f>[1]Calculation!DP51*100</f>
        <v>2.1007946080810069</v>
      </c>
      <c r="K49" s="1">
        <f>[1]Calculation!DQ51*100</f>
        <v>7.3903548934127068</v>
      </c>
      <c r="L49" s="1">
        <f>[1]Calculation!DR51*100</f>
        <v>3.5003260636566518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1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22.54380907889681</v>
      </c>
      <c r="F50" s="1">
        <f>[1]Calculation!DK52*100</f>
        <v>17.015678485433689</v>
      </c>
      <c r="G50" s="1">
        <f>[1]Calculation!DM52*100</f>
        <v>11.028415372030695</v>
      </c>
      <c r="H50" s="1">
        <f>[1]Calculation!DN52*100</f>
        <v>6.6772736266578949</v>
      </c>
      <c r="I50" s="1">
        <f>[1]Calculation!DO52*100</f>
        <v>25.532079381206124</v>
      </c>
      <c r="J50" s="1">
        <f>[1]Calculation!DP52*100</f>
        <v>1.6434996349490101</v>
      </c>
      <c r="K50" s="1">
        <f>[1]Calculation!DQ52*100</f>
        <v>10.008624539411846</v>
      </c>
      <c r="L50" s="1">
        <f>[1]Calculation!DR52*100</f>
        <v>3.5506198814139309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17.176861986257162</v>
      </c>
      <c r="F51" s="1">
        <f>[1]Calculation!DK53*100</f>
        <v>14.574123177700601</v>
      </c>
      <c r="G51" s="1">
        <f>[1]Calculation!DM53*100</f>
        <v>12.073959776200219</v>
      </c>
      <c r="H51" s="1">
        <f>[1]Calculation!DN53*100</f>
        <v>6.6915299233986412</v>
      </c>
      <c r="I51" s="1">
        <f>[1]Calculation!DO53*100</f>
        <v>27.679412835891281</v>
      </c>
      <c r="J51" s="1">
        <f>[1]Calculation!DP53*100</f>
        <v>2.3269705892197785</v>
      </c>
      <c r="K51" s="1">
        <f>[1]Calculation!DQ53*100</f>
        <v>12.647734194759149</v>
      </c>
      <c r="L51" s="1">
        <f>[1]Calculation!DR53*100</f>
        <v>4.8294075165731734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32.604305579628679</v>
      </c>
      <c r="F52" s="1">
        <f>[1]Calculation!DK54*100</f>
        <v>17.087153580697141</v>
      </c>
      <c r="G52" s="1">
        <f>[1]Calculation!DM54*100</f>
        <v>7.8606005308606024</v>
      </c>
      <c r="H52" s="1">
        <f>[1]Calculation!DN54*100</f>
        <v>5.0727064687073806</v>
      </c>
      <c r="I52" s="1">
        <f>[1]Calculation!DO54*100</f>
        <v>20.514463679779766</v>
      </c>
      <c r="J52" s="1">
        <f>[1]Calculation!DP54*100</f>
        <v>2.6265883427262229</v>
      </c>
      <c r="K52" s="1">
        <f>[1]Calculation!DQ54*100</f>
        <v>8.5381239941121159</v>
      </c>
      <c r="L52" s="1">
        <f>[1]Calculation!DR54*100</f>
        <v>3.6960578234880788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8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21.646071795034992</v>
      </c>
      <c r="F53" s="1">
        <f>[1]Calculation!DK55*100</f>
        <v>14.314429763190303</v>
      </c>
      <c r="G53" s="1">
        <f>[1]Calculation!DM55*100</f>
        <v>12.284537014284606</v>
      </c>
      <c r="H53" s="1">
        <f>[1]Calculation!DN55*100</f>
        <v>5.4562112585383451</v>
      </c>
      <c r="I53" s="1">
        <f>[1]Calculation!DO55*100</f>
        <v>25.818397135837749</v>
      </c>
      <c r="J53" s="1">
        <f>[1]Calculation!DP55*100</f>
        <v>2.2169620144369211</v>
      </c>
      <c r="K53" s="1">
        <f>[1]Calculation!DQ55*100</f>
        <v>11.393551129380558</v>
      </c>
      <c r="L53" s="1">
        <f>[1]Calculation!DR55*100</f>
        <v>4.8698398892965242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23.123654261739489</v>
      </c>
      <c r="F54" s="1">
        <f>[1]Calculation!DK56*100</f>
        <v>12.41916001123378</v>
      </c>
      <c r="G54" s="1">
        <f>[1]Calculation!DM56*100</f>
        <v>12.713265220869227</v>
      </c>
      <c r="H54" s="1">
        <f>[1]Calculation!DN56*100</f>
        <v>5.5864903562724439</v>
      </c>
      <c r="I54" s="1">
        <f>[1]Calculation!DO56*100</f>
        <v>25.839491938099922</v>
      </c>
      <c r="J54" s="1">
        <f>[1]Calculation!DP56*100</f>
        <v>1.9677776865028047</v>
      </c>
      <c r="K54" s="1">
        <f>[1]Calculation!DQ56*100</f>
        <v>12.446599727785737</v>
      </c>
      <c r="L54" s="1">
        <f>[1]Calculation!DR56*100</f>
        <v>3.9035607974965871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18.908243473930966</v>
      </c>
      <c r="F55" s="1">
        <f>[1]Calculation!DK57*100</f>
        <v>13.210045213782159</v>
      </c>
      <c r="G55" s="1">
        <f>[1]Calculation!DM57*100</f>
        <v>11.571744649797058</v>
      </c>
      <c r="H55" s="1">
        <f>[1]Calculation!DN57*100</f>
        <v>5.7913657698400991</v>
      </c>
      <c r="I55" s="1">
        <f>[1]Calculation!DO57*100</f>
        <v>28.862243849328696</v>
      </c>
      <c r="J55" s="1">
        <f>[1]Calculation!DP57*100</f>
        <v>2.6036521659626755</v>
      </c>
      <c r="K55" s="1">
        <f>[1]Calculation!DQ57*100</f>
        <v>11.147828072086302</v>
      </c>
      <c r="L55" s="1">
        <f>[1]Calculation!DR57*100</f>
        <v>5.9048768052720542</v>
      </c>
      <c r="M55">
        <v>3.2134075211318898E-2</v>
      </c>
      <c r="N55" s="4" t="str">
        <f t="shared" si="2"/>
        <v>43861New Jersey</v>
      </c>
      <c r="O55" s="2">
        <f>'[1]Delegate Counter'!AP56</f>
        <v>46</v>
      </c>
      <c r="P55" s="2">
        <f>'[1]Delegate Counter'!AQ56</f>
        <v>9</v>
      </c>
      <c r="Q55" s="2">
        <f>'[1]Delegate Counter'!AS56</f>
        <v>10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15.643726428601648</v>
      </c>
      <c r="F56" s="1">
        <f>[1]Calculation!DK58*100</f>
        <v>13.194100290269798</v>
      </c>
      <c r="G56" s="1">
        <f>[1]Calculation!DM58*100</f>
        <v>15.55662844323372</v>
      </c>
      <c r="H56" s="1">
        <f>[1]Calculation!DN58*100</f>
        <v>9.1385352654418188</v>
      </c>
      <c r="I56" s="1">
        <f>[1]Calculation!DO58*100</f>
        <v>26.679603860387058</v>
      </c>
      <c r="J56" s="1">
        <f>[1]Calculation!DP58*100</f>
        <v>1.380891611623114</v>
      </c>
      <c r="K56" s="1">
        <f>[1]Calculation!DQ58*100</f>
        <v>12.136986503628359</v>
      </c>
      <c r="L56" s="1">
        <f>[1]Calculation!DR58*100</f>
        <v>4.2695275968144868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22.263341784198758</v>
      </c>
      <c r="F57" s="1">
        <f>[1]Calculation!DK59*100</f>
        <v>13.942682394641723</v>
      </c>
      <c r="G57" s="1">
        <f>[1]Calculation!DM59*100</f>
        <v>12.024229575257127</v>
      </c>
      <c r="H57" s="1">
        <f>[1]Calculation!DN59*100</f>
        <v>5.843246844222608</v>
      </c>
      <c r="I57" s="1">
        <f>[1]Calculation!DO59*100</f>
        <v>25.924966070520018</v>
      </c>
      <c r="J57" s="1">
        <f>[1]Calculation!DP59*100</f>
        <v>1.9406062716950203</v>
      </c>
      <c r="K57" s="1">
        <f>[1]Calculation!DQ59*100</f>
        <v>12.106497263161746</v>
      </c>
      <c r="L57" s="1">
        <f>[1]Calculation!DR59*100</f>
        <v>3.9544297963030122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22.263341784198758</v>
      </c>
      <c r="F58" s="1">
        <f>[1]Calculation!DK60*100</f>
        <v>13.942682394641723</v>
      </c>
      <c r="G58" s="1">
        <f>[1]Calculation!DM60*100</f>
        <v>12.024229575257127</v>
      </c>
      <c r="H58" s="1">
        <f>[1]Calculation!DN60*100</f>
        <v>5.843246844222608</v>
      </c>
      <c r="I58" s="1">
        <f>[1]Calculation!DO60*100</f>
        <v>25.924966070520018</v>
      </c>
      <c r="J58" s="1">
        <f>[1]Calculation!DP60*100</f>
        <v>1.9406062716950203</v>
      </c>
      <c r="K58" s="1">
        <f>[1]Calculation!DQ60*100</f>
        <v>12.106497263161746</v>
      </c>
      <c r="L58" s="1">
        <f>[1]Calculation!DR60*100</f>
        <v>3.9544297963030122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21.981228717069225</v>
      </c>
      <c r="F59" s="1">
        <f t="shared" si="4"/>
        <v>14.722111200495254</v>
      </c>
      <c r="G59" s="1">
        <f t="shared" si="4"/>
        <v>12.029435002925389</v>
      </c>
      <c r="H59" s="1">
        <f t="shared" si="4"/>
        <v>6.6593359971171093</v>
      </c>
      <c r="I59" s="1">
        <f t="shared" si="4"/>
        <v>24.671301134852943</v>
      </c>
      <c r="J59" s="1">
        <f t="shared" si="4"/>
        <v>2.2468746973989489</v>
      </c>
      <c r="K59" s="1">
        <f t="shared" si="4"/>
        <v>11.504191772954586</v>
      </c>
      <c r="L59" s="1">
        <f t="shared" si="4"/>
        <v>3.9592656799106067</v>
      </c>
      <c r="M59">
        <v>1</v>
      </c>
      <c r="N59" s="4" t="str">
        <f t="shared" si="2"/>
        <v>43861US</v>
      </c>
      <c r="O59" s="2">
        <f>'[1]Delegate Counter'!AP60</f>
        <v>1285</v>
      </c>
      <c r="P59" s="2">
        <f>'[1]Delegate Counter'!AQ60</f>
        <v>650</v>
      </c>
      <c r="Q59" s="2">
        <f>'[1]Delegate Counter'!AS60</f>
        <v>299</v>
      </c>
      <c r="R59" s="2">
        <f>'[1]Delegate Counter'!AT60</f>
        <v>34</v>
      </c>
      <c r="S59" s="2">
        <f>'[1]Delegate Counter'!AU60</f>
        <v>1482</v>
      </c>
      <c r="T59" s="2">
        <f>'[1]Delegate Counter'!AV60</f>
        <v>4</v>
      </c>
      <c r="U59" s="2">
        <f>'[1]Delegate Counter'!AW60</f>
        <v>227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29.6</v>
      </c>
      <c r="C2" s="33">
        <f>[1]Simulations!E60</f>
        <v>1285</v>
      </c>
      <c r="D2" s="3">
        <f>ROUND([1]Simulations!N60*100,1)</f>
        <v>21.9</v>
      </c>
      <c r="E2" s="5"/>
      <c r="F2" s="5"/>
      <c r="G2" s="5"/>
    </row>
    <row r="3" spans="1:15">
      <c r="A3" t="s">
        <v>2</v>
      </c>
      <c r="B3" s="5">
        <f ca="1">ROUND([1]Simulations!P123*100,1)</f>
        <v>12.3</v>
      </c>
      <c r="C3" s="33">
        <f>[1]Simulations!F60</f>
        <v>650</v>
      </c>
      <c r="D3" s="3">
        <f>ROUND([1]Simulations!O60*100,1)</f>
        <v>15.1</v>
      </c>
      <c r="E3" s="5"/>
      <c r="F3" s="5"/>
      <c r="G3" s="5"/>
    </row>
    <row r="4" spans="1:15">
      <c r="A4" t="s">
        <v>4</v>
      </c>
      <c r="B4" s="5">
        <f ca="1">ROUND([1]Simulations!R123*100,1)</f>
        <v>6.6</v>
      </c>
      <c r="C4" s="33">
        <f>[1]Simulations!H60</f>
        <v>299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 ca="1">ROUND([1]Simulations!S123*100,1)</f>
        <v>2.4</v>
      </c>
      <c r="C5" s="33">
        <f>[1]Simulations!I60</f>
        <v>34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41.9</v>
      </c>
      <c r="C6" s="33">
        <f>[1]Simulations!J60</f>
        <v>1482</v>
      </c>
      <c r="D6" s="3">
        <f>ROUND([1]Simulations!S60*100,1)</f>
        <v>24.5</v>
      </c>
      <c r="E6" s="5"/>
      <c r="F6" s="5"/>
      <c r="G6" s="5"/>
    </row>
    <row r="7" spans="1:15">
      <c r="A7" t="s">
        <v>7</v>
      </c>
      <c r="B7" s="5">
        <f ca="1"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6.4</v>
      </c>
      <c r="C8" s="33">
        <f>[1]Simulations!L60</f>
        <v>227</v>
      </c>
      <c r="D8" s="3">
        <f>ROUND([1]Simulations!U60*100,1)</f>
        <v>11.4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31.4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17.399999999999999</v>
      </c>
      <c r="M2" s="5" t="str">
        <f>INDEX([1]ranks!Z$2:Z$58,MATCH($A2,[1]ranks!$A$2:$A$58,0))</f>
        <v>Buttigieg</v>
      </c>
      <c r="N2" s="5">
        <f>INDEX([1]ranks!AA$2:AA$58,MATCH($A2,[1]ranks!$A$2:$A$58,0))</f>
        <v>9.1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23.5</v>
      </c>
      <c r="K3" s="5" t="str">
        <f>INDEX([1]ranks!X$2:X$58,MATCH($A3,[1]ranks!$A$2:$A$58,0))</f>
        <v>Bloomberg</v>
      </c>
      <c r="L3" s="5">
        <f>INDEX([1]ranks!Y$2:Y$58,MATCH($A3,[1]ranks!$A$2:$A$58,0))</f>
        <v>13.3</v>
      </c>
      <c r="M3" s="5" t="str">
        <f>INDEX([1]ranks!Z$2:Z$58,MATCH($A3,[1]ranks!$A$2:$A$58,0))</f>
        <v>Buttigieg</v>
      </c>
      <c r="N3" s="5">
        <f>INDEX([1]ranks!AA$2:AA$58,MATCH($A3,[1]ranks!$A$2:$A$58,0))</f>
        <v>11.8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24.5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14.5</v>
      </c>
      <c r="M4" s="5" t="str">
        <f>INDEX([1]ranks!Z$2:Z$58,MATCH($A4,[1]ranks!$A$2:$A$58,0))</f>
        <v>Buttigieg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20.9</v>
      </c>
      <c r="K5" s="5" t="str">
        <f>INDEX([1]ranks!X$2:X$58,MATCH($A5,[1]ranks!$A$2:$A$58,0))</f>
        <v>Sanders</v>
      </c>
      <c r="L5" s="5">
        <f>INDEX([1]ranks!Y$2:Y$58,MATCH($A5,[1]ranks!$A$2:$A$58,0))</f>
        <v>20.3</v>
      </c>
      <c r="M5" s="5" t="str">
        <f>INDEX([1]ranks!Z$2:Z$58,MATCH($A5,[1]ranks!$A$2:$A$58,0))</f>
        <v>Buttigieg</v>
      </c>
      <c r="N5" s="5">
        <f>INDEX([1]ranks!AA$2:AA$58,MATCH($A5,[1]ranks!$A$2:$A$58,0))</f>
        <v>13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17.100000000000001</v>
      </c>
      <c r="K6" s="5" t="str">
        <f>INDEX([1]ranks!X$2:X$58,MATCH($A6,[1]ranks!$A$2:$A$58,0))</f>
        <v>Warren</v>
      </c>
      <c r="L6" s="5">
        <f>INDEX([1]ranks!Y$2:Y$58,MATCH($A6,[1]ranks!$A$2:$A$58,0))</f>
        <v>14</v>
      </c>
      <c r="M6" s="5" t="str">
        <f>INDEX([1]ranks!Z$2:Z$58,MATCH($A6,[1]ranks!$A$2:$A$58,0))</f>
        <v>Bloomberg</v>
      </c>
      <c r="N6" s="5">
        <f>INDEX([1]ranks!AA$2:AA$58,MATCH($A6,[1]ranks!$A$2:$A$58,0))</f>
        <v>13.1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17.2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12.2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17.2</v>
      </c>
      <c r="K8" s="5" t="str">
        <f>INDEX([1]ranks!X$2:X$58,MATCH($A8,[1]ranks!$A$2:$A$58,0))</f>
        <v>Bloomberg</v>
      </c>
      <c r="L8" s="5">
        <f>INDEX([1]ranks!Y$2:Y$58,MATCH($A8,[1]ranks!$A$2:$A$58,0))</f>
        <v>15.6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22</v>
      </c>
      <c r="K9" s="5" t="str">
        <f>INDEX([1]ranks!X$2:X$58,MATCH($A9,[1]ranks!$A$2:$A$58,0))</f>
        <v>Bloomberg</v>
      </c>
      <c r="L9" s="5">
        <f>INDEX([1]ranks!Y$2:Y$58,MATCH($A9,[1]ranks!$A$2:$A$58,0))</f>
        <v>14.2</v>
      </c>
      <c r="M9" s="5" t="str">
        <f>INDEX([1]ranks!Z$2:Z$58,MATCH($A9,[1]ranks!$A$2:$A$58,0))</f>
        <v>Buttigieg</v>
      </c>
      <c r="N9" s="5">
        <f>INDEX([1]ranks!AA$2:AA$58,MATCH($A9,[1]ranks!$A$2:$A$58,0))</f>
        <v>11.8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19.5</v>
      </c>
      <c r="K10" s="5" t="str">
        <f>INDEX([1]ranks!X$2:X$58,MATCH($A10,[1]ranks!$A$2:$A$58,0))</f>
        <v>Bloomberg</v>
      </c>
      <c r="L10" s="5">
        <f>INDEX([1]ranks!Y$2:Y$58,MATCH($A10,[1]ranks!$A$2:$A$58,0))</f>
        <v>18.8</v>
      </c>
      <c r="M10" s="5" t="str">
        <f>INDEX([1]ranks!Z$2:Z$58,MATCH($A10,[1]ranks!$A$2:$A$58,0))</f>
        <v>Warren</v>
      </c>
      <c r="N10" s="5">
        <f>INDEX([1]ranks!AA$2:AA$58,MATCH($A10,[1]ranks!$A$2:$A$58,0))</f>
        <v>10.4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30.8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20.2</v>
      </c>
      <c r="K11" s="5" t="str">
        <f>INDEX([1]ranks!X$2:X$58,MATCH($A11,[1]ranks!$A$2:$A$58,0))</f>
        <v>Bloomberg</v>
      </c>
      <c r="L11" s="5">
        <f>INDEX([1]ranks!Y$2:Y$58,MATCH($A11,[1]ranks!$A$2:$A$58,0))</f>
        <v>17.399999999999999</v>
      </c>
      <c r="M11" s="5" t="str">
        <f>INDEX([1]ranks!Z$2:Z$58,MATCH($A11,[1]ranks!$A$2:$A$58,0))</f>
        <v>Buttigieg</v>
      </c>
      <c r="N11" s="5">
        <f>INDEX([1]ranks!AA$2:AA$58,MATCH($A11,[1]ranks!$A$2:$A$58,0))</f>
        <v>9.3000000000000007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17.5</v>
      </c>
      <c r="K12" s="5" t="str">
        <f>INDEX([1]ranks!X$2:X$58,MATCH($A12,[1]ranks!$A$2:$A$58,0))</f>
        <v>Bloomberg</v>
      </c>
      <c r="L12" s="5">
        <f>INDEX([1]ranks!Y$2:Y$58,MATCH($A12,[1]ranks!$A$2:$A$58,0))</f>
        <v>14.9</v>
      </c>
      <c r="M12" s="5" t="str">
        <f>INDEX([1]ranks!Z$2:Z$58,MATCH($A12,[1]ranks!$A$2:$A$58,0))</f>
        <v>Warren</v>
      </c>
      <c r="N12" s="5">
        <f>INDEX([1]ranks!AA$2:AA$58,MATCH($A12,[1]ranks!$A$2:$A$58,0))</f>
        <v>12.5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17.5</v>
      </c>
      <c r="K13" s="5" t="str">
        <f>INDEX([1]ranks!X$2:X$58,MATCH($A13,[1]ranks!$A$2:$A$58,0))</f>
        <v>Bloomberg</v>
      </c>
      <c r="L13" s="5">
        <f>INDEX([1]ranks!Y$2:Y$58,MATCH($A13,[1]ranks!$A$2:$A$58,0))</f>
        <v>14.4</v>
      </c>
      <c r="M13" s="5" t="str">
        <f>INDEX([1]ranks!Z$2:Z$58,MATCH($A13,[1]ranks!$A$2:$A$58,0))</f>
        <v>Buttigieg</v>
      </c>
      <c r="N13" s="5">
        <f>INDEX([1]ranks!AA$2:AA$58,MATCH($A13,[1]ranks!$A$2:$A$58,0))</f>
        <v>12.2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20.8</v>
      </c>
      <c r="K14" s="5" t="str">
        <f>INDEX([1]ranks!X$2:X$58,MATCH($A14,[1]ranks!$A$2:$A$58,0))</f>
        <v>Buttigieg</v>
      </c>
      <c r="L14" s="5">
        <f>INDEX([1]ranks!Y$2:Y$58,MATCH($A14,[1]ranks!$A$2:$A$58,0))</f>
        <v>15.2</v>
      </c>
      <c r="M14" s="5" t="str">
        <f>INDEX([1]ranks!Z$2:Z$58,MATCH($A14,[1]ranks!$A$2:$A$58,0))</f>
        <v>Bloomberg</v>
      </c>
      <c r="N14" s="5">
        <f>INDEX([1]ranks!AA$2:AA$58,MATCH($A14,[1]ranks!$A$2:$A$58,0))</f>
        <v>14.7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19.8</v>
      </c>
      <c r="K15" s="5" t="str">
        <f>INDEX([1]ranks!X$2:X$58,MATCH($A15,[1]ranks!$A$2:$A$58,0))</f>
        <v>Buttigieg</v>
      </c>
      <c r="L15" s="5">
        <f>INDEX([1]ranks!Y$2:Y$58,MATCH($A15,[1]ranks!$A$2:$A$58,0))</f>
        <v>17.8</v>
      </c>
      <c r="M15" s="5" t="str">
        <f>INDEX([1]ranks!Z$2:Z$58,MATCH($A15,[1]ranks!$A$2:$A$58,0))</f>
        <v>Warren</v>
      </c>
      <c r="N15" s="5">
        <f>INDEX([1]ranks!AA$2:AA$58,MATCH($A15,[1]ranks!$A$2:$A$58,0))</f>
        <v>11.5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15.6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Warren</v>
      </c>
      <c r="N17" s="5">
        <f>INDEX([1]ranks!AA$2:AA$58,MATCH($A17,[1]ranks!$A$2:$A$58,0))</f>
        <v>12.3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22.5</v>
      </c>
      <c r="K18" s="5" t="str">
        <f>INDEX([1]ranks!X$2:X$58,MATCH($A18,[1]ranks!$A$2:$A$58,0))</f>
        <v>Bloomberg</v>
      </c>
      <c r="L18" s="5">
        <f>INDEX([1]ranks!Y$2:Y$58,MATCH($A18,[1]ranks!$A$2:$A$58,0))</f>
        <v>17</v>
      </c>
      <c r="M18" s="5" t="str">
        <f>INDEX([1]ranks!Z$2:Z$58,MATCH($A18,[1]ranks!$A$2:$A$58,0))</f>
        <v>Buttigieg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33.799999999999997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20.399999999999999</v>
      </c>
      <c r="K19" s="5" t="str">
        <f>INDEX([1]ranks!X$2:X$58,MATCH($A19,[1]ranks!$A$2:$A$58,0))</f>
        <v>Bloomberg</v>
      </c>
      <c r="L19" s="5">
        <f>INDEX([1]ranks!Y$2:Y$58,MATCH($A19,[1]ranks!$A$2:$A$58,0))</f>
        <v>13.4</v>
      </c>
      <c r="M19" s="5" t="str">
        <f>INDEX([1]ranks!Z$2:Z$58,MATCH($A19,[1]ranks!$A$2:$A$58,0))</f>
        <v>Buttigieg</v>
      </c>
      <c r="N19" s="5">
        <f>INDEX([1]ranks!AA$2:AA$58,MATCH($A19,[1]ranks!$A$2:$A$58,0))</f>
        <v>9.3000000000000007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16.899999999999999</v>
      </c>
      <c r="K20" s="5" t="str">
        <f>INDEX([1]ranks!X$2:X$58,MATCH($A20,[1]ranks!$A$2:$A$58,0))</f>
        <v>Warren</v>
      </c>
      <c r="L20" s="5">
        <f>INDEX([1]ranks!Y$2:Y$58,MATCH($A20,[1]ranks!$A$2:$A$58,0))</f>
        <v>15.4</v>
      </c>
      <c r="M20" s="5" t="str">
        <f>INDEX([1]ranks!Z$2:Z$58,MATCH($A20,[1]ranks!$A$2:$A$58,0))</f>
        <v>Bloomberg</v>
      </c>
      <c r="N20" s="5">
        <f>INDEX([1]ranks!AA$2:AA$58,MATCH($A20,[1]ranks!$A$2:$A$58,0))</f>
        <v>14.6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</v>
      </c>
      <c r="K21" s="5" t="str">
        <f>INDEX([1]ranks!X$2:X$58,MATCH($A21,[1]ranks!$A$2:$A$58,0))</f>
        <v>Bloomberg</v>
      </c>
      <c r="L21" s="5">
        <f>INDEX([1]ranks!Y$2:Y$58,MATCH($A21,[1]ranks!$A$2:$A$58,0))</f>
        <v>15.2</v>
      </c>
      <c r="M21" s="5" t="str">
        <f>INDEX([1]ranks!Z$2:Z$58,MATCH($A21,[1]ranks!$A$2:$A$58,0))</f>
        <v>Warren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17.5</v>
      </c>
      <c r="K22" s="5" t="str">
        <f>INDEX([1]ranks!X$2:X$58,MATCH($A22,[1]ranks!$A$2:$A$58,0))</f>
        <v>Biden</v>
      </c>
      <c r="L22" s="5">
        <f>INDEX([1]ranks!Y$2:Y$58,MATCH($A22,[1]ranks!$A$2:$A$58,0))</f>
        <v>15.3</v>
      </c>
      <c r="M22" s="5" t="str">
        <f>INDEX([1]ranks!Z$2:Z$58,MATCH($A22,[1]ranks!$A$2:$A$58,0))</f>
        <v>Bloomberg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21.4</v>
      </c>
      <c r="K23" s="5" t="str">
        <f>INDEX([1]ranks!X$2:X$58,MATCH($A23,[1]ranks!$A$2:$A$58,0))</f>
        <v>Bloomberg</v>
      </c>
      <c r="L23" s="5">
        <f>INDEX([1]ranks!Y$2:Y$58,MATCH($A23,[1]ranks!$A$2:$A$58,0))</f>
        <v>15.3</v>
      </c>
      <c r="M23" s="5" t="str">
        <f>INDEX([1]ranks!Z$2:Z$58,MATCH($A23,[1]ranks!$A$2:$A$58,0))</f>
        <v>Buttigieg</v>
      </c>
      <c r="N23" s="5">
        <f>INDEX([1]ranks!AA$2:AA$58,MATCH($A23,[1]ranks!$A$2:$A$58,0))</f>
        <v>13.6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19.5</v>
      </c>
      <c r="K24" s="5" t="str">
        <f>INDEX([1]ranks!X$2:X$58,MATCH($A24,[1]ranks!$A$2:$A$58,0))</f>
        <v>Biden</v>
      </c>
      <c r="L24" s="5">
        <f>INDEX([1]ranks!Y$2:Y$58,MATCH($A24,[1]ranks!$A$2:$A$58,0))</f>
        <v>15.7</v>
      </c>
      <c r="M24" s="5" t="str">
        <f>INDEX([1]ranks!Z$2:Z$58,MATCH($A24,[1]ranks!$A$2:$A$58,0))</f>
        <v>Buttigieg</v>
      </c>
      <c r="N24" s="5">
        <f>INDEX([1]ranks!AA$2:AA$58,MATCH($A24,[1]ranks!$A$2:$A$58,0))</f>
        <v>13.9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18.8</v>
      </c>
      <c r="K25" s="5" t="str">
        <f>INDEX([1]ranks!X$2:X$58,MATCH($A25,[1]ranks!$A$2:$A$58,0))</f>
        <v>Bloomberg</v>
      </c>
      <c r="L25" s="5">
        <f>INDEX([1]ranks!Y$2:Y$58,MATCH($A25,[1]ranks!$A$2:$A$58,0))</f>
        <v>17.8</v>
      </c>
      <c r="M25" s="5" t="str">
        <f>INDEX([1]ranks!Z$2:Z$58,MATCH($A25,[1]ranks!$A$2:$A$58,0))</f>
        <v>Buttigieg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20.5</v>
      </c>
      <c r="K26" s="5" t="str">
        <f>INDEX([1]ranks!X$2:X$58,MATCH($A26,[1]ranks!$A$2:$A$58,0))</f>
        <v>Sanders</v>
      </c>
      <c r="L26" s="5">
        <f>INDEX([1]ranks!Y$2:Y$58,MATCH($A26,[1]ranks!$A$2:$A$58,0))</f>
        <v>19.600000000000001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21.6</v>
      </c>
      <c r="K27" s="5" t="str">
        <f>INDEX([1]ranks!X$2:X$58,MATCH($A27,[1]ranks!$A$2:$A$58,0))</f>
        <v>Bloomberg</v>
      </c>
      <c r="L27" s="5">
        <f>INDEX([1]ranks!Y$2:Y$58,MATCH($A27,[1]ranks!$A$2:$A$58,0))</f>
        <v>14.3</v>
      </c>
      <c r="M27" s="5" t="str">
        <f>INDEX([1]ranks!Z$2:Z$58,MATCH($A27,[1]ranks!$A$2:$A$58,0))</f>
        <v>Buttigieg</v>
      </c>
      <c r="N27" s="5">
        <f>INDEX([1]ranks!AA$2:AA$58,MATCH($A27,[1]ranks!$A$2:$A$58,0))</f>
        <v>12.3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15.7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Bloomberg</v>
      </c>
      <c r="N28" s="5">
        <f>INDEX([1]ranks!AA$2:AA$58,MATCH($A28,[1]ranks!$A$2:$A$58,0))</f>
        <v>13.7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28.5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21</v>
      </c>
      <c r="K29" s="5" t="str">
        <f>INDEX([1]ranks!X$2:X$58,MATCH($A29,[1]ranks!$A$2:$A$58,0))</f>
        <v>Buttigieg</v>
      </c>
      <c r="L29" s="5">
        <f>INDEX([1]ranks!Y$2:Y$58,MATCH($A29,[1]ranks!$A$2:$A$58,0))</f>
        <v>11.4</v>
      </c>
      <c r="M29" s="5" t="str">
        <f>INDEX([1]ranks!Z$2:Z$58,MATCH($A29,[1]ranks!$A$2:$A$58,0))</f>
        <v>Warren</v>
      </c>
      <c r="N29" s="5">
        <f>INDEX([1]ranks!AA$2:AA$58,MATCH($A29,[1]ranks!$A$2:$A$58,0))</f>
        <v>11.2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25.8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23.1</v>
      </c>
      <c r="K31" s="5" t="str">
        <f>INDEX([1]ranks!X$2:X$58,MATCH($A31,[1]ranks!$A$2:$A$58,0))</f>
        <v>Buttigieg</v>
      </c>
      <c r="L31" s="5">
        <f>INDEX([1]ranks!Y$2:Y$58,MATCH($A31,[1]ranks!$A$2:$A$58,0))</f>
        <v>12.7</v>
      </c>
      <c r="M31" s="5" t="str">
        <f>INDEX([1]ranks!Z$2:Z$58,MATCH($A31,[1]ranks!$A$2:$A$58,0))</f>
        <v>Warren</v>
      </c>
      <c r="N31" s="5">
        <f>INDEX([1]ranks!AA$2:AA$58,MATCH($A31,[1]ranks!$A$2:$A$58,0))</f>
        <v>12.4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28.9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18.899999999999999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13.2</v>
      </c>
      <c r="M32" s="5" t="str">
        <f>INDEX([1]ranks!Z$2:Z$58,MATCH($A32,[1]ranks!$A$2:$A$58,0))</f>
        <v>Buttigieg</v>
      </c>
      <c r="N32" s="5">
        <f>INDEX([1]ranks!AA$2:AA$58,MATCH($A32,[1]ranks!$A$2:$A$58,0))</f>
        <v>11.6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22.3</v>
      </c>
      <c r="K33" s="5" t="str">
        <f>INDEX([1]ranks!X$2:X$58,MATCH($A33,[1]ranks!$A$2:$A$58,0))</f>
        <v>Bloomberg</v>
      </c>
      <c r="L33" s="5">
        <f>INDEX([1]ranks!Y$2:Y$58,MATCH($A33,[1]ranks!$A$2:$A$58,0))</f>
        <v>20.6</v>
      </c>
      <c r="M33" s="5" t="str">
        <f>INDEX([1]ranks!Z$2:Z$58,MATCH($A33,[1]ranks!$A$2:$A$58,0))</f>
        <v>Buttigieg</v>
      </c>
      <c r="N33" s="5">
        <f>INDEX([1]ranks!AA$2:AA$58,MATCH($A33,[1]ranks!$A$2:$A$58,0))</f>
        <v>11.1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24.7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21.9</v>
      </c>
      <c r="K34" s="5" t="str">
        <f>INDEX([1]ranks!X$2:X$58,MATCH($A34,[1]ranks!$A$2:$A$58,0))</f>
        <v>Bloomberg</v>
      </c>
      <c r="L34" s="5">
        <f>INDEX([1]ranks!Y$2:Y$58,MATCH($A34,[1]ranks!$A$2:$A$58,0))</f>
        <v>19.2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17.8</v>
      </c>
      <c r="K35" s="5" t="str">
        <f>INDEX([1]ranks!X$2:X$58,MATCH($A35,[1]ranks!$A$2:$A$58,0))</f>
        <v>Buttigieg</v>
      </c>
      <c r="L35" s="5">
        <f>INDEX([1]ranks!Y$2:Y$58,MATCH($A35,[1]ranks!$A$2:$A$58,0))</f>
        <v>16.3</v>
      </c>
      <c r="M35" s="5" t="str">
        <f>INDEX([1]ranks!Z$2:Z$58,MATCH($A35,[1]ranks!$A$2:$A$58,0))</f>
        <v>Warren</v>
      </c>
      <c r="N35" s="5">
        <f>INDEX([1]ranks!AA$2:AA$58,MATCH($A35,[1]ranks!$A$2:$A$58,0))</f>
        <v>12.3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22.4</v>
      </c>
      <c r="K36" s="5" t="str">
        <f>INDEX([1]ranks!X$2:X$58,MATCH($A36,[1]ranks!$A$2:$A$58,0))</f>
        <v>Bloomberg</v>
      </c>
      <c r="L36" s="5">
        <f>INDEX([1]ranks!Y$2:Y$58,MATCH($A36,[1]ranks!$A$2:$A$58,0))</f>
        <v>15.2</v>
      </c>
      <c r="M36" s="5" t="str">
        <f>INDEX([1]ranks!Z$2:Z$58,MATCH($A36,[1]ranks!$A$2:$A$58,0))</f>
        <v>Buttigieg</v>
      </c>
      <c r="N36" s="5">
        <f>INDEX([1]ranks!AA$2:AA$58,MATCH($A36,[1]ranks!$A$2:$A$58,0))</f>
        <v>13.9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19.5</v>
      </c>
      <c r="K37" s="5" t="str">
        <f>INDEX([1]ranks!X$2:X$58,MATCH($A37,[1]ranks!$A$2:$A$58,0))</f>
        <v>Bloomberg</v>
      </c>
      <c r="L37" s="5">
        <f>INDEX([1]ranks!Y$2:Y$58,MATCH($A37,[1]ranks!$A$2:$A$58,0))</f>
        <v>17.600000000000001</v>
      </c>
      <c r="M37" s="5" t="str">
        <f>INDEX([1]ranks!Z$2:Z$58,MATCH($A37,[1]ranks!$A$2:$A$58,0))</f>
        <v>Buttigieg</v>
      </c>
      <c r="N37" s="5">
        <f>INDEX([1]ranks!AA$2:AA$58,MATCH($A37,[1]ranks!$A$2:$A$58,0))</f>
        <v>10.6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17.2</v>
      </c>
      <c r="K38" s="5" t="str">
        <f>INDEX([1]ranks!X$2:X$58,MATCH($A38,[1]ranks!$A$2:$A$58,0))</f>
        <v>Bloomberg</v>
      </c>
      <c r="L38" s="5">
        <f>INDEX([1]ranks!Y$2:Y$58,MATCH($A38,[1]ranks!$A$2:$A$58,0))</f>
        <v>14.6</v>
      </c>
      <c r="M38" s="5" t="str">
        <f>INDEX([1]ranks!Z$2:Z$58,MATCH($A38,[1]ranks!$A$2:$A$58,0))</f>
        <v>Warren</v>
      </c>
      <c r="N38" s="5">
        <f>INDEX([1]ranks!AA$2:AA$58,MATCH($A38,[1]ranks!$A$2:$A$58,0))</f>
        <v>12.6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24.1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23.6</v>
      </c>
      <c r="K39" s="5" t="str">
        <f>INDEX([1]ranks!X$2:X$58,MATCH($A39,[1]ranks!$A$2:$A$58,0))</f>
        <v>Bloomberg</v>
      </c>
      <c r="L39" s="5">
        <f>INDEX([1]ranks!Y$2:Y$58,MATCH($A39,[1]ranks!$A$2:$A$58,0))</f>
        <v>14</v>
      </c>
      <c r="M39" s="5" t="str">
        <f>INDEX([1]ranks!Z$2:Z$58,MATCH($A39,[1]ranks!$A$2:$A$58,0))</f>
        <v>Buttigieg</v>
      </c>
      <c r="N39" s="5">
        <f>INDEX([1]ranks!AA$2:AA$58,MATCH($A39,[1]ranks!$A$2:$A$58,0))</f>
        <v>13.6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18.3</v>
      </c>
      <c r="K40" s="5" t="str">
        <f>INDEX([1]ranks!X$2:X$58,MATCH($A40,[1]ranks!$A$2:$A$58,0))</f>
        <v>Buttigieg</v>
      </c>
      <c r="L40" s="5">
        <f>INDEX([1]ranks!Y$2:Y$58,MATCH($A40,[1]ranks!$A$2:$A$58,0))</f>
        <v>14.5</v>
      </c>
      <c r="M40" s="5" t="str">
        <f>INDEX([1]ranks!Z$2:Z$58,MATCH($A40,[1]ranks!$A$2:$A$58,0))</f>
        <v>Warren</v>
      </c>
      <c r="N40" s="5">
        <f>INDEX([1]ranks!AA$2:AA$58,MATCH($A40,[1]ranks!$A$2:$A$58,0))</f>
        <v>13.5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31.8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20.7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15.6</v>
      </c>
      <c r="M42" s="5" t="str">
        <f>INDEX([1]ranks!Z$2:Z$58,MATCH($A42,[1]ranks!$A$2:$A$58,0))</f>
        <v>Bloomberg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20.8</v>
      </c>
      <c r="K43" s="5" t="str">
        <f>INDEX([1]ranks!X$2:X$58,MATCH($A43,[1]ranks!$A$2:$A$58,0))</f>
        <v>Bloomberg</v>
      </c>
      <c r="L43" s="5">
        <f>INDEX([1]ranks!Y$2:Y$58,MATCH($A43,[1]ranks!$A$2:$A$58,0))</f>
        <v>17.8</v>
      </c>
      <c r="M43" s="5" t="str">
        <f>INDEX([1]ranks!Z$2:Z$58,MATCH($A43,[1]ranks!$A$2:$A$58,0))</f>
        <v>Buttigieg</v>
      </c>
      <c r="N43" s="5">
        <f>INDEX([1]ranks!AA$2:AA$58,MATCH($A43,[1]ranks!$A$2:$A$58,0))</f>
        <v>11.1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22.7</v>
      </c>
      <c r="K44" s="5" t="str">
        <f>INDEX([1]ranks!X$2:X$58,MATCH($A44,[1]ranks!$A$2:$A$58,0))</f>
        <v>Bloomberg</v>
      </c>
      <c r="L44" s="5">
        <f>INDEX([1]ranks!Y$2:Y$58,MATCH($A44,[1]ranks!$A$2:$A$58,0))</f>
        <v>16.7</v>
      </c>
      <c r="M44" s="5" t="str">
        <f>INDEX([1]ranks!Z$2:Z$58,MATCH($A44,[1]ranks!$A$2:$A$58,0))</f>
        <v>Warren</v>
      </c>
      <c r="N44" s="5">
        <f>INDEX([1]ranks!AA$2:AA$58,MATCH($A44,[1]ranks!$A$2:$A$58,0))</f>
        <v>12.1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30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14.3</v>
      </c>
      <c r="K45" s="5" t="str">
        <f>INDEX([1]ranks!X$2:X$58,MATCH($A45,[1]ranks!$A$2:$A$58,0))</f>
        <v>Bloomberg</v>
      </c>
      <c r="L45" s="5">
        <f>INDEX([1]ranks!Y$2:Y$58,MATCH($A45,[1]ranks!$A$2:$A$58,0))</f>
        <v>13.7</v>
      </c>
      <c r="M45" s="5" t="str">
        <f>INDEX([1]ranks!Z$2:Z$58,MATCH($A45,[1]ranks!$A$2:$A$58,0))</f>
        <v>Warren</v>
      </c>
      <c r="N45" s="5">
        <f>INDEX([1]ranks!AA$2:AA$58,MATCH($A45,[1]ranks!$A$2:$A$58,0))</f>
        <v>12.6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12.3</v>
      </c>
      <c r="K46" s="5" t="str">
        <f>INDEX([1]ranks!X$2:X$58,MATCH($A46,[1]ranks!$A$2:$A$58,0))</f>
        <v>Buttigieg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11.5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24.1</v>
      </c>
      <c r="K47" s="5" t="str">
        <f>INDEX([1]ranks!X$2:X$58,MATCH($A47,[1]ranks!$A$2:$A$58,0))</f>
        <v>Bloomberg</v>
      </c>
      <c r="L47" s="5">
        <f>INDEX([1]ranks!Y$2:Y$58,MATCH($A47,[1]ranks!$A$2:$A$58,0))</f>
        <v>16</v>
      </c>
      <c r="M47" s="5" t="str">
        <f>INDEX([1]ranks!Z$2:Z$58,MATCH($A47,[1]ranks!$A$2:$A$58,0))</f>
        <v>Warren</v>
      </c>
      <c r="N47" s="5">
        <f>INDEX([1]ranks!AA$2:AA$58,MATCH($A47,[1]ranks!$A$2:$A$58,0))</f>
        <v>10.5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28.8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15.8</v>
      </c>
      <c r="K48" s="5" t="str">
        <f>INDEX([1]ranks!X$2:X$58,MATCH($A48,[1]ranks!$A$2:$A$58,0))</f>
        <v>Biden</v>
      </c>
      <c r="L48" s="5">
        <f>INDEX([1]ranks!Y$2:Y$58,MATCH($A48,[1]ranks!$A$2:$A$58,0))</f>
        <v>14.5</v>
      </c>
      <c r="M48" s="5" t="str">
        <f>INDEX([1]ranks!Z$2:Z$58,MATCH($A48,[1]ranks!$A$2:$A$58,0))</f>
        <v>Warren</v>
      </c>
      <c r="N48" s="5">
        <f>INDEX([1]ranks!AA$2:AA$58,MATCH($A48,[1]ranks!$A$2:$A$58,0))</f>
        <v>13.2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21.6</v>
      </c>
      <c r="K49" s="5" t="str">
        <f>INDEX([1]ranks!X$2:X$58,MATCH($A49,[1]ranks!$A$2:$A$58,0))</f>
        <v>Bloomberg</v>
      </c>
      <c r="L49" s="5">
        <f>INDEX([1]ranks!Y$2:Y$58,MATCH($A49,[1]ranks!$A$2:$A$58,0))</f>
        <v>16.5</v>
      </c>
      <c r="M49" s="5" t="str">
        <f>INDEX([1]ranks!Z$2:Z$58,MATCH($A49,[1]ranks!$A$2:$A$58,0))</f>
        <v>Buttigieg</v>
      </c>
      <c r="N49" s="5">
        <f>INDEX([1]ranks!AA$2:AA$58,MATCH($A49,[1]ranks!$A$2:$A$58,0))</f>
        <v>12.2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17.3</v>
      </c>
      <c r="K50" s="5" t="str">
        <f>INDEX([1]ranks!X$2:X$58,MATCH($A50,[1]ranks!$A$2:$A$58,0))</f>
        <v>Buttigieg</v>
      </c>
      <c r="L50" s="5">
        <f>INDEX([1]ranks!Y$2:Y$58,MATCH($A50,[1]ranks!$A$2:$A$58,0))</f>
        <v>14.5</v>
      </c>
      <c r="M50" s="5" t="str">
        <f>INDEX([1]ranks!Z$2:Z$58,MATCH($A50,[1]ranks!$A$2:$A$58,0))</f>
        <v>Bloomberg</v>
      </c>
      <c r="N50" s="5">
        <f>INDEX([1]ranks!AA$2:AA$58,MATCH($A50,[1]ranks!$A$2:$A$58,0))</f>
        <v>14.2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22.3</v>
      </c>
      <c r="K51" s="5" t="str">
        <f>INDEX([1]ranks!X$2:X$58,MATCH($A51,[1]ranks!$A$2:$A$58,0))</f>
        <v>Buttigieg</v>
      </c>
      <c r="L51" s="5">
        <f>INDEX([1]ranks!Y$2:Y$58,MATCH($A51,[1]ranks!$A$2:$A$58,0))</f>
        <v>12.8</v>
      </c>
      <c r="M51" s="5" t="str">
        <f>INDEX([1]ranks!Z$2:Z$58,MATCH($A51,[1]ranks!$A$2:$A$58,0))</f>
        <v>Bloomberg</v>
      </c>
      <c r="N51" s="5">
        <f>INDEX([1]ranks!AA$2:AA$58,MATCH($A51,[1]ranks!$A$2:$A$58,0))</f>
        <v>12.2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20.5</v>
      </c>
      <c r="K52" s="5" t="str">
        <f>INDEX([1]ranks!X$2:X$58,MATCH($A52,[1]ranks!$A$2:$A$58,0))</f>
        <v>Bloomberg</v>
      </c>
      <c r="L52" s="5">
        <f>INDEX([1]ranks!Y$2:Y$58,MATCH($A52,[1]ranks!$A$2:$A$58,0))</f>
        <v>17.100000000000001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8.5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22.3</v>
      </c>
      <c r="K53" s="5" t="str">
        <f>INDEX([1]ranks!X$2:X$58,MATCH($A53,[1]ranks!$A$2:$A$58,0))</f>
        <v>Bloomberg</v>
      </c>
      <c r="L53" s="5">
        <f>INDEX([1]ranks!Y$2:Y$58,MATCH($A53,[1]ranks!$A$2:$A$58,0))</f>
        <v>13.9</v>
      </c>
      <c r="M53" s="5" t="str">
        <f>INDEX([1]ranks!Z$2:Z$58,MATCH($A53,[1]ranks!$A$2:$A$58,0))</f>
        <v>Warren</v>
      </c>
      <c r="N53" s="5">
        <f>INDEX([1]ranks!AA$2:AA$58,MATCH($A53,[1]ranks!$A$2:$A$58,0))</f>
        <v>12.1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09"/>
  <sheetViews>
    <sheetView tabSelected="1" topLeftCell="A6836" workbookViewId="0">
      <selection activeCell="A6852" sqref="A6852:AE690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16</v>
      </c>
      <c r="C6853" s="26">
        <v>43872</v>
      </c>
      <c r="D6853">
        <v>24</v>
      </c>
      <c r="E6853" s="5">
        <v>10.4</v>
      </c>
      <c r="F6853" s="5">
        <v>0</v>
      </c>
      <c r="G6853" s="5"/>
      <c r="H6853" s="5">
        <v>22</v>
      </c>
      <c r="I6853" s="5">
        <v>10.7</v>
      </c>
      <c r="J6853" s="5">
        <v>28.5</v>
      </c>
      <c r="K6853" s="5">
        <v>3</v>
      </c>
      <c r="L6853" s="5">
        <v>12.6</v>
      </c>
      <c r="M6853" s="5">
        <v>3.6</v>
      </c>
      <c r="N6853" s="5">
        <v>4.7</v>
      </c>
      <c r="O6853" s="5">
        <v>0</v>
      </c>
      <c r="P6853" s="5">
        <v>0</v>
      </c>
      <c r="Q6853" s="5">
        <v>26.7</v>
      </c>
      <c r="R6853" s="5">
        <v>4.8</v>
      </c>
      <c r="S6853" s="5">
        <v>54.2</v>
      </c>
      <c r="T6853" s="5">
        <v>1</v>
      </c>
      <c r="U6853" s="5">
        <v>7.2</v>
      </c>
      <c r="V6853" s="5">
        <v>1.3</v>
      </c>
      <c r="W6853" s="2">
        <v>0</v>
      </c>
      <c r="X6853" s="2">
        <v>0</v>
      </c>
      <c r="Y6853" s="2">
        <v>0</v>
      </c>
      <c r="Z6853" s="2">
        <v>10</v>
      </c>
      <c r="AA6853" s="2">
        <v>0</v>
      </c>
      <c r="AB6853" s="2">
        <v>13</v>
      </c>
      <c r="AC6853" s="2">
        <v>0</v>
      </c>
      <c r="AD6853" s="2">
        <v>1</v>
      </c>
      <c r="AE6853" s="2">
        <v>0</v>
      </c>
    </row>
    <row r="6854" spans="1:31">
      <c r="A6854" s="26">
        <v>43873</v>
      </c>
      <c r="B6854" t="s">
        <v>17</v>
      </c>
      <c r="C6854" s="26">
        <v>43883</v>
      </c>
      <c r="D6854">
        <v>36</v>
      </c>
      <c r="E6854" s="5">
        <v>21</v>
      </c>
      <c r="F6854" s="5">
        <v>0</v>
      </c>
      <c r="G6854" s="5"/>
      <c r="H6854" s="5">
        <v>11.4</v>
      </c>
      <c r="I6854" s="5">
        <v>6.1</v>
      </c>
      <c r="J6854" s="5">
        <v>28.5</v>
      </c>
      <c r="K6854" s="5">
        <v>7.9</v>
      </c>
      <c r="L6854" s="5">
        <v>11.2</v>
      </c>
      <c r="M6854" s="5"/>
      <c r="N6854" s="5">
        <v>24.4</v>
      </c>
      <c r="O6854" s="5">
        <v>0</v>
      </c>
      <c r="P6854" s="5">
        <v>0</v>
      </c>
      <c r="Q6854" s="5">
        <v>4.9000000000000004</v>
      </c>
      <c r="R6854" s="5">
        <v>1.8</v>
      </c>
      <c r="S6854" s="5">
        <v>60.9</v>
      </c>
      <c r="T6854" s="5">
        <v>2.6</v>
      </c>
      <c r="U6854" s="5">
        <v>5</v>
      </c>
      <c r="V6854" s="5"/>
      <c r="W6854" s="2">
        <v>14</v>
      </c>
      <c r="X6854" s="2">
        <v>0</v>
      </c>
      <c r="Y6854" s="2">
        <v>0</v>
      </c>
      <c r="Z6854" s="2">
        <v>2</v>
      </c>
      <c r="AA6854" s="2">
        <v>0</v>
      </c>
      <c r="AB6854" s="2">
        <v>18</v>
      </c>
      <c r="AC6854" s="2">
        <v>0</v>
      </c>
      <c r="AD6854" s="2">
        <v>2</v>
      </c>
      <c r="AE6854" s="2">
        <v>0</v>
      </c>
    </row>
    <row r="6855" spans="1:31">
      <c r="A6855" s="26">
        <v>43873</v>
      </c>
      <c r="B6855" t="s">
        <v>18</v>
      </c>
      <c r="C6855" s="26">
        <v>43890</v>
      </c>
      <c r="D6855">
        <v>54</v>
      </c>
      <c r="E6855" s="5">
        <v>31.8</v>
      </c>
      <c r="F6855" s="5">
        <v>0</v>
      </c>
      <c r="G6855" s="5"/>
      <c r="H6855" s="5">
        <v>9.3000000000000007</v>
      </c>
      <c r="I6855" s="5">
        <v>5.5</v>
      </c>
      <c r="J6855" s="5">
        <v>20.7</v>
      </c>
      <c r="K6855" s="5">
        <v>12.8</v>
      </c>
      <c r="L6855" s="5">
        <v>6.8</v>
      </c>
      <c r="M6855" s="5"/>
      <c r="N6855" s="5">
        <v>69</v>
      </c>
      <c r="O6855" s="5">
        <v>0</v>
      </c>
      <c r="P6855" s="5">
        <v>0</v>
      </c>
      <c r="Q6855" s="5">
        <v>2.6</v>
      </c>
      <c r="R6855" s="5">
        <v>1.3</v>
      </c>
      <c r="S6855" s="5">
        <v>19.2</v>
      </c>
      <c r="T6855" s="5">
        <v>5.6</v>
      </c>
      <c r="U6855" s="5">
        <v>1.9</v>
      </c>
      <c r="V6855" s="5"/>
      <c r="W6855" s="2">
        <v>30</v>
      </c>
      <c r="X6855" s="2">
        <v>0</v>
      </c>
      <c r="Y6855" s="2">
        <v>0</v>
      </c>
      <c r="Z6855" s="2">
        <v>1</v>
      </c>
      <c r="AA6855" s="2">
        <v>0</v>
      </c>
      <c r="AB6855" s="2">
        <v>19</v>
      </c>
      <c r="AC6855" s="2">
        <v>4</v>
      </c>
      <c r="AD6855" s="2">
        <v>0</v>
      </c>
      <c r="AE6855" s="2">
        <v>0</v>
      </c>
    </row>
    <row r="6856" spans="1:31">
      <c r="A6856" s="26">
        <v>43873</v>
      </c>
      <c r="B6856" t="s">
        <v>19</v>
      </c>
      <c r="C6856" s="26">
        <v>43893</v>
      </c>
      <c r="D6856">
        <v>52</v>
      </c>
      <c r="E6856" s="5">
        <v>31.4</v>
      </c>
      <c r="F6856" s="5">
        <v>17.399999999999999</v>
      </c>
      <c r="G6856" s="5"/>
      <c r="H6856" s="5">
        <v>9.1</v>
      </c>
      <c r="I6856" s="5">
        <v>5.6</v>
      </c>
      <c r="J6856" s="5">
        <v>19.600000000000001</v>
      </c>
      <c r="K6856" s="5">
        <v>2.5</v>
      </c>
      <c r="L6856" s="5">
        <v>9</v>
      </c>
      <c r="M6856" s="5"/>
      <c r="N6856" s="5">
        <v>65.2</v>
      </c>
      <c r="O6856" s="5">
        <v>11.4</v>
      </c>
      <c r="P6856" s="5">
        <v>0</v>
      </c>
      <c r="Q6856" s="5">
        <v>2.5</v>
      </c>
      <c r="R6856" s="5">
        <v>1.3</v>
      </c>
      <c r="S6856" s="5">
        <v>16.100000000000001</v>
      </c>
      <c r="T6856" s="5">
        <v>0.7</v>
      </c>
      <c r="U6856" s="5">
        <v>2.5</v>
      </c>
      <c r="V6856" s="5"/>
      <c r="W6856" s="2">
        <v>23</v>
      </c>
      <c r="X6856" s="2">
        <v>13</v>
      </c>
      <c r="Y6856" s="2">
        <v>0</v>
      </c>
      <c r="Z6856" s="2">
        <v>1</v>
      </c>
      <c r="AA6856" s="2">
        <v>0</v>
      </c>
      <c r="AB6856" s="2">
        <v>14</v>
      </c>
      <c r="AC6856" s="2">
        <v>0</v>
      </c>
      <c r="AD6856" s="2">
        <v>1</v>
      </c>
      <c r="AE6856" s="2">
        <v>0</v>
      </c>
    </row>
    <row r="6857" spans="1:31">
      <c r="A6857" s="26">
        <v>43873</v>
      </c>
      <c r="B6857" t="s">
        <v>20</v>
      </c>
      <c r="C6857" s="26">
        <v>43893</v>
      </c>
      <c r="D6857">
        <v>6</v>
      </c>
      <c r="E6857" s="5">
        <v>22.3</v>
      </c>
      <c r="F6857" s="5">
        <v>13.9</v>
      </c>
      <c r="G6857" s="5"/>
      <c r="H6857" s="5">
        <v>12</v>
      </c>
      <c r="I6857" s="5">
        <v>5.8</v>
      </c>
      <c r="J6857" s="5">
        <v>25.9</v>
      </c>
      <c r="K6857" s="5">
        <v>1.9</v>
      </c>
      <c r="L6857" s="5">
        <v>12.1</v>
      </c>
      <c r="M6857" s="5"/>
      <c r="N6857" s="5">
        <v>29.5</v>
      </c>
      <c r="O6857" s="5">
        <v>9.1999999999999993</v>
      </c>
      <c r="P6857" s="5">
        <v>0</v>
      </c>
      <c r="Q6857" s="5">
        <v>5.9</v>
      </c>
      <c r="R6857" s="5">
        <v>1.9</v>
      </c>
      <c r="S6857" s="5">
        <v>45.3</v>
      </c>
      <c r="T6857" s="5">
        <v>0.9</v>
      </c>
      <c r="U6857" s="5">
        <v>6.7</v>
      </c>
      <c r="V6857" s="5"/>
      <c r="W6857" s="2">
        <v>3</v>
      </c>
      <c r="X6857" s="2">
        <v>0</v>
      </c>
      <c r="Y6857" s="2">
        <v>0</v>
      </c>
      <c r="Z6857" s="2">
        <v>0</v>
      </c>
      <c r="AA6857" s="2">
        <v>0</v>
      </c>
      <c r="AB6857" s="2">
        <v>3</v>
      </c>
      <c r="AC6857" s="2">
        <v>0</v>
      </c>
      <c r="AD6857" s="2">
        <v>0</v>
      </c>
      <c r="AE6857" s="2">
        <v>0</v>
      </c>
    </row>
    <row r="6858" spans="1:31">
      <c r="A6858" s="26">
        <v>43873</v>
      </c>
      <c r="B6858" t="s">
        <v>21</v>
      </c>
      <c r="C6858" s="26">
        <v>43893</v>
      </c>
      <c r="D6858">
        <v>31</v>
      </c>
      <c r="E6858" s="5">
        <v>23.6</v>
      </c>
      <c r="F6858" s="5">
        <v>20.9</v>
      </c>
      <c r="G6858" s="5"/>
      <c r="H6858" s="5">
        <v>13</v>
      </c>
      <c r="I6858" s="5">
        <v>6.5</v>
      </c>
      <c r="J6858" s="5">
        <v>20.3</v>
      </c>
      <c r="K6858" s="5">
        <v>1.8</v>
      </c>
      <c r="L6858" s="5">
        <v>8.6999999999999993</v>
      </c>
      <c r="M6858" s="5"/>
      <c r="N6858" s="5">
        <v>35.700000000000003</v>
      </c>
      <c r="O6858" s="5">
        <v>25.8</v>
      </c>
      <c r="P6858" s="5">
        <v>0</v>
      </c>
      <c r="Q6858" s="5">
        <v>7.4</v>
      </c>
      <c r="R6858" s="5">
        <v>2.4</v>
      </c>
      <c r="S6858" s="5">
        <v>23.8</v>
      </c>
      <c r="T6858" s="5">
        <v>0.9</v>
      </c>
      <c r="U6858" s="5">
        <v>3.6</v>
      </c>
      <c r="V6858" s="5"/>
      <c r="W6858" s="2">
        <v>10</v>
      </c>
      <c r="X6858" s="2">
        <v>9</v>
      </c>
      <c r="Y6858" s="2">
        <v>0</v>
      </c>
      <c r="Z6858" s="2">
        <v>3</v>
      </c>
      <c r="AA6858" s="2">
        <v>0</v>
      </c>
      <c r="AB6858" s="2">
        <v>8</v>
      </c>
      <c r="AC6858" s="2">
        <v>0</v>
      </c>
      <c r="AD6858" s="2">
        <v>1</v>
      </c>
      <c r="AE6858" s="2">
        <v>0</v>
      </c>
    </row>
    <row r="6859" spans="1:31">
      <c r="A6859" s="26">
        <v>43873</v>
      </c>
      <c r="B6859" t="s">
        <v>22</v>
      </c>
      <c r="C6859" s="26">
        <v>43893</v>
      </c>
      <c r="D6859">
        <v>416</v>
      </c>
      <c r="E6859" s="5">
        <v>17.100000000000001</v>
      </c>
      <c r="F6859" s="5">
        <v>13.1</v>
      </c>
      <c r="G6859" s="5"/>
      <c r="H6859" s="5">
        <v>11.1</v>
      </c>
      <c r="I6859" s="5">
        <v>6</v>
      </c>
      <c r="J6859" s="5">
        <v>29.4</v>
      </c>
      <c r="K6859" s="5">
        <v>2.5</v>
      </c>
      <c r="L6859" s="5">
        <v>14</v>
      </c>
      <c r="M6859" s="5"/>
      <c r="N6859" s="5">
        <v>13.7</v>
      </c>
      <c r="O6859" s="5">
        <v>7.6</v>
      </c>
      <c r="P6859" s="5">
        <v>0</v>
      </c>
      <c r="Q6859" s="5">
        <v>4.3</v>
      </c>
      <c r="R6859" s="5">
        <v>1.8</v>
      </c>
      <c r="S6859" s="5">
        <v>63.1</v>
      </c>
      <c r="T6859" s="5">
        <v>0.9</v>
      </c>
      <c r="U6859" s="5">
        <v>8.1999999999999993</v>
      </c>
      <c r="V6859" s="5"/>
      <c r="W6859" s="2">
        <v>115</v>
      </c>
      <c r="X6859" s="2">
        <v>37</v>
      </c>
      <c r="Y6859" s="2">
        <v>0</v>
      </c>
      <c r="Z6859" s="2">
        <v>19</v>
      </c>
      <c r="AA6859" s="2">
        <v>1</v>
      </c>
      <c r="AB6859" s="2">
        <v>197</v>
      </c>
      <c r="AC6859" s="2">
        <v>0</v>
      </c>
      <c r="AD6859" s="2">
        <v>47</v>
      </c>
      <c r="AE6859" s="2">
        <v>0</v>
      </c>
    </row>
    <row r="6860" spans="1:31">
      <c r="A6860" s="26">
        <v>43873</v>
      </c>
      <c r="B6860" t="s">
        <v>23</v>
      </c>
      <c r="C6860" s="26">
        <v>43893</v>
      </c>
      <c r="D6860">
        <v>67</v>
      </c>
      <c r="E6860" s="5">
        <v>17.2</v>
      </c>
      <c r="F6860" s="5">
        <v>14.3</v>
      </c>
      <c r="G6860" s="5"/>
      <c r="H6860" s="5">
        <v>12.2</v>
      </c>
      <c r="I6860" s="5">
        <v>5.8</v>
      </c>
      <c r="J6860" s="5">
        <v>29.6</v>
      </c>
      <c r="K6860" s="5">
        <v>2.6</v>
      </c>
      <c r="L6860" s="5">
        <v>11.4</v>
      </c>
      <c r="M6860" s="5"/>
      <c r="N6860" s="5">
        <v>13.9</v>
      </c>
      <c r="O6860" s="5">
        <v>8.8000000000000007</v>
      </c>
      <c r="P6860" s="5">
        <v>0</v>
      </c>
      <c r="Q6860" s="5">
        <v>5.7</v>
      </c>
      <c r="R6860" s="5">
        <v>1.7</v>
      </c>
      <c r="S6860" s="5">
        <v>63.2</v>
      </c>
      <c r="T6860" s="5">
        <v>0.8</v>
      </c>
      <c r="U6860" s="5">
        <v>5.5</v>
      </c>
      <c r="V6860" s="5"/>
      <c r="W6860" s="2">
        <v>19</v>
      </c>
      <c r="X6860" s="2">
        <v>8</v>
      </c>
      <c r="Y6860" s="2">
        <v>0</v>
      </c>
      <c r="Z6860" s="2">
        <v>4</v>
      </c>
      <c r="AA6860" s="2">
        <v>0</v>
      </c>
      <c r="AB6860" s="2">
        <v>33</v>
      </c>
      <c r="AC6860" s="2">
        <v>0</v>
      </c>
      <c r="AD6860" s="2">
        <v>3</v>
      </c>
      <c r="AE6860" s="2">
        <v>0</v>
      </c>
    </row>
    <row r="6861" spans="1:31">
      <c r="A6861" s="26">
        <v>43873</v>
      </c>
      <c r="B6861" t="s">
        <v>24</v>
      </c>
      <c r="C6861" s="26">
        <v>43893</v>
      </c>
      <c r="D6861">
        <v>13</v>
      </c>
      <c r="E6861" s="5">
        <v>19.100000000000001</v>
      </c>
      <c r="F6861" s="5">
        <v>11.9</v>
      </c>
      <c r="G6861" s="5"/>
      <c r="H6861" s="5">
        <v>10.3</v>
      </c>
      <c r="I6861" s="5">
        <v>5</v>
      </c>
      <c r="J6861" s="5">
        <v>36.299999999999997</v>
      </c>
      <c r="K6861" s="5">
        <v>1.7</v>
      </c>
      <c r="L6861" s="5">
        <v>10.4</v>
      </c>
      <c r="M6861" s="5"/>
      <c r="N6861" s="5">
        <v>10.6</v>
      </c>
      <c r="O6861" s="5">
        <v>3.1</v>
      </c>
      <c r="P6861" s="5">
        <v>0</v>
      </c>
      <c r="Q6861" s="5">
        <v>1.9</v>
      </c>
      <c r="R6861" s="5">
        <v>0.7</v>
      </c>
      <c r="S6861" s="5">
        <v>81</v>
      </c>
      <c r="T6861" s="5">
        <v>0.3</v>
      </c>
      <c r="U6861" s="5">
        <v>2.1</v>
      </c>
      <c r="V6861" s="5"/>
      <c r="W6861" s="2">
        <v>4</v>
      </c>
      <c r="X6861" s="2">
        <v>0</v>
      </c>
      <c r="Y6861" s="2">
        <v>0</v>
      </c>
      <c r="Z6861" s="2">
        <v>0</v>
      </c>
      <c r="AA6861" s="2">
        <v>0</v>
      </c>
      <c r="AB6861" s="2">
        <v>9</v>
      </c>
      <c r="AC6861" s="2">
        <v>0</v>
      </c>
      <c r="AD6861" s="2">
        <v>0</v>
      </c>
      <c r="AE6861" s="2">
        <v>0</v>
      </c>
    </row>
    <row r="6862" spans="1:31">
      <c r="A6862" s="26">
        <v>43873</v>
      </c>
      <c r="B6862" t="s">
        <v>25</v>
      </c>
      <c r="C6862" s="26">
        <v>43893</v>
      </c>
      <c r="D6862">
        <v>24</v>
      </c>
      <c r="E6862" s="5">
        <v>16.899999999999999</v>
      </c>
      <c r="F6862" s="5">
        <v>14.6</v>
      </c>
      <c r="G6862" s="5"/>
      <c r="H6862" s="5">
        <v>14.1</v>
      </c>
      <c r="I6862" s="5">
        <v>5.9</v>
      </c>
      <c r="J6862" s="5">
        <v>24.5</v>
      </c>
      <c r="K6862" s="5">
        <v>2.9</v>
      </c>
      <c r="L6862" s="5">
        <v>15.4</v>
      </c>
      <c r="M6862" s="5"/>
      <c r="N6862" s="5">
        <v>16.399999999999999</v>
      </c>
      <c r="O6862" s="5">
        <v>11.9</v>
      </c>
      <c r="P6862" s="5">
        <v>0</v>
      </c>
      <c r="Q6862" s="5">
        <v>10.3</v>
      </c>
      <c r="R6862" s="5">
        <v>2.7</v>
      </c>
      <c r="S6862" s="5">
        <v>44</v>
      </c>
      <c r="T6862" s="5">
        <v>1.2</v>
      </c>
      <c r="U6862" s="5">
        <v>12.9</v>
      </c>
      <c r="V6862" s="5"/>
      <c r="W6862" s="2">
        <v>5</v>
      </c>
      <c r="X6862" s="2">
        <v>3</v>
      </c>
      <c r="Y6862" s="2">
        <v>0</v>
      </c>
      <c r="Z6862" s="2">
        <v>3</v>
      </c>
      <c r="AA6862" s="2">
        <v>0</v>
      </c>
      <c r="AB6862" s="2">
        <v>8</v>
      </c>
      <c r="AC6862" s="2">
        <v>0</v>
      </c>
      <c r="AD6862" s="2">
        <v>5</v>
      </c>
      <c r="AE6862" s="2">
        <v>0</v>
      </c>
    </row>
    <row r="6863" spans="1:31">
      <c r="A6863" s="26">
        <v>43873</v>
      </c>
      <c r="B6863" t="s">
        <v>26</v>
      </c>
      <c r="C6863" s="26">
        <v>43893</v>
      </c>
      <c r="D6863">
        <v>91</v>
      </c>
      <c r="E6863" s="5">
        <v>15.3</v>
      </c>
      <c r="F6863" s="5">
        <v>14</v>
      </c>
      <c r="G6863" s="5"/>
      <c r="H6863" s="5">
        <v>14</v>
      </c>
      <c r="I6863" s="5">
        <v>7</v>
      </c>
      <c r="J6863" s="5">
        <v>24</v>
      </c>
      <c r="K6863" s="5">
        <v>2.5</v>
      </c>
      <c r="L6863" s="5">
        <v>17.5</v>
      </c>
      <c r="M6863" s="5"/>
      <c r="N6863" s="5">
        <v>13.2</v>
      </c>
      <c r="O6863" s="5">
        <v>11.2</v>
      </c>
      <c r="P6863" s="5">
        <v>0</v>
      </c>
      <c r="Q6863" s="5">
        <v>9.9</v>
      </c>
      <c r="R6863" s="5">
        <v>3.2</v>
      </c>
      <c r="S6863" s="5">
        <v>42.4</v>
      </c>
      <c r="T6863" s="5">
        <v>1</v>
      </c>
      <c r="U6863" s="5">
        <v>18.600000000000001</v>
      </c>
      <c r="V6863" s="5"/>
      <c r="W6863" s="2">
        <v>19</v>
      </c>
      <c r="X6863" s="2">
        <v>11</v>
      </c>
      <c r="Y6863" s="2">
        <v>0</v>
      </c>
      <c r="Z6863" s="2">
        <v>10</v>
      </c>
      <c r="AA6863" s="2">
        <v>1</v>
      </c>
      <c r="AB6863" s="2">
        <v>29</v>
      </c>
      <c r="AC6863" s="2">
        <v>0</v>
      </c>
      <c r="AD6863" s="2">
        <v>21</v>
      </c>
      <c r="AE6863" s="2">
        <v>0</v>
      </c>
    </row>
    <row r="6864" spans="1:31">
      <c r="A6864" s="26">
        <v>43873</v>
      </c>
      <c r="B6864" t="s">
        <v>27</v>
      </c>
      <c r="C6864" s="26">
        <v>43893</v>
      </c>
      <c r="D6864">
        <v>75</v>
      </c>
      <c r="E6864" s="5">
        <v>15.7</v>
      </c>
      <c r="F6864" s="5">
        <v>11.6</v>
      </c>
      <c r="G6864" s="5"/>
      <c r="H6864" s="5">
        <v>13.9</v>
      </c>
      <c r="I6864" s="5">
        <v>19.5</v>
      </c>
      <c r="J6864" s="5">
        <v>21.6</v>
      </c>
      <c r="K6864" s="5">
        <v>1.2</v>
      </c>
      <c r="L6864" s="5">
        <v>11.3</v>
      </c>
      <c r="M6864" s="5"/>
      <c r="N6864" s="5">
        <v>14.6</v>
      </c>
      <c r="O6864" s="5">
        <v>7.3</v>
      </c>
      <c r="P6864" s="5">
        <v>0</v>
      </c>
      <c r="Q6864" s="5">
        <v>10.1</v>
      </c>
      <c r="R6864" s="5">
        <v>25.6</v>
      </c>
      <c r="S6864" s="5">
        <v>34</v>
      </c>
      <c r="T6864" s="5">
        <v>0.9</v>
      </c>
      <c r="U6864" s="5">
        <v>6.9</v>
      </c>
      <c r="V6864" s="5"/>
      <c r="W6864" s="2">
        <v>16</v>
      </c>
      <c r="X6864" s="2">
        <v>4</v>
      </c>
      <c r="Y6864" s="2">
        <v>0</v>
      </c>
      <c r="Z6864" s="2">
        <v>8</v>
      </c>
      <c r="AA6864" s="2">
        <v>20</v>
      </c>
      <c r="AB6864" s="2">
        <v>22</v>
      </c>
      <c r="AC6864" s="2">
        <v>0</v>
      </c>
      <c r="AD6864" s="2">
        <v>4</v>
      </c>
      <c r="AE6864" s="2">
        <v>0</v>
      </c>
    </row>
    <row r="6865" spans="1:31">
      <c r="A6865" s="26">
        <v>43873</v>
      </c>
      <c r="B6865" t="s">
        <v>28</v>
      </c>
      <c r="C6865" s="26">
        <v>43893</v>
      </c>
      <c r="D6865">
        <v>110</v>
      </c>
      <c r="E6865" s="5">
        <v>24.7</v>
      </c>
      <c r="F6865" s="5">
        <v>19.2</v>
      </c>
      <c r="G6865" s="5"/>
      <c r="H6865" s="5">
        <v>11</v>
      </c>
      <c r="I6865" s="5">
        <v>6.2</v>
      </c>
      <c r="J6865" s="5">
        <v>21.9</v>
      </c>
      <c r="K6865" s="5">
        <v>2.2999999999999998</v>
      </c>
      <c r="L6865" s="5">
        <v>8.8000000000000007</v>
      </c>
      <c r="M6865" s="5"/>
      <c r="N6865" s="5">
        <v>39.700000000000003</v>
      </c>
      <c r="O6865" s="5">
        <v>20.399999999999999</v>
      </c>
      <c r="P6865" s="5">
        <v>0</v>
      </c>
      <c r="Q6865" s="5">
        <v>5</v>
      </c>
      <c r="R6865" s="5">
        <v>2.1</v>
      </c>
      <c r="S6865" s="5">
        <v>27.8</v>
      </c>
      <c r="T6865" s="5">
        <v>1</v>
      </c>
      <c r="U6865" s="5">
        <v>3.6</v>
      </c>
      <c r="V6865" s="5"/>
      <c r="W6865" s="2">
        <v>39</v>
      </c>
      <c r="X6865" s="2">
        <v>30</v>
      </c>
      <c r="Y6865" s="2">
        <v>0</v>
      </c>
      <c r="Z6865" s="2">
        <v>5</v>
      </c>
      <c r="AA6865" s="2">
        <v>0</v>
      </c>
      <c r="AB6865" s="2">
        <v>34</v>
      </c>
      <c r="AC6865" s="2">
        <v>0</v>
      </c>
      <c r="AD6865" s="2">
        <v>2</v>
      </c>
      <c r="AE6865" s="2">
        <v>0</v>
      </c>
    </row>
    <row r="6866" spans="1:31">
      <c r="A6866" s="26">
        <v>43873</v>
      </c>
      <c r="B6866" t="s">
        <v>29</v>
      </c>
      <c r="C6866" s="26">
        <v>43893</v>
      </c>
      <c r="D6866">
        <v>37</v>
      </c>
      <c r="E6866" s="5">
        <v>19.5</v>
      </c>
      <c r="F6866" s="5">
        <v>17.600000000000001</v>
      </c>
      <c r="G6866" s="5"/>
      <c r="H6866" s="5">
        <v>10.6</v>
      </c>
      <c r="I6866" s="5">
        <v>6.2</v>
      </c>
      <c r="J6866" s="5">
        <v>26.5</v>
      </c>
      <c r="K6866" s="5">
        <v>5.8</v>
      </c>
      <c r="L6866" s="5">
        <v>8.5</v>
      </c>
      <c r="M6866" s="5"/>
      <c r="N6866" s="5">
        <v>21.1</v>
      </c>
      <c r="O6866" s="5">
        <v>16.5</v>
      </c>
      <c r="P6866" s="5">
        <v>0</v>
      </c>
      <c r="Q6866" s="5">
        <v>4.5999999999999996</v>
      </c>
      <c r="R6866" s="5">
        <v>2.4</v>
      </c>
      <c r="S6866" s="5">
        <v>49.7</v>
      </c>
      <c r="T6866" s="5">
        <v>1.9</v>
      </c>
      <c r="U6866" s="5">
        <v>3.4</v>
      </c>
      <c r="V6866" s="5"/>
      <c r="W6866" s="2">
        <v>11</v>
      </c>
      <c r="X6866" s="2">
        <v>10</v>
      </c>
      <c r="Y6866" s="2">
        <v>0</v>
      </c>
      <c r="Z6866" s="2">
        <v>1</v>
      </c>
      <c r="AA6866" s="2">
        <v>0</v>
      </c>
      <c r="AB6866" s="2">
        <v>15</v>
      </c>
      <c r="AC6866" s="2">
        <v>0</v>
      </c>
      <c r="AD6866" s="2">
        <v>1</v>
      </c>
      <c r="AE6866" s="2">
        <v>0</v>
      </c>
    </row>
    <row r="6867" spans="1:31">
      <c r="A6867" s="26">
        <v>43873</v>
      </c>
      <c r="B6867" t="s">
        <v>30</v>
      </c>
      <c r="C6867" s="26">
        <v>43893</v>
      </c>
      <c r="D6867">
        <v>64</v>
      </c>
      <c r="E6867" s="5">
        <v>27.5</v>
      </c>
      <c r="F6867" s="5">
        <v>17.8</v>
      </c>
      <c r="G6867" s="5"/>
      <c r="H6867" s="5">
        <v>11.1</v>
      </c>
      <c r="I6867" s="5">
        <v>6.1</v>
      </c>
      <c r="J6867" s="5">
        <v>20.8</v>
      </c>
      <c r="K6867" s="5">
        <v>1.9</v>
      </c>
      <c r="L6867" s="5">
        <v>9.3000000000000007</v>
      </c>
      <c r="M6867" s="5"/>
      <c r="N6867" s="5">
        <v>50.3</v>
      </c>
      <c r="O6867" s="5">
        <v>15.2</v>
      </c>
      <c r="P6867" s="5">
        <v>0</v>
      </c>
      <c r="Q6867" s="5">
        <v>4.8</v>
      </c>
      <c r="R6867" s="5">
        <v>1.9</v>
      </c>
      <c r="S6867" s="5">
        <v>23</v>
      </c>
      <c r="T6867" s="5">
        <v>0.8</v>
      </c>
      <c r="U6867" s="5">
        <v>3.7</v>
      </c>
      <c r="V6867" s="5"/>
      <c r="W6867" s="2">
        <v>25</v>
      </c>
      <c r="X6867" s="2">
        <v>16</v>
      </c>
      <c r="Y6867" s="2">
        <v>0</v>
      </c>
      <c r="Z6867" s="2">
        <v>3</v>
      </c>
      <c r="AA6867" s="2">
        <v>0</v>
      </c>
      <c r="AB6867" s="2">
        <v>19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31</v>
      </c>
      <c r="C6868" s="26">
        <v>43893</v>
      </c>
      <c r="D6868">
        <v>228</v>
      </c>
      <c r="E6868" s="5">
        <v>22.7</v>
      </c>
      <c r="F6868" s="5">
        <v>16.7</v>
      </c>
      <c r="G6868" s="5"/>
      <c r="H6868" s="5">
        <v>10.199999999999999</v>
      </c>
      <c r="I6868" s="5">
        <v>6.2</v>
      </c>
      <c r="J6868" s="5">
        <v>24.6</v>
      </c>
      <c r="K6868" s="5">
        <v>1.8</v>
      </c>
      <c r="L6868" s="5">
        <v>12.1</v>
      </c>
      <c r="M6868" s="5"/>
      <c r="N6868" s="5">
        <v>31.5</v>
      </c>
      <c r="O6868" s="5">
        <v>14.4</v>
      </c>
      <c r="P6868" s="5">
        <v>0</v>
      </c>
      <c r="Q6868" s="5">
        <v>4.4000000000000004</v>
      </c>
      <c r="R6868" s="5">
        <v>2.2000000000000002</v>
      </c>
      <c r="S6868" s="5">
        <v>39.6</v>
      </c>
      <c r="T6868" s="5">
        <v>0.8</v>
      </c>
      <c r="U6868" s="5">
        <v>6.7</v>
      </c>
      <c r="V6868" s="5"/>
      <c r="W6868" s="2">
        <v>73</v>
      </c>
      <c r="X6868" s="2">
        <v>54</v>
      </c>
      <c r="Y6868" s="2">
        <v>0</v>
      </c>
      <c r="Z6868" s="2">
        <v>7</v>
      </c>
      <c r="AA6868" s="2">
        <v>1</v>
      </c>
      <c r="AB6868" s="2">
        <v>79</v>
      </c>
      <c r="AC6868" s="2">
        <v>0</v>
      </c>
      <c r="AD6868" s="2">
        <v>15</v>
      </c>
      <c r="AE6868" s="2">
        <v>0</v>
      </c>
    </row>
    <row r="6869" spans="1:31">
      <c r="A6869" s="26">
        <v>43873</v>
      </c>
      <c r="B6869" t="s">
        <v>32</v>
      </c>
      <c r="C6869" s="26">
        <v>43893</v>
      </c>
      <c r="D6869">
        <v>29</v>
      </c>
      <c r="E6869" s="5">
        <v>14.3</v>
      </c>
      <c r="F6869" s="5">
        <v>13.7</v>
      </c>
      <c r="G6869" s="5"/>
      <c r="H6869" s="5">
        <v>12.5</v>
      </c>
      <c r="I6869" s="5">
        <v>7.4</v>
      </c>
      <c r="J6869" s="5">
        <v>30</v>
      </c>
      <c r="K6869" s="5">
        <v>2.2999999999999998</v>
      </c>
      <c r="L6869" s="5">
        <v>12.6</v>
      </c>
      <c r="M6869" s="5"/>
      <c r="N6869" s="5">
        <v>9.1</v>
      </c>
      <c r="O6869" s="5">
        <v>8.1999999999999993</v>
      </c>
      <c r="P6869" s="5">
        <v>0</v>
      </c>
      <c r="Q6869" s="5">
        <v>5.9</v>
      </c>
      <c r="R6869" s="5">
        <v>2.8</v>
      </c>
      <c r="S6869" s="5">
        <v>66.099999999999994</v>
      </c>
      <c r="T6869" s="5">
        <v>0.9</v>
      </c>
      <c r="U6869" s="5">
        <v>6.6</v>
      </c>
      <c r="V6869" s="5"/>
      <c r="W6869" s="2">
        <v>4</v>
      </c>
      <c r="X6869" s="2">
        <v>3</v>
      </c>
      <c r="Y6869" s="2">
        <v>0</v>
      </c>
      <c r="Z6869" s="2">
        <v>2</v>
      </c>
      <c r="AA6869" s="2">
        <v>0</v>
      </c>
      <c r="AB6869" s="2">
        <v>18</v>
      </c>
      <c r="AC6869" s="2">
        <v>0</v>
      </c>
      <c r="AD6869" s="2">
        <v>2</v>
      </c>
      <c r="AE6869" s="2">
        <v>0</v>
      </c>
    </row>
    <row r="6870" spans="1:31">
      <c r="A6870" s="26">
        <v>43873</v>
      </c>
      <c r="B6870" t="s">
        <v>33</v>
      </c>
      <c r="C6870" s="26">
        <v>43893</v>
      </c>
      <c r="D6870">
        <v>16</v>
      </c>
      <c r="E6870" s="5">
        <v>12.3</v>
      </c>
      <c r="F6870" s="5">
        <v>10.7</v>
      </c>
      <c r="G6870" s="5"/>
      <c r="H6870" s="5">
        <v>11.9</v>
      </c>
      <c r="I6870" s="5">
        <v>5.5</v>
      </c>
      <c r="J6870" s="5">
        <v>41.2</v>
      </c>
      <c r="K6870" s="5">
        <v>2.1</v>
      </c>
      <c r="L6870" s="5">
        <v>11.5</v>
      </c>
      <c r="M6870" s="5"/>
      <c r="N6870" s="5">
        <v>1.8</v>
      </c>
      <c r="O6870" s="5">
        <v>1.2</v>
      </c>
      <c r="P6870" s="5">
        <v>0</v>
      </c>
      <c r="Q6870" s="5">
        <v>1.6</v>
      </c>
      <c r="R6870" s="5">
        <v>0.5</v>
      </c>
      <c r="S6870" s="5">
        <v>92.7</v>
      </c>
      <c r="T6870" s="5">
        <v>0.3</v>
      </c>
      <c r="U6870" s="5">
        <v>1.7</v>
      </c>
      <c r="V6870" s="5"/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16</v>
      </c>
      <c r="AC6870" s="2">
        <v>0</v>
      </c>
      <c r="AD6870" s="2">
        <v>0</v>
      </c>
      <c r="AE6870" s="2">
        <v>0</v>
      </c>
    </row>
    <row r="6871" spans="1:31">
      <c r="A6871" s="26">
        <v>43873</v>
      </c>
      <c r="B6871" t="s">
        <v>34</v>
      </c>
      <c r="C6871" s="26">
        <v>43893</v>
      </c>
      <c r="D6871">
        <v>99</v>
      </c>
      <c r="E6871" s="5">
        <v>24.6</v>
      </c>
      <c r="F6871" s="5">
        <v>16</v>
      </c>
      <c r="G6871" s="5"/>
      <c r="H6871" s="5">
        <v>10</v>
      </c>
      <c r="I6871" s="5">
        <v>7.3</v>
      </c>
      <c r="J6871" s="5">
        <v>24.1</v>
      </c>
      <c r="K6871" s="5">
        <v>1.7</v>
      </c>
      <c r="L6871" s="5">
        <v>10.5</v>
      </c>
      <c r="M6871" s="5"/>
      <c r="N6871" s="5">
        <v>38.299999999999997</v>
      </c>
      <c r="O6871" s="5">
        <v>12.6</v>
      </c>
      <c r="P6871" s="5">
        <v>0</v>
      </c>
      <c r="Q6871" s="5">
        <v>4</v>
      </c>
      <c r="R6871" s="5">
        <v>2.5</v>
      </c>
      <c r="S6871" s="5">
        <v>36.299999999999997</v>
      </c>
      <c r="T6871" s="5">
        <v>0.7</v>
      </c>
      <c r="U6871" s="5">
        <v>4.9000000000000004</v>
      </c>
      <c r="V6871" s="5"/>
      <c r="W6871" s="2">
        <v>35</v>
      </c>
      <c r="X6871" s="2">
        <v>22</v>
      </c>
      <c r="Y6871" s="2">
        <v>0</v>
      </c>
      <c r="Z6871" s="2">
        <v>3</v>
      </c>
      <c r="AA6871" s="2">
        <v>1</v>
      </c>
      <c r="AB6871" s="2">
        <v>34</v>
      </c>
      <c r="AC6871" s="2">
        <v>0</v>
      </c>
      <c r="AD6871" s="2">
        <v>4</v>
      </c>
      <c r="AE6871" s="2">
        <v>0</v>
      </c>
    </row>
    <row r="6872" spans="1:31">
      <c r="A6872" s="26">
        <v>43873</v>
      </c>
      <c r="B6872" t="s">
        <v>35</v>
      </c>
      <c r="C6872" s="26">
        <v>43900</v>
      </c>
      <c r="D6872">
        <v>20</v>
      </c>
      <c r="E6872" s="5">
        <v>17.5</v>
      </c>
      <c r="F6872" s="5">
        <v>14.4</v>
      </c>
      <c r="G6872" s="5"/>
      <c r="H6872" s="5">
        <v>12.2</v>
      </c>
      <c r="I6872" s="5">
        <v>5.4</v>
      </c>
      <c r="J6872" s="5">
        <v>32.5</v>
      </c>
      <c r="K6872" s="5">
        <v>2.2000000000000002</v>
      </c>
      <c r="L6872" s="5">
        <v>8.9</v>
      </c>
      <c r="M6872" s="5"/>
      <c r="N6872" s="5">
        <v>11.9</v>
      </c>
      <c r="O6872" s="5">
        <v>7.5</v>
      </c>
      <c r="P6872" s="5">
        <v>0</v>
      </c>
      <c r="Q6872" s="5">
        <v>4.4000000000000004</v>
      </c>
      <c r="R6872" s="5">
        <v>1.4</v>
      </c>
      <c r="S6872" s="5">
        <v>70.900000000000006</v>
      </c>
      <c r="T6872" s="5">
        <v>0.8</v>
      </c>
      <c r="U6872" s="5">
        <v>2.9</v>
      </c>
      <c r="V6872" s="5"/>
      <c r="W6872" s="2">
        <v>7</v>
      </c>
      <c r="X6872" s="2">
        <v>0</v>
      </c>
      <c r="Y6872" s="2">
        <v>0</v>
      </c>
      <c r="Z6872" s="2">
        <v>0</v>
      </c>
      <c r="AA6872" s="2">
        <v>0</v>
      </c>
      <c r="AB6872" s="2">
        <v>13</v>
      </c>
      <c r="AC6872" s="2">
        <v>0</v>
      </c>
      <c r="AD6872" s="2">
        <v>0</v>
      </c>
      <c r="AE6872" s="2">
        <v>0</v>
      </c>
    </row>
    <row r="6873" spans="1:31">
      <c r="A6873" s="26">
        <v>43873</v>
      </c>
      <c r="B6873" t="s">
        <v>36</v>
      </c>
      <c r="C6873" s="26">
        <v>43900</v>
      </c>
      <c r="D6873">
        <v>125</v>
      </c>
      <c r="E6873" s="5">
        <v>21.4</v>
      </c>
      <c r="F6873" s="5">
        <v>15.3</v>
      </c>
      <c r="G6873" s="5"/>
      <c r="H6873" s="5">
        <v>13.6</v>
      </c>
      <c r="I6873" s="5">
        <v>6.9</v>
      </c>
      <c r="J6873" s="5">
        <v>25.2</v>
      </c>
      <c r="K6873" s="5">
        <v>1.1000000000000001</v>
      </c>
      <c r="L6873" s="5">
        <v>10.9</v>
      </c>
      <c r="M6873" s="5"/>
      <c r="N6873" s="5">
        <v>27.2</v>
      </c>
      <c r="O6873" s="5">
        <v>12.1</v>
      </c>
      <c r="P6873" s="5">
        <v>0</v>
      </c>
      <c r="Q6873" s="5">
        <v>8.5</v>
      </c>
      <c r="R6873" s="5">
        <v>2.8</v>
      </c>
      <c r="S6873" s="5">
        <v>42.3</v>
      </c>
      <c r="T6873" s="5">
        <v>0.7</v>
      </c>
      <c r="U6873" s="5">
        <v>5.7</v>
      </c>
      <c r="V6873" s="5"/>
      <c r="W6873" s="2">
        <v>37</v>
      </c>
      <c r="X6873" s="2">
        <v>26</v>
      </c>
      <c r="Y6873" s="2">
        <v>0</v>
      </c>
      <c r="Z6873" s="2">
        <v>13</v>
      </c>
      <c r="AA6873" s="2">
        <v>1</v>
      </c>
      <c r="AB6873" s="2">
        <v>43</v>
      </c>
      <c r="AC6873" s="2">
        <v>0</v>
      </c>
      <c r="AD6873" s="2">
        <v>5</v>
      </c>
      <c r="AE6873" s="2">
        <v>0</v>
      </c>
    </row>
    <row r="6874" spans="1:31">
      <c r="A6874" s="26">
        <v>43873</v>
      </c>
      <c r="B6874" t="s">
        <v>37</v>
      </c>
      <c r="C6874" s="26">
        <v>43900</v>
      </c>
      <c r="D6874">
        <v>36</v>
      </c>
      <c r="E6874" s="5">
        <v>33</v>
      </c>
      <c r="F6874" s="5">
        <v>17.8</v>
      </c>
      <c r="G6874" s="5"/>
      <c r="H6874" s="5">
        <v>8.6999999999999993</v>
      </c>
      <c r="I6874" s="5">
        <v>5.3</v>
      </c>
      <c r="J6874" s="5">
        <v>18.8</v>
      </c>
      <c r="K6874" s="5">
        <v>2.8</v>
      </c>
      <c r="L6874" s="5">
        <v>8.1999999999999993</v>
      </c>
      <c r="M6874" s="5"/>
      <c r="N6874" s="5">
        <v>68.8</v>
      </c>
      <c r="O6874" s="5">
        <v>11.8</v>
      </c>
      <c r="P6874" s="5">
        <v>0</v>
      </c>
      <c r="Q6874" s="5">
        <v>2.1</v>
      </c>
      <c r="R6874" s="5">
        <v>1.1000000000000001</v>
      </c>
      <c r="S6874" s="5">
        <v>13.3</v>
      </c>
      <c r="T6874" s="5">
        <v>0.6</v>
      </c>
      <c r="U6874" s="5">
        <v>2</v>
      </c>
      <c r="V6874" s="5"/>
      <c r="W6874" s="2">
        <v>17</v>
      </c>
      <c r="X6874" s="2">
        <v>9</v>
      </c>
      <c r="Y6874" s="2">
        <v>0</v>
      </c>
      <c r="Z6874" s="2">
        <v>1</v>
      </c>
      <c r="AA6874" s="2">
        <v>0</v>
      </c>
      <c r="AB6874" s="2">
        <v>9</v>
      </c>
      <c r="AC6874" s="2">
        <v>0</v>
      </c>
      <c r="AD6874" s="2">
        <v>0</v>
      </c>
      <c r="AE6874" s="2">
        <v>0</v>
      </c>
    </row>
    <row r="6875" spans="1:31">
      <c r="A6875" s="26">
        <v>43873</v>
      </c>
      <c r="B6875" t="s">
        <v>38</v>
      </c>
      <c r="C6875" s="26">
        <v>43900</v>
      </c>
      <c r="D6875">
        <v>68</v>
      </c>
      <c r="E6875" s="5">
        <v>26.6</v>
      </c>
      <c r="F6875" s="5">
        <v>20.5</v>
      </c>
      <c r="G6875" s="5"/>
      <c r="H6875" s="5">
        <v>10.8</v>
      </c>
      <c r="I6875" s="5">
        <v>6.7</v>
      </c>
      <c r="J6875" s="5">
        <v>19.600000000000001</v>
      </c>
      <c r="K6875" s="5">
        <v>1.5</v>
      </c>
      <c r="L6875" s="5">
        <v>9.1</v>
      </c>
      <c r="M6875" s="5"/>
      <c r="N6875" s="5">
        <v>45.4</v>
      </c>
      <c r="O6875" s="5">
        <v>22.5</v>
      </c>
      <c r="P6875" s="5">
        <v>0</v>
      </c>
      <c r="Q6875" s="5">
        <v>5</v>
      </c>
      <c r="R6875" s="5">
        <v>2.6</v>
      </c>
      <c r="S6875" s="5">
        <v>19.7</v>
      </c>
      <c r="T6875" s="5">
        <v>0.9</v>
      </c>
      <c r="U6875" s="5">
        <v>3.5</v>
      </c>
      <c r="V6875" s="5"/>
      <c r="W6875" s="2">
        <v>26</v>
      </c>
      <c r="X6875" s="2">
        <v>20</v>
      </c>
      <c r="Y6875" s="2">
        <v>0</v>
      </c>
      <c r="Z6875" s="2">
        <v>3</v>
      </c>
      <c r="AA6875" s="2">
        <v>0</v>
      </c>
      <c r="AB6875" s="2">
        <v>19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39</v>
      </c>
      <c r="C6876" s="26">
        <v>43900</v>
      </c>
      <c r="D6876">
        <v>14</v>
      </c>
      <c r="E6876" s="5">
        <v>17.8</v>
      </c>
      <c r="F6876" s="5">
        <v>10</v>
      </c>
      <c r="G6876" s="5"/>
      <c r="H6876" s="5">
        <v>16.3</v>
      </c>
      <c r="I6876" s="5">
        <v>8</v>
      </c>
      <c r="J6876" s="5">
        <v>28.2</v>
      </c>
      <c r="K6876" s="5">
        <v>1.6</v>
      </c>
      <c r="L6876" s="5">
        <v>12.3</v>
      </c>
      <c r="M6876" s="5"/>
      <c r="N6876" s="5">
        <v>16.100000000000001</v>
      </c>
      <c r="O6876" s="5">
        <v>4.4000000000000004</v>
      </c>
      <c r="P6876" s="5">
        <v>0</v>
      </c>
      <c r="Q6876" s="5">
        <v>11.8</v>
      </c>
      <c r="R6876" s="5">
        <v>3.4</v>
      </c>
      <c r="S6876" s="5">
        <v>56.1</v>
      </c>
      <c r="T6876" s="5">
        <v>0.9</v>
      </c>
      <c r="U6876" s="5">
        <v>6.8</v>
      </c>
      <c r="V6876" s="5"/>
      <c r="W6876" s="2">
        <v>4</v>
      </c>
      <c r="X6876" s="2">
        <v>0</v>
      </c>
      <c r="Y6876" s="2">
        <v>0</v>
      </c>
      <c r="Z6876" s="2">
        <v>4</v>
      </c>
      <c r="AA6876" s="2">
        <v>0</v>
      </c>
      <c r="AB6876" s="2">
        <v>6</v>
      </c>
      <c r="AC6876" s="2">
        <v>0</v>
      </c>
      <c r="AD6876" s="2">
        <v>0</v>
      </c>
      <c r="AE6876" s="2">
        <v>0</v>
      </c>
    </row>
    <row r="6877" spans="1:31">
      <c r="A6877" s="26">
        <v>43873</v>
      </c>
      <c r="B6877" t="s">
        <v>40</v>
      </c>
      <c r="C6877" s="26">
        <v>43900</v>
      </c>
      <c r="D6877">
        <v>89</v>
      </c>
      <c r="E6877" s="5">
        <v>14.5</v>
      </c>
      <c r="F6877" s="5">
        <v>15.8</v>
      </c>
      <c r="G6877" s="5"/>
      <c r="H6877" s="5">
        <v>12.2</v>
      </c>
      <c r="I6877" s="5">
        <v>6.5</v>
      </c>
      <c r="J6877" s="5">
        <v>28.8</v>
      </c>
      <c r="K6877" s="5">
        <v>2.2999999999999998</v>
      </c>
      <c r="L6877" s="5">
        <v>13.2</v>
      </c>
      <c r="M6877" s="5"/>
      <c r="N6877" s="5">
        <v>9.9</v>
      </c>
      <c r="O6877" s="5">
        <v>11.8</v>
      </c>
      <c r="P6877" s="5">
        <v>0</v>
      </c>
      <c r="Q6877" s="5">
        <v>6.6</v>
      </c>
      <c r="R6877" s="5">
        <v>2.4</v>
      </c>
      <c r="S6877" s="5">
        <v>59.8</v>
      </c>
      <c r="T6877" s="5">
        <v>1.1000000000000001</v>
      </c>
      <c r="U6877" s="5">
        <v>7.8</v>
      </c>
      <c r="V6877" s="5"/>
      <c r="W6877" s="2">
        <v>12</v>
      </c>
      <c r="X6877" s="2">
        <v>22</v>
      </c>
      <c r="Y6877" s="2">
        <v>0</v>
      </c>
      <c r="Z6877" s="2">
        <v>6</v>
      </c>
      <c r="AA6877" s="2">
        <v>0</v>
      </c>
      <c r="AB6877" s="2">
        <v>41</v>
      </c>
      <c r="AC6877" s="2">
        <v>0</v>
      </c>
      <c r="AD6877" s="2">
        <v>8</v>
      </c>
      <c r="AE6877" s="2">
        <v>0</v>
      </c>
    </row>
    <row r="6878" spans="1:31">
      <c r="A6878" s="26">
        <v>43873</v>
      </c>
      <c r="B6878" t="s">
        <v>41</v>
      </c>
      <c r="C6878" s="26">
        <v>43904</v>
      </c>
      <c r="D6878">
        <v>6</v>
      </c>
      <c r="E6878" s="5">
        <v>22.3</v>
      </c>
      <c r="F6878" s="5">
        <v>13.9</v>
      </c>
      <c r="G6878" s="5"/>
      <c r="H6878" s="5">
        <v>12</v>
      </c>
      <c r="I6878" s="5">
        <v>5.8</v>
      </c>
      <c r="J6878" s="5">
        <v>25.9</v>
      </c>
      <c r="K6878" s="5">
        <v>1.9</v>
      </c>
      <c r="L6878" s="5">
        <v>12.1</v>
      </c>
      <c r="M6878" s="5"/>
      <c r="N6878" s="5">
        <v>29</v>
      </c>
      <c r="O6878" s="5">
        <v>9.5</v>
      </c>
      <c r="P6878" s="5">
        <v>0</v>
      </c>
      <c r="Q6878" s="5">
        <v>6.4</v>
      </c>
      <c r="R6878" s="5">
        <v>2.2999999999999998</v>
      </c>
      <c r="S6878" s="5">
        <v>44.2</v>
      </c>
      <c r="T6878" s="5">
        <v>1.2</v>
      </c>
      <c r="U6878" s="5">
        <v>6.8</v>
      </c>
      <c r="V6878" s="5"/>
      <c r="W6878" s="2">
        <v>3</v>
      </c>
      <c r="X6878" s="2">
        <v>0</v>
      </c>
      <c r="Y6878" s="2">
        <v>0</v>
      </c>
      <c r="Z6878" s="2">
        <v>0</v>
      </c>
      <c r="AA6878" s="2">
        <v>0</v>
      </c>
      <c r="AB6878" s="2">
        <v>3</v>
      </c>
      <c r="AC6878" s="2">
        <v>0</v>
      </c>
      <c r="AD6878" s="2">
        <v>0</v>
      </c>
      <c r="AE6878" s="2">
        <v>0</v>
      </c>
    </row>
    <row r="6879" spans="1:31">
      <c r="A6879" s="26">
        <v>43873</v>
      </c>
      <c r="B6879" t="s">
        <v>42</v>
      </c>
      <c r="C6879" s="26">
        <v>43907</v>
      </c>
      <c r="D6879">
        <v>136</v>
      </c>
      <c r="E6879" s="5">
        <v>22.4</v>
      </c>
      <c r="F6879" s="5">
        <v>15.2</v>
      </c>
      <c r="G6879" s="5"/>
      <c r="H6879" s="5">
        <v>13.9</v>
      </c>
      <c r="I6879" s="5">
        <v>7</v>
      </c>
      <c r="J6879" s="5">
        <v>24.3</v>
      </c>
      <c r="K6879" s="5">
        <v>1.4</v>
      </c>
      <c r="L6879" s="5">
        <v>10.4</v>
      </c>
      <c r="M6879" s="5"/>
      <c r="N6879" s="5">
        <v>30.4</v>
      </c>
      <c r="O6879" s="5">
        <v>12.2</v>
      </c>
      <c r="P6879" s="5">
        <v>0</v>
      </c>
      <c r="Q6879" s="5">
        <v>8.9</v>
      </c>
      <c r="R6879" s="5">
        <v>3.1</v>
      </c>
      <c r="S6879" s="5">
        <v>38.299999999999997</v>
      </c>
      <c r="T6879" s="5">
        <v>0.9</v>
      </c>
      <c r="U6879" s="5">
        <v>5.6</v>
      </c>
      <c r="V6879" s="5"/>
      <c r="W6879" s="2">
        <v>42</v>
      </c>
      <c r="X6879" s="2">
        <v>28</v>
      </c>
      <c r="Y6879" s="2">
        <v>0</v>
      </c>
      <c r="Z6879" s="2">
        <v>15</v>
      </c>
      <c r="AA6879" s="2">
        <v>1</v>
      </c>
      <c r="AB6879" s="2">
        <v>45</v>
      </c>
      <c r="AC6879" s="2">
        <v>0</v>
      </c>
      <c r="AD6879" s="2">
        <v>5</v>
      </c>
      <c r="AE6879" s="2">
        <v>0</v>
      </c>
    </row>
    <row r="6880" spans="1:31">
      <c r="A6880" s="26">
        <v>43873</v>
      </c>
      <c r="B6880" t="s">
        <v>43</v>
      </c>
      <c r="C6880" s="26">
        <v>43907</v>
      </c>
      <c r="D6880">
        <v>67</v>
      </c>
      <c r="E6880" s="5">
        <v>24.4</v>
      </c>
      <c r="F6880" s="5">
        <v>14.5</v>
      </c>
      <c r="G6880" s="5"/>
      <c r="H6880" s="5">
        <v>11.8</v>
      </c>
      <c r="I6880" s="5">
        <v>5.5</v>
      </c>
      <c r="J6880" s="5">
        <v>24.5</v>
      </c>
      <c r="K6880" s="5">
        <v>2.2000000000000002</v>
      </c>
      <c r="L6880" s="5">
        <v>10.5</v>
      </c>
      <c r="M6880" s="5"/>
      <c r="N6880" s="5">
        <v>36.700000000000003</v>
      </c>
      <c r="O6880" s="5">
        <v>10.4</v>
      </c>
      <c r="P6880" s="5">
        <v>0</v>
      </c>
      <c r="Q6880" s="5">
        <v>6.2</v>
      </c>
      <c r="R6880" s="5">
        <v>2.2000000000000002</v>
      </c>
      <c r="S6880" s="5">
        <v>37.299999999999997</v>
      </c>
      <c r="T6880" s="5">
        <v>1.1000000000000001</v>
      </c>
      <c r="U6880" s="5">
        <v>5.4</v>
      </c>
      <c r="V6880" s="5"/>
      <c r="W6880" s="2">
        <v>26</v>
      </c>
      <c r="X6880" s="2">
        <v>9</v>
      </c>
      <c r="Y6880" s="2">
        <v>0</v>
      </c>
      <c r="Z6880" s="2">
        <v>4</v>
      </c>
      <c r="AA6880" s="2">
        <v>0</v>
      </c>
      <c r="AB6880" s="2">
        <v>26</v>
      </c>
      <c r="AC6880" s="2">
        <v>0</v>
      </c>
      <c r="AD6880" s="2">
        <v>2</v>
      </c>
      <c r="AE6880" s="2">
        <v>0</v>
      </c>
    </row>
    <row r="6881" spans="1:31">
      <c r="A6881" s="26">
        <v>43873</v>
      </c>
      <c r="B6881" t="s">
        <v>44</v>
      </c>
      <c r="C6881" s="26">
        <v>43907</v>
      </c>
      <c r="D6881">
        <v>219</v>
      </c>
      <c r="E6881" s="5">
        <v>28.1</v>
      </c>
      <c r="F6881" s="5">
        <v>18.8</v>
      </c>
      <c r="G6881" s="5"/>
      <c r="H6881" s="5">
        <v>9.4</v>
      </c>
      <c r="I6881" s="5">
        <v>6.8</v>
      </c>
      <c r="J6881" s="5">
        <v>19.5</v>
      </c>
      <c r="K6881" s="5">
        <v>1.8</v>
      </c>
      <c r="L6881" s="5">
        <v>10.4</v>
      </c>
      <c r="M6881" s="5"/>
      <c r="N6881" s="5">
        <v>51.5</v>
      </c>
      <c r="O6881" s="5">
        <v>17.3</v>
      </c>
      <c r="P6881" s="5">
        <v>0</v>
      </c>
      <c r="Q6881" s="5">
        <v>4</v>
      </c>
      <c r="R6881" s="5">
        <v>2.4</v>
      </c>
      <c r="S6881" s="5">
        <v>18.7</v>
      </c>
      <c r="T6881" s="5">
        <v>0.8</v>
      </c>
      <c r="U6881" s="5">
        <v>4.5999999999999996</v>
      </c>
      <c r="V6881" s="5"/>
      <c r="W6881" s="2">
        <v>87</v>
      </c>
      <c r="X6881" s="2">
        <v>58</v>
      </c>
      <c r="Y6881" s="2">
        <v>0</v>
      </c>
      <c r="Z6881" s="2">
        <v>5</v>
      </c>
      <c r="AA6881" s="2">
        <v>1</v>
      </c>
      <c r="AB6881" s="2">
        <v>60</v>
      </c>
      <c r="AC6881" s="2">
        <v>0</v>
      </c>
      <c r="AD6881" s="2">
        <v>7</v>
      </c>
      <c r="AE6881" s="2">
        <v>0</v>
      </c>
    </row>
    <row r="6882" spans="1:31">
      <c r="A6882" s="26">
        <v>43873</v>
      </c>
      <c r="B6882" t="s">
        <v>45</v>
      </c>
      <c r="C6882" s="26">
        <v>43907</v>
      </c>
      <c r="D6882">
        <v>155</v>
      </c>
      <c r="E6882" s="5">
        <v>20.8</v>
      </c>
      <c r="F6882" s="5">
        <v>14.7</v>
      </c>
      <c r="G6882" s="5"/>
      <c r="H6882" s="5">
        <v>15.2</v>
      </c>
      <c r="I6882" s="5">
        <v>7.4</v>
      </c>
      <c r="J6882" s="5">
        <v>24</v>
      </c>
      <c r="K6882" s="5">
        <v>1.4</v>
      </c>
      <c r="L6882" s="5">
        <v>11</v>
      </c>
      <c r="M6882" s="5"/>
      <c r="N6882" s="5">
        <v>26.2</v>
      </c>
      <c r="O6882" s="5">
        <v>11.7</v>
      </c>
      <c r="P6882" s="5">
        <v>0</v>
      </c>
      <c r="Q6882" s="5">
        <v>11.9</v>
      </c>
      <c r="R6882" s="5">
        <v>3.6</v>
      </c>
      <c r="S6882" s="5">
        <v>38.4</v>
      </c>
      <c r="T6882" s="5">
        <v>1</v>
      </c>
      <c r="U6882" s="5">
        <v>6.4</v>
      </c>
      <c r="V6882" s="5"/>
      <c r="W6882" s="2">
        <v>44</v>
      </c>
      <c r="X6882" s="2">
        <v>21</v>
      </c>
      <c r="Y6882" s="2">
        <v>0</v>
      </c>
      <c r="Z6882" s="2">
        <v>32</v>
      </c>
      <c r="AA6882" s="2">
        <v>1</v>
      </c>
      <c r="AB6882" s="2">
        <v>50</v>
      </c>
      <c r="AC6882" s="2">
        <v>0</v>
      </c>
      <c r="AD6882" s="2">
        <v>7</v>
      </c>
      <c r="AE6882" s="2">
        <v>0</v>
      </c>
    </row>
    <row r="6883" spans="1:31">
      <c r="A6883" s="26">
        <v>43873</v>
      </c>
      <c r="B6883" t="s">
        <v>46</v>
      </c>
      <c r="C6883" s="26">
        <v>43914</v>
      </c>
      <c r="D6883">
        <v>105</v>
      </c>
      <c r="E6883" s="5">
        <v>30.8</v>
      </c>
      <c r="F6883" s="5">
        <v>17.399999999999999</v>
      </c>
      <c r="G6883" s="5"/>
      <c r="H6883" s="5">
        <v>9.3000000000000007</v>
      </c>
      <c r="I6883" s="5">
        <v>5.6</v>
      </c>
      <c r="J6883" s="5">
        <v>20.2</v>
      </c>
      <c r="K6883" s="5">
        <v>2.2999999999999998</v>
      </c>
      <c r="L6883" s="5">
        <v>8.6999999999999993</v>
      </c>
      <c r="M6883" s="5"/>
      <c r="N6883" s="5">
        <v>59</v>
      </c>
      <c r="O6883" s="5">
        <v>13</v>
      </c>
      <c r="P6883" s="5">
        <v>0</v>
      </c>
      <c r="Q6883" s="5">
        <v>3.3</v>
      </c>
      <c r="R6883" s="5">
        <v>1.8</v>
      </c>
      <c r="S6883" s="5">
        <v>18.2</v>
      </c>
      <c r="T6883" s="5">
        <v>0.8</v>
      </c>
      <c r="U6883" s="5">
        <v>3.4</v>
      </c>
      <c r="V6883" s="5"/>
      <c r="W6883" s="2">
        <v>45</v>
      </c>
      <c r="X6883" s="2">
        <v>26</v>
      </c>
      <c r="Y6883" s="2">
        <v>0</v>
      </c>
      <c r="Z6883" s="2">
        <v>2</v>
      </c>
      <c r="AA6883" s="2">
        <v>0</v>
      </c>
      <c r="AB6883" s="2">
        <v>30</v>
      </c>
      <c r="AC6883" s="2">
        <v>0</v>
      </c>
      <c r="AD6883" s="2">
        <v>2</v>
      </c>
      <c r="AE6883" s="2">
        <v>0</v>
      </c>
    </row>
    <row r="6884" spans="1:31">
      <c r="A6884" s="26">
        <v>43873</v>
      </c>
      <c r="B6884" t="s">
        <v>47</v>
      </c>
      <c r="C6884" s="26">
        <v>43919</v>
      </c>
      <c r="D6884">
        <v>51</v>
      </c>
      <c r="E6884" s="5">
        <v>22.3</v>
      </c>
      <c r="F6884" s="5">
        <v>13.9</v>
      </c>
      <c r="G6884" s="5"/>
      <c r="H6884" s="5">
        <v>12</v>
      </c>
      <c r="I6884" s="5">
        <v>5.8</v>
      </c>
      <c r="J6884" s="5">
        <v>25.9</v>
      </c>
      <c r="K6884" s="5">
        <v>1.9</v>
      </c>
      <c r="L6884" s="5">
        <v>12.1</v>
      </c>
      <c r="M6884" s="5"/>
      <c r="N6884" s="5">
        <v>29</v>
      </c>
      <c r="O6884" s="5">
        <v>9.8000000000000007</v>
      </c>
      <c r="P6884" s="5">
        <v>0</v>
      </c>
      <c r="Q6884" s="5">
        <v>6.5</v>
      </c>
      <c r="R6884" s="5">
        <v>2.6</v>
      </c>
      <c r="S6884" s="5">
        <v>42.3</v>
      </c>
      <c r="T6884" s="5">
        <v>1.3</v>
      </c>
      <c r="U6884" s="5">
        <v>7.7</v>
      </c>
      <c r="V6884" s="5"/>
      <c r="W6884" s="2">
        <v>24</v>
      </c>
      <c r="X6884" s="2">
        <v>0</v>
      </c>
      <c r="Y6884" s="2">
        <v>0</v>
      </c>
      <c r="Z6884" s="2">
        <v>0</v>
      </c>
      <c r="AA6884" s="2">
        <v>0</v>
      </c>
      <c r="AB6884" s="2">
        <v>27</v>
      </c>
      <c r="AC6884" s="2">
        <v>0</v>
      </c>
      <c r="AD6884" s="2">
        <v>0</v>
      </c>
      <c r="AE6884" s="2">
        <v>0</v>
      </c>
    </row>
    <row r="6885" spans="1:31">
      <c r="A6885" s="26">
        <v>43873</v>
      </c>
      <c r="B6885" t="s">
        <v>48</v>
      </c>
      <c r="C6885" s="26">
        <v>43925</v>
      </c>
      <c r="D6885">
        <v>15</v>
      </c>
      <c r="E6885" s="5">
        <v>23.5</v>
      </c>
      <c r="F6885" s="5">
        <v>13.3</v>
      </c>
      <c r="G6885" s="5"/>
      <c r="H6885" s="5">
        <v>11.8</v>
      </c>
      <c r="I6885" s="5">
        <v>5.6</v>
      </c>
      <c r="J6885" s="5">
        <v>25.3</v>
      </c>
      <c r="K6885" s="5">
        <v>2.5</v>
      </c>
      <c r="L6885" s="5">
        <v>11.6</v>
      </c>
      <c r="M6885" s="5"/>
      <c r="N6885" s="5">
        <v>32.299999999999997</v>
      </c>
      <c r="O6885" s="5">
        <v>9.4</v>
      </c>
      <c r="P6885" s="5">
        <v>0</v>
      </c>
      <c r="Q6885" s="5">
        <v>6.8</v>
      </c>
      <c r="R6885" s="5">
        <v>2.7</v>
      </c>
      <c r="S6885" s="5">
        <v>39.5</v>
      </c>
      <c r="T6885" s="5">
        <v>1.5</v>
      </c>
      <c r="U6885" s="5">
        <v>7</v>
      </c>
      <c r="V6885" s="5"/>
      <c r="W6885" s="2">
        <v>7</v>
      </c>
      <c r="X6885" s="2">
        <v>0</v>
      </c>
      <c r="Y6885" s="2">
        <v>0</v>
      </c>
      <c r="Z6885" s="2">
        <v>0</v>
      </c>
      <c r="AA6885" s="2">
        <v>0</v>
      </c>
      <c r="AB6885" s="2">
        <v>8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49</v>
      </c>
      <c r="C6886" s="26">
        <v>43925</v>
      </c>
      <c r="D6886">
        <v>24</v>
      </c>
      <c r="E6886" s="5">
        <v>17.5</v>
      </c>
      <c r="F6886" s="5">
        <v>14.9</v>
      </c>
      <c r="G6886" s="5"/>
      <c r="H6886" s="5">
        <v>11</v>
      </c>
      <c r="I6886" s="5">
        <v>5.7</v>
      </c>
      <c r="J6886" s="5">
        <v>27.9</v>
      </c>
      <c r="K6886" s="5">
        <v>2.9</v>
      </c>
      <c r="L6886" s="5">
        <v>12.5</v>
      </c>
      <c r="M6886" s="5"/>
      <c r="N6886" s="5">
        <v>16.600000000000001</v>
      </c>
      <c r="O6886" s="5">
        <v>11.8</v>
      </c>
      <c r="P6886" s="5">
        <v>0</v>
      </c>
      <c r="Q6886" s="5">
        <v>6.2</v>
      </c>
      <c r="R6886" s="5">
        <v>2.7</v>
      </c>
      <c r="S6886" s="5">
        <v>51.7</v>
      </c>
      <c r="T6886" s="5">
        <v>1.6</v>
      </c>
      <c r="U6886" s="5">
        <v>8.5</v>
      </c>
      <c r="V6886" s="5"/>
      <c r="W6886" s="2">
        <v>7</v>
      </c>
      <c r="X6886" s="2">
        <v>4</v>
      </c>
      <c r="Y6886" s="2">
        <v>0</v>
      </c>
      <c r="Z6886" s="2">
        <v>1</v>
      </c>
      <c r="AA6886" s="2">
        <v>0</v>
      </c>
      <c r="AB6886" s="2">
        <v>10</v>
      </c>
      <c r="AC6886" s="2">
        <v>0</v>
      </c>
      <c r="AD6886" s="2">
        <v>2</v>
      </c>
      <c r="AE6886" s="2">
        <v>0</v>
      </c>
    </row>
    <row r="6887" spans="1:31">
      <c r="A6887" s="26">
        <v>43873</v>
      </c>
      <c r="B6887" t="s">
        <v>50</v>
      </c>
      <c r="C6887" s="26">
        <v>43925</v>
      </c>
      <c r="D6887">
        <v>54</v>
      </c>
      <c r="E6887" s="5">
        <v>33.799999999999997</v>
      </c>
      <c r="F6887" s="5">
        <v>13.4</v>
      </c>
      <c r="G6887" s="5"/>
      <c r="H6887" s="5">
        <v>9.3000000000000007</v>
      </c>
      <c r="I6887" s="5">
        <v>5.8</v>
      </c>
      <c r="J6887" s="5">
        <v>20.399999999999999</v>
      </c>
      <c r="K6887" s="5">
        <v>2.7</v>
      </c>
      <c r="L6887" s="5">
        <v>8.9</v>
      </c>
      <c r="M6887" s="5"/>
      <c r="N6887" s="5">
        <v>66.900000000000006</v>
      </c>
      <c r="O6887" s="5">
        <v>6.5</v>
      </c>
      <c r="P6887" s="5">
        <v>0</v>
      </c>
      <c r="Q6887" s="5">
        <v>3.1</v>
      </c>
      <c r="R6887" s="5">
        <v>1.5</v>
      </c>
      <c r="S6887" s="5">
        <v>16.899999999999999</v>
      </c>
      <c r="T6887" s="5">
        <v>1.2</v>
      </c>
      <c r="U6887" s="5">
        <v>3.3</v>
      </c>
      <c r="V6887" s="5"/>
      <c r="W6887" s="2">
        <v>29</v>
      </c>
      <c r="X6887" s="2">
        <v>5</v>
      </c>
      <c r="Y6887" s="2">
        <v>0</v>
      </c>
      <c r="Z6887" s="2">
        <v>1</v>
      </c>
      <c r="AA6887" s="2">
        <v>0</v>
      </c>
      <c r="AB6887" s="2">
        <v>18</v>
      </c>
      <c r="AC6887" s="2">
        <v>0</v>
      </c>
      <c r="AD6887" s="2">
        <v>1</v>
      </c>
      <c r="AE6887" s="2">
        <v>0</v>
      </c>
    </row>
    <row r="6888" spans="1:31">
      <c r="A6888" s="26">
        <v>43873</v>
      </c>
      <c r="B6888" t="s">
        <v>51</v>
      </c>
      <c r="C6888" s="26">
        <v>43925</v>
      </c>
      <c r="D6888">
        <v>14</v>
      </c>
      <c r="E6888" s="5">
        <v>22.3</v>
      </c>
      <c r="F6888" s="5">
        <v>12.2</v>
      </c>
      <c r="G6888" s="5"/>
      <c r="H6888" s="5">
        <v>12.8</v>
      </c>
      <c r="I6888" s="5">
        <v>5.7</v>
      </c>
      <c r="J6888" s="5">
        <v>26.7</v>
      </c>
      <c r="K6888" s="5">
        <v>2.7</v>
      </c>
      <c r="L6888" s="5">
        <v>11.1</v>
      </c>
      <c r="M6888" s="5"/>
      <c r="N6888" s="5">
        <v>28.1</v>
      </c>
      <c r="O6888" s="5">
        <v>8.1</v>
      </c>
      <c r="P6888" s="5">
        <v>0</v>
      </c>
      <c r="Q6888" s="5">
        <v>7.9</v>
      </c>
      <c r="R6888" s="5">
        <v>2.7</v>
      </c>
      <c r="S6888" s="5">
        <v>44.4</v>
      </c>
      <c r="T6888" s="5">
        <v>1.6</v>
      </c>
      <c r="U6888" s="5">
        <v>6.2</v>
      </c>
      <c r="V6888" s="5"/>
      <c r="W6888" s="2">
        <v>6</v>
      </c>
      <c r="X6888" s="2">
        <v>0</v>
      </c>
      <c r="Y6888" s="2">
        <v>0</v>
      </c>
      <c r="Z6888" s="2">
        <v>0</v>
      </c>
      <c r="AA6888" s="2">
        <v>0</v>
      </c>
      <c r="AB6888" s="2">
        <v>8</v>
      </c>
      <c r="AC6888" s="2">
        <v>0</v>
      </c>
      <c r="AD6888" s="2">
        <v>0</v>
      </c>
      <c r="AE6888" s="2">
        <v>0</v>
      </c>
    </row>
    <row r="6889" spans="1:31">
      <c r="A6889" s="26">
        <v>43873</v>
      </c>
      <c r="B6889" t="s">
        <v>52</v>
      </c>
      <c r="C6889" s="26">
        <v>43928</v>
      </c>
      <c r="D6889">
        <v>84</v>
      </c>
      <c r="E6889" s="5">
        <v>17.3</v>
      </c>
      <c r="F6889" s="5">
        <v>14.2</v>
      </c>
      <c r="G6889" s="5"/>
      <c r="H6889" s="5">
        <v>14.5</v>
      </c>
      <c r="I6889" s="5">
        <v>7.8</v>
      </c>
      <c r="J6889" s="5">
        <v>26.4</v>
      </c>
      <c r="K6889" s="5">
        <v>1.3</v>
      </c>
      <c r="L6889" s="5">
        <v>12.4</v>
      </c>
      <c r="M6889" s="5"/>
      <c r="N6889" s="5">
        <v>17.100000000000001</v>
      </c>
      <c r="O6889" s="5">
        <v>10.9</v>
      </c>
      <c r="P6889" s="5">
        <v>0</v>
      </c>
      <c r="Q6889" s="5">
        <v>11.1</v>
      </c>
      <c r="R6889" s="5">
        <v>4.3</v>
      </c>
      <c r="S6889" s="5">
        <v>45.6</v>
      </c>
      <c r="T6889" s="5">
        <v>1.4</v>
      </c>
      <c r="U6889" s="5">
        <v>8.9</v>
      </c>
      <c r="V6889" s="5"/>
      <c r="W6889" s="2">
        <v>22</v>
      </c>
      <c r="X6889" s="2">
        <v>10</v>
      </c>
      <c r="Y6889" s="2">
        <v>0</v>
      </c>
      <c r="Z6889" s="2">
        <v>11</v>
      </c>
      <c r="AA6889" s="2">
        <v>1</v>
      </c>
      <c r="AB6889" s="2">
        <v>34</v>
      </c>
      <c r="AC6889" s="2">
        <v>0</v>
      </c>
      <c r="AD6889" s="2">
        <v>6</v>
      </c>
      <c r="AE6889" s="2">
        <v>0</v>
      </c>
    </row>
    <row r="6890" spans="1:31">
      <c r="A6890" s="26">
        <v>43873</v>
      </c>
      <c r="B6890" t="s">
        <v>53</v>
      </c>
      <c r="C6890" s="26">
        <v>43949</v>
      </c>
      <c r="D6890">
        <v>60</v>
      </c>
      <c r="E6890" s="5">
        <v>17.2</v>
      </c>
      <c r="F6890" s="5">
        <v>15.6</v>
      </c>
      <c r="G6890" s="5"/>
      <c r="H6890" s="5">
        <v>13.8</v>
      </c>
      <c r="I6890" s="5">
        <v>6.2</v>
      </c>
      <c r="J6890" s="5">
        <v>25.1</v>
      </c>
      <c r="K6890" s="5">
        <v>2.5</v>
      </c>
      <c r="L6890" s="5">
        <v>13.8</v>
      </c>
      <c r="M6890" s="5"/>
      <c r="N6890" s="5">
        <v>17</v>
      </c>
      <c r="O6890" s="5">
        <v>14.2</v>
      </c>
      <c r="P6890" s="5">
        <v>0</v>
      </c>
      <c r="Q6890" s="5">
        <v>10.7</v>
      </c>
      <c r="R6890" s="5">
        <v>3.8</v>
      </c>
      <c r="S6890" s="5">
        <v>39.5</v>
      </c>
      <c r="T6890" s="5">
        <v>2.2000000000000002</v>
      </c>
      <c r="U6890" s="5">
        <v>11.4</v>
      </c>
      <c r="V6890" s="5"/>
      <c r="W6890" s="2">
        <v>14</v>
      </c>
      <c r="X6890" s="2">
        <v>13</v>
      </c>
      <c r="Y6890" s="2">
        <v>0</v>
      </c>
      <c r="Z6890" s="2">
        <v>6</v>
      </c>
      <c r="AA6890" s="2">
        <v>0</v>
      </c>
      <c r="AB6890" s="2">
        <v>21</v>
      </c>
      <c r="AC6890" s="2">
        <v>0</v>
      </c>
      <c r="AD6890" s="2">
        <v>6</v>
      </c>
      <c r="AE6890" s="2">
        <v>0</v>
      </c>
    </row>
    <row r="6891" spans="1:31">
      <c r="A6891" s="26">
        <v>43873</v>
      </c>
      <c r="B6891" t="s">
        <v>54</v>
      </c>
      <c r="C6891" s="26">
        <v>43949</v>
      </c>
      <c r="D6891">
        <v>21</v>
      </c>
      <c r="E6891" s="5">
        <v>29.3</v>
      </c>
      <c r="F6891" s="5">
        <v>14.2</v>
      </c>
      <c r="G6891" s="5"/>
      <c r="H6891" s="5">
        <v>11.8</v>
      </c>
      <c r="I6891" s="5">
        <v>4.9000000000000004</v>
      </c>
      <c r="J6891" s="5">
        <v>22</v>
      </c>
      <c r="K6891" s="5">
        <v>2</v>
      </c>
      <c r="L6891" s="5">
        <v>10.6</v>
      </c>
      <c r="M6891" s="5"/>
      <c r="N6891" s="5">
        <v>48.9</v>
      </c>
      <c r="O6891" s="5">
        <v>9.5</v>
      </c>
      <c r="P6891" s="5">
        <v>0</v>
      </c>
      <c r="Q6891" s="5">
        <v>6.5</v>
      </c>
      <c r="R6891" s="5">
        <v>2.5</v>
      </c>
      <c r="S6891" s="5">
        <v>24.3</v>
      </c>
      <c r="T6891" s="5">
        <v>1.4</v>
      </c>
      <c r="U6891" s="5">
        <v>6</v>
      </c>
      <c r="V6891" s="5"/>
      <c r="W6891" s="2">
        <v>12</v>
      </c>
      <c r="X6891" s="2">
        <v>0</v>
      </c>
      <c r="Y6891" s="2">
        <v>0</v>
      </c>
      <c r="Z6891" s="2">
        <v>0</v>
      </c>
      <c r="AA6891" s="2">
        <v>0</v>
      </c>
      <c r="AB6891" s="2">
        <v>9</v>
      </c>
      <c r="AC6891" s="2">
        <v>0</v>
      </c>
      <c r="AD6891" s="2">
        <v>0</v>
      </c>
      <c r="AE6891" s="2">
        <v>0</v>
      </c>
    </row>
    <row r="6892" spans="1:31">
      <c r="A6892" s="26">
        <v>43873</v>
      </c>
      <c r="B6892" t="s">
        <v>55</v>
      </c>
      <c r="C6892" s="26">
        <v>43949</v>
      </c>
      <c r="D6892">
        <v>96</v>
      </c>
      <c r="E6892" s="5">
        <v>25.1</v>
      </c>
      <c r="F6892" s="5">
        <v>15.2</v>
      </c>
      <c r="G6892" s="5"/>
      <c r="H6892" s="5">
        <v>11.7</v>
      </c>
      <c r="I6892" s="5">
        <v>4.8</v>
      </c>
      <c r="J6892" s="5">
        <v>23</v>
      </c>
      <c r="K6892" s="5">
        <v>2.9</v>
      </c>
      <c r="L6892" s="5">
        <v>11.7</v>
      </c>
      <c r="M6892" s="5"/>
      <c r="N6892" s="5">
        <v>36.6</v>
      </c>
      <c r="O6892" s="5">
        <v>12.6</v>
      </c>
      <c r="P6892" s="5">
        <v>0</v>
      </c>
      <c r="Q6892" s="5">
        <v>7.3</v>
      </c>
      <c r="R6892" s="5">
        <v>2.9</v>
      </c>
      <c r="S6892" s="5">
        <v>29.9</v>
      </c>
      <c r="T6892" s="5">
        <v>1.7</v>
      </c>
      <c r="U6892" s="5">
        <v>7.9</v>
      </c>
      <c r="V6892" s="5"/>
      <c r="W6892" s="2">
        <v>34</v>
      </c>
      <c r="X6892" s="2">
        <v>21</v>
      </c>
      <c r="Y6892" s="2">
        <v>0</v>
      </c>
      <c r="Z6892" s="2">
        <v>5</v>
      </c>
      <c r="AA6892" s="2">
        <v>0</v>
      </c>
      <c r="AB6892" s="2">
        <v>31</v>
      </c>
      <c r="AC6892" s="2">
        <v>0</v>
      </c>
      <c r="AD6892" s="2">
        <v>5</v>
      </c>
      <c r="AE6892" s="2">
        <v>0</v>
      </c>
    </row>
    <row r="6893" spans="1:31">
      <c r="A6893" s="26">
        <v>43873</v>
      </c>
      <c r="B6893" t="s">
        <v>56</v>
      </c>
      <c r="C6893" s="26">
        <v>43949</v>
      </c>
      <c r="D6893">
        <v>274</v>
      </c>
      <c r="E6893" s="5">
        <v>23.1</v>
      </c>
      <c r="F6893" s="5">
        <v>20.6</v>
      </c>
      <c r="G6893" s="5"/>
      <c r="H6893" s="5">
        <v>11.1</v>
      </c>
      <c r="I6893" s="5">
        <v>4.8</v>
      </c>
      <c r="J6893" s="5">
        <v>22.3</v>
      </c>
      <c r="K6893" s="5">
        <v>2.2000000000000002</v>
      </c>
      <c r="L6893" s="5">
        <v>10.5</v>
      </c>
      <c r="M6893" s="5"/>
      <c r="N6893" s="5">
        <v>30.3</v>
      </c>
      <c r="O6893" s="5">
        <v>23.2</v>
      </c>
      <c r="P6893" s="5">
        <v>0</v>
      </c>
      <c r="Q6893" s="5">
        <v>6.7</v>
      </c>
      <c r="R6893" s="5">
        <v>2.5</v>
      </c>
      <c r="S6893" s="5">
        <v>27.6</v>
      </c>
      <c r="T6893" s="5">
        <v>1.8</v>
      </c>
      <c r="U6893" s="5">
        <v>6.7</v>
      </c>
      <c r="V6893" s="5"/>
      <c r="W6893" s="2">
        <v>88</v>
      </c>
      <c r="X6893" s="2">
        <v>79</v>
      </c>
      <c r="Y6893" s="2">
        <v>0</v>
      </c>
      <c r="Z6893" s="2">
        <v>12</v>
      </c>
      <c r="AA6893" s="2">
        <v>0</v>
      </c>
      <c r="AB6893" s="2">
        <v>85</v>
      </c>
      <c r="AC6893" s="2">
        <v>0</v>
      </c>
      <c r="AD6893" s="2">
        <v>10</v>
      </c>
      <c r="AE6893" s="2">
        <v>0</v>
      </c>
    </row>
    <row r="6894" spans="1:31">
      <c r="A6894" s="26">
        <v>43873</v>
      </c>
      <c r="B6894" t="s">
        <v>57</v>
      </c>
      <c r="C6894" s="26">
        <v>43949</v>
      </c>
      <c r="D6894">
        <v>186</v>
      </c>
      <c r="E6894" s="5">
        <v>24.1</v>
      </c>
      <c r="F6894" s="5">
        <v>14</v>
      </c>
      <c r="G6894" s="5"/>
      <c r="H6894" s="5">
        <v>13.6</v>
      </c>
      <c r="I6894" s="5">
        <v>7.3</v>
      </c>
      <c r="J6894" s="5">
        <v>23.6</v>
      </c>
      <c r="K6894" s="5">
        <v>1.2</v>
      </c>
      <c r="L6894" s="5">
        <v>10.4</v>
      </c>
      <c r="M6894" s="5"/>
      <c r="N6894" s="5">
        <v>33.9</v>
      </c>
      <c r="O6894" s="5">
        <v>10.8</v>
      </c>
      <c r="P6894" s="5">
        <v>0</v>
      </c>
      <c r="Q6894" s="5">
        <v>9.4</v>
      </c>
      <c r="R6894" s="5">
        <v>4.2</v>
      </c>
      <c r="S6894" s="5">
        <v>32.299999999999997</v>
      </c>
      <c r="T6894" s="5">
        <v>1.5</v>
      </c>
      <c r="U6894" s="5">
        <v>6.8</v>
      </c>
      <c r="V6894" s="5"/>
      <c r="W6894" s="2">
        <v>70</v>
      </c>
      <c r="X6894" s="2">
        <v>21</v>
      </c>
      <c r="Y6894" s="2">
        <v>0</v>
      </c>
      <c r="Z6894" s="2">
        <v>19</v>
      </c>
      <c r="AA6894" s="2">
        <v>1</v>
      </c>
      <c r="AB6894" s="2">
        <v>69</v>
      </c>
      <c r="AC6894" s="2">
        <v>0</v>
      </c>
      <c r="AD6894" s="2">
        <v>6</v>
      </c>
      <c r="AE6894" s="2">
        <v>0</v>
      </c>
    </row>
    <row r="6895" spans="1:31">
      <c r="A6895" s="26">
        <v>43873</v>
      </c>
      <c r="B6895" t="s">
        <v>58</v>
      </c>
      <c r="C6895" s="26">
        <v>43949</v>
      </c>
      <c r="D6895">
        <v>26</v>
      </c>
      <c r="E6895" s="5">
        <v>18.3</v>
      </c>
      <c r="F6895" s="5">
        <v>13.4</v>
      </c>
      <c r="G6895" s="5"/>
      <c r="H6895" s="5">
        <v>14.5</v>
      </c>
      <c r="I6895" s="5">
        <v>5.8</v>
      </c>
      <c r="J6895" s="5">
        <v>26.1</v>
      </c>
      <c r="K6895" s="5">
        <v>2.5</v>
      </c>
      <c r="L6895" s="5">
        <v>13.5</v>
      </c>
      <c r="M6895" s="5"/>
      <c r="N6895" s="5">
        <v>18.3</v>
      </c>
      <c r="O6895" s="5">
        <v>10.8</v>
      </c>
      <c r="P6895" s="5">
        <v>0</v>
      </c>
      <c r="Q6895" s="5">
        <v>11.4</v>
      </c>
      <c r="R6895" s="5">
        <v>3.2</v>
      </c>
      <c r="S6895" s="5">
        <v>42.4</v>
      </c>
      <c r="T6895" s="5">
        <v>2</v>
      </c>
      <c r="U6895" s="5">
        <v>10.7</v>
      </c>
      <c r="V6895" s="5"/>
      <c r="W6895" s="2">
        <v>7</v>
      </c>
      <c r="X6895" s="2">
        <v>3</v>
      </c>
      <c r="Y6895" s="2">
        <v>0</v>
      </c>
      <c r="Z6895" s="2">
        <v>3</v>
      </c>
      <c r="AA6895" s="2">
        <v>0</v>
      </c>
      <c r="AB6895" s="2">
        <v>10</v>
      </c>
      <c r="AC6895" s="2">
        <v>0</v>
      </c>
      <c r="AD6895" s="2">
        <v>3</v>
      </c>
      <c r="AE6895" s="2">
        <v>0</v>
      </c>
    </row>
    <row r="6896" spans="1:31">
      <c r="A6896" s="26">
        <v>43873</v>
      </c>
      <c r="B6896" t="s">
        <v>59</v>
      </c>
      <c r="C6896" s="26">
        <v>43953</v>
      </c>
      <c r="D6896">
        <v>7</v>
      </c>
      <c r="E6896" s="5">
        <v>22.3</v>
      </c>
      <c r="F6896" s="5">
        <v>13.9</v>
      </c>
      <c r="G6896" s="5"/>
      <c r="H6896" s="5">
        <v>12</v>
      </c>
      <c r="I6896" s="5">
        <v>5.8</v>
      </c>
      <c r="J6896" s="5">
        <v>25.9</v>
      </c>
      <c r="K6896" s="5">
        <v>1.9</v>
      </c>
      <c r="L6896" s="5">
        <v>12.1</v>
      </c>
      <c r="M6896" s="5"/>
      <c r="N6896" s="5">
        <v>27.4</v>
      </c>
      <c r="O6896" s="5">
        <v>11</v>
      </c>
      <c r="P6896" s="5">
        <v>0</v>
      </c>
      <c r="Q6896" s="5">
        <v>7.6</v>
      </c>
      <c r="R6896" s="5">
        <v>3.5</v>
      </c>
      <c r="S6896" s="5">
        <v>39.299999999999997</v>
      </c>
      <c r="T6896" s="5">
        <v>1.6</v>
      </c>
      <c r="U6896" s="5">
        <v>8.4</v>
      </c>
      <c r="V6896" s="5"/>
      <c r="W6896" s="2">
        <v>3</v>
      </c>
      <c r="X6896" s="2">
        <v>0</v>
      </c>
      <c r="Y6896" s="2">
        <v>0</v>
      </c>
      <c r="Z6896" s="2">
        <v>0</v>
      </c>
      <c r="AA6896" s="2">
        <v>0</v>
      </c>
      <c r="AB6896" s="2">
        <v>4</v>
      </c>
      <c r="AC6896" s="2">
        <v>0</v>
      </c>
      <c r="AD6896" s="2">
        <v>0</v>
      </c>
      <c r="AE6896" s="2">
        <v>0</v>
      </c>
    </row>
    <row r="6897" spans="1:31">
      <c r="A6897" s="26">
        <v>43873</v>
      </c>
      <c r="B6897" t="s">
        <v>60</v>
      </c>
      <c r="C6897" s="26">
        <v>43953</v>
      </c>
      <c r="D6897">
        <v>39</v>
      </c>
      <c r="E6897" s="5">
        <v>15.6</v>
      </c>
      <c r="F6897" s="5">
        <v>11.3</v>
      </c>
      <c r="G6897" s="5"/>
      <c r="H6897" s="5">
        <v>15.6</v>
      </c>
      <c r="I6897" s="5">
        <v>9.3000000000000007</v>
      </c>
      <c r="J6897" s="5">
        <v>28.4</v>
      </c>
      <c r="K6897" s="5">
        <v>1.3</v>
      </c>
      <c r="L6897" s="5">
        <v>12.3</v>
      </c>
      <c r="M6897" s="5"/>
      <c r="N6897" s="5">
        <v>13.4</v>
      </c>
      <c r="O6897" s="5">
        <v>7.9</v>
      </c>
      <c r="P6897" s="5">
        <v>0</v>
      </c>
      <c r="Q6897" s="5">
        <v>12.5</v>
      </c>
      <c r="R6897" s="5">
        <v>5.6</v>
      </c>
      <c r="S6897" s="5">
        <v>49</v>
      </c>
      <c r="T6897" s="5">
        <v>1.7</v>
      </c>
      <c r="U6897" s="5">
        <v>8.6999999999999993</v>
      </c>
      <c r="V6897" s="5"/>
      <c r="W6897" s="2">
        <v>9</v>
      </c>
      <c r="X6897" s="2">
        <v>2</v>
      </c>
      <c r="Y6897" s="2">
        <v>0</v>
      </c>
      <c r="Z6897" s="2">
        <v>9</v>
      </c>
      <c r="AA6897" s="2">
        <v>1</v>
      </c>
      <c r="AB6897" s="2">
        <v>16</v>
      </c>
      <c r="AC6897" s="2">
        <v>0</v>
      </c>
      <c r="AD6897" s="2">
        <v>3</v>
      </c>
      <c r="AE6897" s="2">
        <v>0</v>
      </c>
    </row>
    <row r="6898" spans="1:31">
      <c r="A6898" s="26">
        <v>43873</v>
      </c>
      <c r="B6898" t="s">
        <v>61</v>
      </c>
      <c r="C6898" s="26">
        <v>43956</v>
      </c>
      <c r="D6898">
        <v>82</v>
      </c>
      <c r="E6898" s="5">
        <v>19.8</v>
      </c>
      <c r="F6898" s="5">
        <v>11.2</v>
      </c>
      <c r="G6898" s="5"/>
      <c r="H6898" s="5">
        <v>17.8</v>
      </c>
      <c r="I6898" s="5">
        <v>8</v>
      </c>
      <c r="J6898" s="5">
        <v>24.9</v>
      </c>
      <c r="K6898" s="5">
        <v>1.1000000000000001</v>
      </c>
      <c r="L6898" s="5">
        <v>11.5</v>
      </c>
      <c r="M6898" s="5"/>
      <c r="N6898" s="5">
        <v>22.3</v>
      </c>
      <c r="O6898" s="5">
        <v>7.8</v>
      </c>
      <c r="P6898" s="5">
        <v>0</v>
      </c>
      <c r="Q6898" s="5">
        <v>16.8</v>
      </c>
      <c r="R6898" s="5">
        <v>5.2</v>
      </c>
      <c r="S6898" s="5">
        <v>36.799999999999997</v>
      </c>
      <c r="T6898" s="5">
        <v>1.7</v>
      </c>
      <c r="U6898" s="5">
        <v>8.1999999999999993</v>
      </c>
      <c r="V6898" s="5"/>
      <c r="W6898" s="2">
        <v>23</v>
      </c>
      <c r="X6898" s="2">
        <v>4</v>
      </c>
      <c r="Y6898" s="2">
        <v>0</v>
      </c>
      <c r="Z6898" s="2">
        <v>21</v>
      </c>
      <c r="AA6898" s="2">
        <v>1</v>
      </c>
      <c r="AB6898" s="2">
        <v>29</v>
      </c>
      <c r="AC6898" s="2">
        <v>0</v>
      </c>
      <c r="AD6898" s="2">
        <v>4</v>
      </c>
      <c r="AE6898" s="2">
        <v>0</v>
      </c>
    </row>
    <row r="6899" spans="1:31">
      <c r="A6899" s="26">
        <v>43873</v>
      </c>
      <c r="B6899" t="s">
        <v>62</v>
      </c>
      <c r="C6899" s="26">
        <v>43963</v>
      </c>
      <c r="D6899">
        <v>29</v>
      </c>
      <c r="E6899" s="5">
        <v>15.7</v>
      </c>
      <c r="F6899" s="5">
        <v>13.7</v>
      </c>
      <c r="G6899" s="5"/>
      <c r="H6899" s="5">
        <v>15.2</v>
      </c>
      <c r="I6899" s="5">
        <v>9.1</v>
      </c>
      <c r="J6899" s="5">
        <v>27.2</v>
      </c>
      <c r="K6899" s="5">
        <v>1.2</v>
      </c>
      <c r="L6899" s="5">
        <v>11.8</v>
      </c>
      <c r="M6899" s="5"/>
      <c r="N6899" s="5">
        <v>13.7</v>
      </c>
      <c r="O6899" s="5">
        <v>11.1</v>
      </c>
      <c r="P6899" s="5">
        <v>0</v>
      </c>
      <c r="Q6899" s="5">
        <v>12.5</v>
      </c>
      <c r="R6899" s="5">
        <v>6</v>
      </c>
      <c r="S6899" s="5">
        <v>45</v>
      </c>
      <c r="T6899" s="5">
        <v>1.7</v>
      </c>
      <c r="U6899" s="5">
        <v>8.5</v>
      </c>
      <c r="V6899" s="5"/>
      <c r="W6899" s="2">
        <v>6</v>
      </c>
      <c r="X6899" s="2">
        <v>3</v>
      </c>
      <c r="Y6899" s="2">
        <v>0</v>
      </c>
      <c r="Z6899" s="2">
        <v>6</v>
      </c>
      <c r="AA6899" s="2">
        <v>1</v>
      </c>
      <c r="AB6899" s="2">
        <v>11</v>
      </c>
      <c r="AC6899" s="2">
        <v>0</v>
      </c>
      <c r="AD6899" s="2">
        <v>2</v>
      </c>
      <c r="AE6899" s="2">
        <v>0</v>
      </c>
    </row>
    <row r="6900" spans="1:31">
      <c r="A6900" s="26">
        <v>43873</v>
      </c>
      <c r="B6900" t="s">
        <v>63</v>
      </c>
      <c r="C6900" s="26">
        <v>43963</v>
      </c>
      <c r="D6900">
        <v>28</v>
      </c>
      <c r="E6900" s="5">
        <v>21.6</v>
      </c>
      <c r="F6900" s="5">
        <v>16.5</v>
      </c>
      <c r="G6900" s="5"/>
      <c r="H6900" s="5">
        <v>12.2</v>
      </c>
      <c r="I6900" s="5">
        <v>6.7</v>
      </c>
      <c r="J6900" s="5">
        <v>28</v>
      </c>
      <c r="K6900" s="5">
        <v>2.1</v>
      </c>
      <c r="L6900" s="5">
        <v>7.4</v>
      </c>
      <c r="M6900" s="5"/>
      <c r="N6900" s="5">
        <v>24.2</v>
      </c>
      <c r="O6900" s="5">
        <v>14.2</v>
      </c>
      <c r="P6900" s="5">
        <v>0</v>
      </c>
      <c r="Q6900" s="5">
        <v>7.6</v>
      </c>
      <c r="R6900" s="5">
        <v>3.7</v>
      </c>
      <c r="S6900" s="5">
        <v>43.5</v>
      </c>
      <c r="T6900" s="5">
        <v>1.7</v>
      </c>
      <c r="U6900" s="5">
        <v>3.9</v>
      </c>
      <c r="V6900" s="5"/>
      <c r="W6900" s="2">
        <v>9</v>
      </c>
      <c r="X6900" s="2">
        <v>6</v>
      </c>
      <c r="Y6900" s="2">
        <v>0</v>
      </c>
      <c r="Z6900" s="2">
        <v>2</v>
      </c>
      <c r="AA6900" s="2">
        <v>0</v>
      </c>
      <c r="AB6900" s="2">
        <v>11</v>
      </c>
      <c r="AC6900" s="2">
        <v>0</v>
      </c>
      <c r="AD6900" s="2">
        <v>0</v>
      </c>
      <c r="AE6900" s="2">
        <v>0</v>
      </c>
    </row>
    <row r="6901" spans="1:31">
      <c r="A6901" s="26">
        <v>43873</v>
      </c>
      <c r="B6901" t="s">
        <v>64</v>
      </c>
      <c r="C6901" s="26">
        <v>43970</v>
      </c>
      <c r="D6901">
        <v>54</v>
      </c>
      <c r="E6901" s="5">
        <v>22.5</v>
      </c>
      <c r="F6901" s="5">
        <v>17</v>
      </c>
      <c r="G6901" s="5"/>
      <c r="H6901" s="5">
        <v>11</v>
      </c>
      <c r="I6901" s="5">
        <v>6.7</v>
      </c>
      <c r="J6901" s="5">
        <v>25.5</v>
      </c>
      <c r="K6901" s="5">
        <v>1.6</v>
      </c>
      <c r="L6901" s="5">
        <v>10</v>
      </c>
      <c r="M6901" s="5"/>
      <c r="N6901" s="5">
        <v>27.3</v>
      </c>
      <c r="O6901" s="5">
        <v>15.8</v>
      </c>
      <c r="P6901" s="5">
        <v>0</v>
      </c>
      <c r="Q6901" s="5">
        <v>6.8</v>
      </c>
      <c r="R6901" s="5">
        <v>4.0999999999999996</v>
      </c>
      <c r="S6901" s="5">
        <v>36.1</v>
      </c>
      <c r="T6901" s="5">
        <v>2</v>
      </c>
      <c r="U6901" s="5">
        <v>6.7</v>
      </c>
      <c r="V6901" s="5"/>
      <c r="W6901" s="2">
        <v>17</v>
      </c>
      <c r="X6901" s="2">
        <v>13</v>
      </c>
      <c r="Y6901" s="2">
        <v>0</v>
      </c>
      <c r="Z6901" s="2">
        <v>2</v>
      </c>
      <c r="AA6901" s="2">
        <v>0</v>
      </c>
      <c r="AB6901" s="2">
        <v>20</v>
      </c>
      <c r="AC6901" s="2">
        <v>0</v>
      </c>
      <c r="AD6901" s="2">
        <v>2</v>
      </c>
      <c r="AE6901" s="2">
        <v>0</v>
      </c>
    </row>
    <row r="6902" spans="1:31">
      <c r="A6902" s="26">
        <v>43873</v>
      </c>
      <c r="B6902" t="s">
        <v>65</v>
      </c>
      <c r="C6902" s="26">
        <v>43970</v>
      </c>
      <c r="D6902">
        <v>61</v>
      </c>
      <c r="E6902" s="5">
        <v>17.2</v>
      </c>
      <c r="F6902" s="5">
        <v>14.6</v>
      </c>
      <c r="G6902" s="5"/>
      <c r="H6902" s="5">
        <v>12.1</v>
      </c>
      <c r="I6902" s="5">
        <v>6.7</v>
      </c>
      <c r="J6902" s="5">
        <v>27.7</v>
      </c>
      <c r="K6902" s="5">
        <v>2.2999999999999998</v>
      </c>
      <c r="L6902" s="5">
        <v>12.6</v>
      </c>
      <c r="M6902" s="5"/>
      <c r="N6902" s="5">
        <v>16.8</v>
      </c>
      <c r="O6902" s="5">
        <v>12.6</v>
      </c>
      <c r="P6902" s="5">
        <v>0</v>
      </c>
      <c r="Q6902" s="5">
        <v>8.1999999999999993</v>
      </c>
      <c r="R6902" s="5">
        <v>4.4000000000000004</v>
      </c>
      <c r="S6902" s="5">
        <v>44.7</v>
      </c>
      <c r="T6902" s="5">
        <v>2.2000000000000002</v>
      </c>
      <c r="U6902" s="5">
        <v>9.8000000000000007</v>
      </c>
      <c r="V6902" s="5"/>
      <c r="W6902" s="2">
        <v>17</v>
      </c>
      <c r="X6902" s="2">
        <v>8</v>
      </c>
      <c r="Y6902" s="2">
        <v>0</v>
      </c>
      <c r="Z6902" s="2">
        <v>4</v>
      </c>
      <c r="AA6902" s="2">
        <v>0</v>
      </c>
      <c r="AB6902" s="2">
        <v>27</v>
      </c>
      <c r="AC6902" s="2">
        <v>0</v>
      </c>
      <c r="AD6902" s="2">
        <v>5</v>
      </c>
      <c r="AE6902" s="2">
        <v>0</v>
      </c>
    </row>
    <row r="6903" spans="1:31">
      <c r="A6903" s="26">
        <v>43873</v>
      </c>
      <c r="B6903" t="s">
        <v>143</v>
      </c>
      <c r="C6903" s="26">
        <v>43984</v>
      </c>
      <c r="D6903">
        <v>20</v>
      </c>
      <c r="E6903" s="5">
        <v>32.6</v>
      </c>
      <c r="F6903" s="5">
        <v>17.100000000000001</v>
      </c>
      <c r="G6903" s="5"/>
      <c r="H6903" s="5">
        <v>7.9</v>
      </c>
      <c r="I6903" s="5">
        <v>5.0999999999999996</v>
      </c>
      <c r="J6903" s="5">
        <v>20.5</v>
      </c>
      <c r="K6903" s="5">
        <v>2.6</v>
      </c>
      <c r="L6903" s="5">
        <v>8.5</v>
      </c>
      <c r="M6903" s="5"/>
      <c r="N6903" s="5">
        <v>52.8</v>
      </c>
      <c r="O6903" s="5">
        <v>13.6</v>
      </c>
      <c r="P6903" s="5">
        <v>0</v>
      </c>
      <c r="Q6903" s="5">
        <v>4</v>
      </c>
      <c r="R6903" s="5">
        <v>3</v>
      </c>
      <c r="S6903" s="5">
        <v>18.8</v>
      </c>
      <c r="T6903" s="5">
        <v>1.8</v>
      </c>
      <c r="U6903" s="5">
        <v>4.7</v>
      </c>
      <c r="V6903" s="5"/>
      <c r="W6903" s="2">
        <v>9</v>
      </c>
      <c r="X6903" s="2">
        <v>5</v>
      </c>
      <c r="Y6903" s="2">
        <v>0</v>
      </c>
      <c r="Z6903" s="2">
        <v>0</v>
      </c>
      <c r="AA6903" s="2">
        <v>0</v>
      </c>
      <c r="AB6903" s="2">
        <v>6</v>
      </c>
      <c r="AC6903" s="2">
        <v>0</v>
      </c>
      <c r="AD6903" s="2">
        <v>0</v>
      </c>
      <c r="AE6903" s="2">
        <v>0</v>
      </c>
    </row>
    <row r="6904" spans="1:31">
      <c r="A6904" s="26">
        <v>43873</v>
      </c>
      <c r="B6904" t="s">
        <v>67</v>
      </c>
      <c r="C6904" s="26">
        <v>43984</v>
      </c>
      <c r="D6904">
        <v>19</v>
      </c>
      <c r="E6904" s="5">
        <v>21.6</v>
      </c>
      <c r="F6904" s="5">
        <v>14.3</v>
      </c>
      <c r="G6904" s="5"/>
      <c r="H6904" s="5">
        <v>12.3</v>
      </c>
      <c r="I6904" s="5">
        <v>5.5</v>
      </c>
      <c r="J6904" s="5">
        <v>25.8</v>
      </c>
      <c r="K6904" s="5">
        <v>2.2000000000000002</v>
      </c>
      <c r="L6904" s="5">
        <v>11.4</v>
      </c>
      <c r="M6904" s="5"/>
      <c r="N6904" s="5">
        <v>25.3</v>
      </c>
      <c r="O6904" s="5">
        <v>11.7</v>
      </c>
      <c r="P6904" s="5">
        <v>0</v>
      </c>
      <c r="Q6904" s="5">
        <v>9</v>
      </c>
      <c r="R6904" s="5">
        <v>3.9</v>
      </c>
      <c r="S6904" s="5">
        <v>37.4</v>
      </c>
      <c r="T6904" s="5">
        <v>2.5</v>
      </c>
      <c r="U6904" s="5">
        <v>8.6</v>
      </c>
      <c r="V6904" s="5"/>
      <c r="W6904" s="2">
        <v>7</v>
      </c>
      <c r="X6904" s="2">
        <v>2</v>
      </c>
      <c r="Y6904" s="2">
        <v>0</v>
      </c>
      <c r="Z6904" s="2">
        <v>1</v>
      </c>
      <c r="AA6904" s="2">
        <v>0</v>
      </c>
      <c r="AB6904" s="2">
        <v>8</v>
      </c>
      <c r="AC6904" s="2">
        <v>0</v>
      </c>
      <c r="AD6904" s="2">
        <v>1</v>
      </c>
      <c r="AE6904" s="2">
        <v>0</v>
      </c>
    </row>
    <row r="6905" spans="1:31">
      <c r="A6905" s="26">
        <v>43873</v>
      </c>
      <c r="B6905" t="s">
        <v>68</v>
      </c>
      <c r="C6905" s="26">
        <v>43984</v>
      </c>
      <c r="D6905">
        <v>126</v>
      </c>
      <c r="E6905" s="5">
        <v>23.1</v>
      </c>
      <c r="F6905" s="5">
        <v>12.4</v>
      </c>
      <c r="G6905" s="5"/>
      <c r="H6905" s="5">
        <v>12.7</v>
      </c>
      <c r="I6905" s="5">
        <v>5.6</v>
      </c>
      <c r="J6905" s="5">
        <v>25.8</v>
      </c>
      <c r="K6905" s="5">
        <v>2</v>
      </c>
      <c r="L6905" s="5">
        <v>12.4</v>
      </c>
      <c r="M6905" s="5"/>
      <c r="N6905" s="5">
        <v>28.4</v>
      </c>
      <c r="O6905" s="5">
        <v>9.4</v>
      </c>
      <c r="P6905" s="5">
        <v>0</v>
      </c>
      <c r="Q6905" s="5">
        <v>8.8000000000000007</v>
      </c>
      <c r="R6905" s="5">
        <v>4.0999999999999996</v>
      </c>
      <c r="S6905" s="5">
        <v>35.799999999999997</v>
      </c>
      <c r="T6905" s="5">
        <v>2.2999999999999998</v>
      </c>
      <c r="U6905" s="5">
        <v>9.4</v>
      </c>
      <c r="V6905" s="5"/>
      <c r="W6905" s="2">
        <v>46</v>
      </c>
      <c r="X6905" s="2">
        <v>9</v>
      </c>
      <c r="Y6905" s="2">
        <v>0</v>
      </c>
      <c r="Z6905" s="2">
        <v>10</v>
      </c>
      <c r="AA6905" s="2">
        <v>0</v>
      </c>
      <c r="AB6905" s="2">
        <v>52</v>
      </c>
      <c r="AC6905" s="2">
        <v>0</v>
      </c>
      <c r="AD6905" s="2">
        <v>9</v>
      </c>
      <c r="AE6905" s="2">
        <v>0</v>
      </c>
    </row>
    <row r="6906" spans="1:31">
      <c r="A6906" s="26">
        <v>43873</v>
      </c>
      <c r="B6906" t="s">
        <v>69</v>
      </c>
      <c r="C6906" s="26">
        <v>43984</v>
      </c>
      <c r="D6906">
        <v>34</v>
      </c>
      <c r="E6906" s="5">
        <v>18.899999999999999</v>
      </c>
      <c r="F6906" s="5">
        <v>13.2</v>
      </c>
      <c r="G6906" s="5"/>
      <c r="H6906" s="5">
        <v>11.6</v>
      </c>
      <c r="I6906" s="5">
        <v>5.8</v>
      </c>
      <c r="J6906" s="5">
        <v>28.9</v>
      </c>
      <c r="K6906" s="5">
        <v>2.6</v>
      </c>
      <c r="L6906" s="5">
        <v>11.1</v>
      </c>
      <c r="M6906" s="5"/>
      <c r="N6906" s="5">
        <v>18.7</v>
      </c>
      <c r="O6906" s="5">
        <v>10.9</v>
      </c>
      <c r="P6906" s="5">
        <v>0</v>
      </c>
      <c r="Q6906" s="5">
        <v>7.8</v>
      </c>
      <c r="R6906" s="5">
        <v>4</v>
      </c>
      <c r="S6906" s="5">
        <v>46.4</v>
      </c>
      <c r="T6906" s="5">
        <v>2.7</v>
      </c>
      <c r="U6906" s="5">
        <v>7.9</v>
      </c>
      <c r="V6906" s="5"/>
      <c r="W6906" s="2">
        <v>11</v>
      </c>
      <c r="X6906" s="2">
        <v>3</v>
      </c>
      <c r="Y6906" s="2">
        <v>0</v>
      </c>
      <c r="Z6906" s="2">
        <v>2</v>
      </c>
      <c r="AA6906" s="2">
        <v>0</v>
      </c>
      <c r="AB6906" s="2">
        <v>16</v>
      </c>
      <c r="AC6906" s="2">
        <v>0</v>
      </c>
      <c r="AD6906" s="2">
        <v>2</v>
      </c>
      <c r="AE6906" s="2">
        <v>0</v>
      </c>
    </row>
    <row r="6907" spans="1:31">
      <c r="A6907" s="26">
        <v>43873</v>
      </c>
      <c r="B6907" t="s">
        <v>70</v>
      </c>
      <c r="C6907" s="26">
        <v>43984</v>
      </c>
      <c r="D6907">
        <v>16</v>
      </c>
      <c r="E6907" s="5">
        <v>15.6</v>
      </c>
      <c r="F6907" s="5">
        <v>13.2</v>
      </c>
      <c r="G6907" s="5"/>
      <c r="H6907" s="5">
        <v>15.6</v>
      </c>
      <c r="I6907" s="5">
        <v>9.1</v>
      </c>
      <c r="J6907" s="5">
        <v>26.7</v>
      </c>
      <c r="K6907" s="5">
        <v>1.4</v>
      </c>
      <c r="L6907" s="5">
        <v>12.1</v>
      </c>
      <c r="M6907" s="5"/>
      <c r="N6907" s="5">
        <v>14.5</v>
      </c>
      <c r="O6907" s="5">
        <v>10.8</v>
      </c>
      <c r="P6907" s="5">
        <v>0</v>
      </c>
      <c r="Q6907" s="5">
        <v>13.9</v>
      </c>
      <c r="R6907" s="5">
        <v>6.7</v>
      </c>
      <c r="S6907" s="5">
        <v>40.700000000000003</v>
      </c>
      <c r="T6907" s="5">
        <v>2.2000000000000002</v>
      </c>
      <c r="U6907" s="5">
        <v>9.4</v>
      </c>
      <c r="V6907" s="5"/>
      <c r="W6907" s="2">
        <v>4</v>
      </c>
      <c r="X6907" s="2">
        <v>0</v>
      </c>
      <c r="Y6907" s="2">
        <v>0</v>
      </c>
      <c r="Z6907" s="2">
        <v>4</v>
      </c>
      <c r="AA6907" s="2">
        <v>0</v>
      </c>
      <c r="AB6907" s="2">
        <v>7</v>
      </c>
      <c r="AC6907" s="2">
        <v>0</v>
      </c>
      <c r="AD6907" s="2">
        <v>0</v>
      </c>
      <c r="AE6907" s="2">
        <v>0</v>
      </c>
    </row>
    <row r="6908" spans="1:31">
      <c r="A6908" s="26">
        <v>43873</v>
      </c>
      <c r="B6908" t="s">
        <v>71</v>
      </c>
      <c r="C6908" s="26">
        <v>43988</v>
      </c>
      <c r="D6908">
        <v>7</v>
      </c>
      <c r="E6908" s="5">
        <v>22.3</v>
      </c>
      <c r="F6908" s="5">
        <v>13.9</v>
      </c>
      <c r="G6908" s="5"/>
      <c r="H6908" s="5">
        <v>12</v>
      </c>
      <c r="I6908" s="5">
        <v>5.8</v>
      </c>
      <c r="J6908" s="5">
        <v>25.9</v>
      </c>
      <c r="K6908" s="5">
        <v>1.9</v>
      </c>
      <c r="L6908" s="5">
        <v>12.1</v>
      </c>
      <c r="M6908" s="5"/>
      <c r="N6908" s="5">
        <v>26.1</v>
      </c>
      <c r="O6908" s="5">
        <v>11.4</v>
      </c>
      <c r="P6908" s="5">
        <v>0</v>
      </c>
      <c r="Q6908" s="5">
        <v>8.6</v>
      </c>
      <c r="R6908" s="5">
        <v>4</v>
      </c>
      <c r="S6908" s="5">
        <v>37</v>
      </c>
      <c r="T6908" s="5">
        <v>2.4</v>
      </c>
      <c r="U6908" s="5">
        <v>8.9</v>
      </c>
      <c r="V6908" s="5"/>
      <c r="W6908" s="2">
        <v>3</v>
      </c>
      <c r="X6908" s="2">
        <v>0</v>
      </c>
      <c r="Y6908" s="2">
        <v>0</v>
      </c>
      <c r="Z6908" s="2">
        <v>0</v>
      </c>
      <c r="AA6908" s="2">
        <v>0</v>
      </c>
      <c r="AB6908" s="2">
        <v>4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73</v>
      </c>
      <c r="C6909" s="26">
        <v>44013</v>
      </c>
      <c r="D6909">
        <v>3979</v>
      </c>
      <c r="E6909" s="5">
        <v>21.9</v>
      </c>
      <c r="F6909" s="5">
        <v>15.1</v>
      </c>
      <c r="G6909" s="5"/>
      <c r="H6909" s="5">
        <v>12</v>
      </c>
      <c r="I6909" s="5">
        <v>6.7</v>
      </c>
      <c r="J6909" s="5">
        <v>24.5</v>
      </c>
      <c r="K6909" s="5">
        <v>2.2000000000000002</v>
      </c>
      <c r="L6909" s="5">
        <v>11.4</v>
      </c>
      <c r="M6909" s="5"/>
      <c r="N6909" s="5">
        <v>29.6</v>
      </c>
      <c r="O6909" s="5">
        <v>12.3</v>
      </c>
      <c r="P6909" s="5">
        <v>0</v>
      </c>
      <c r="Q6909" s="5">
        <v>6.6</v>
      </c>
      <c r="R6909" s="5">
        <v>2.4</v>
      </c>
      <c r="S6909" s="5">
        <v>41.9</v>
      </c>
      <c r="T6909" s="5">
        <v>0.6</v>
      </c>
      <c r="U6909" s="5">
        <v>6.4</v>
      </c>
      <c r="V6909" s="5"/>
      <c r="W6909" s="2">
        <v>1285</v>
      </c>
      <c r="X6909" s="2">
        <v>650</v>
      </c>
      <c r="Y6909" s="2">
        <v>0</v>
      </c>
      <c r="Z6909" s="2">
        <v>299</v>
      </c>
      <c r="AA6909" s="2">
        <v>34</v>
      </c>
      <c r="AB6909" s="2">
        <v>1482</v>
      </c>
      <c r="AC6909" s="2">
        <v>4</v>
      </c>
      <c r="AD6909" s="2">
        <v>227</v>
      </c>
      <c r="AE6909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29.6</v>
      </c>
      <c r="C2" s="33">
        <f>[1]Simulations!E60</f>
        <v>1285</v>
      </c>
      <c r="D2" s="3">
        <f>ROUND([1]Simulations!N60*100,1)</f>
        <v>21.9</v>
      </c>
      <c r="E2" s="5"/>
    </row>
    <row r="3" spans="1:10">
      <c r="A3" t="s">
        <v>2</v>
      </c>
      <c r="B3" s="5">
        <f ca="1">ROUND([1]Simulations!P123*100,1)</f>
        <v>12.3</v>
      </c>
      <c r="C3" s="33">
        <f>[1]Simulations!F60</f>
        <v>650</v>
      </c>
      <c r="D3" s="3">
        <f>ROUND([1]Simulations!O60*100,1)</f>
        <v>15.1</v>
      </c>
      <c r="E3" s="5"/>
    </row>
    <row r="4" spans="1:10">
      <c r="A4" t="s">
        <v>4</v>
      </c>
      <c r="B4" s="5">
        <f ca="1">ROUND([1]Simulations!R123*100,1)</f>
        <v>6.6</v>
      </c>
      <c r="C4" s="33">
        <f>[1]Simulations!H60</f>
        <v>299</v>
      </c>
      <c r="D4" s="3">
        <f>ROUND([1]Simulations!Q60*100,1)</f>
        <v>12</v>
      </c>
      <c r="E4" s="5"/>
    </row>
    <row r="5" spans="1:10">
      <c r="A5" t="s">
        <v>5</v>
      </c>
      <c r="B5" s="5">
        <f ca="1">ROUND([1]Simulations!S123*100,1)</f>
        <v>2.4</v>
      </c>
      <c r="C5" s="33">
        <f>[1]Simulations!I60</f>
        <v>34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41.9</v>
      </c>
      <c r="C6" s="33">
        <f>[1]Simulations!J60</f>
        <v>1482</v>
      </c>
      <c r="D6" s="3">
        <f>ROUND([1]Simulations!S60*100,1)</f>
        <v>24.5</v>
      </c>
      <c r="E6" s="5"/>
    </row>
    <row r="7" spans="1:10">
      <c r="A7" t="s">
        <v>7</v>
      </c>
      <c r="B7" s="5">
        <f ca="1"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6.4</v>
      </c>
      <c r="C8" s="33">
        <f>[1]Simulations!L60</f>
        <v>227</v>
      </c>
      <c r="D8" s="3">
        <f>ROUND([1]Simulations!U60*100,1)</f>
        <v>11.4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31.4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23.5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23.6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17.100000000000001</v>
      </c>
      <c r="D6" s="8">
        <f>INDEX([1]Sheet2!$B$2:$J$59,MATCH(A6,[1]Sheet2!$A$2:$A63,0),MATCH(B6,[1]Sheet2!$B$1:$J$1,0))</f>
        <v>115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17.2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29.3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28.1</v>
      </c>
      <c r="D10" s="8">
        <f>INDEX([1]Sheet2!$B$2:$J$59,MATCH(A10,[1]Sheet2!$A$2:$A67,0),MATCH(B10,[1]Sheet2!$B$1:$J$1,0))</f>
        <v>87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30.8</v>
      </c>
      <c r="D11" s="8">
        <f>INDEX([1]Sheet2!$B$2:$J$59,MATCH(A11,[1]Sheet2!$A$2:$A68,0),MATCH(B11,[1]Sheet2!$B$1:$J$1,0))</f>
        <v>45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17.5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20.8</v>
      </c>
      <c r="D14" s="8">
        <f>INDEX([1]Sheet2!$B$2:$J$59,MATCH(A14,[1]Sheet2!$A$2:$A71,0),MATCH(B14,[1]Sheet2!$B$1:$J$1,0))</f>
        <v>44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19.8</v>
      </c>
      <c r="D15" s="8">
        <f>INDEX([1]Sheet2!$B$2:$J$59,MATCH(A15,[1]Sheet2!$A$2:$A72,0),MATCH(B15,[1]Sheet2!$B$1:$J$1,0))</f>
        <v>23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15.6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22.5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33.799999999999997</v>
      </c>
      <c r="D19" s="8">
        <f>INDEX([1]Sheet2!$B$2:$J$59,MATCH(A19,[1]Sheet2!$A$2:$A76,0),MATCH(B19,[1]Sheet2!$B$1:$J$1,0))</f>
        <v>29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16.899999999999999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25.1</v>
      </c>
      <c r="D21" s="8">
        <f>INDEX([1]Sheet2!$B$2:$J$59,MATCH(A21,[1]Sheet2!$A$2:$A78,0),MATCH(B21,[1]Sheet2!$B$1:$J$1,0))</f>
        <v>34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15.3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21.4</v>
      </c>
      <c r="D23" s="8">
        <f>INDEX([1]Sheet2!$B$2:$J$59,MATCH(A23,[1]Sheet2!$A$2:$A80,0),MATCH(B23,[1]Sheet2!$B$1:$J$1,0))</f>
        <v>37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21.6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21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23.1</v>
      </c>
      <c r="D33" s="8">
        <f>INDEX([1]Sheet2!$B$2:$J$59,MATCH(A33,[1]Sheet2!$A$2:$A90,0),MATCH(B33,[1]Sheet2!$B$1:$J$1,0))</f>
        <v>88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24.7</v>
      </c>
      <c r="D34" s="8">
        <f>INDEX([1]Sheet2!$B$2:$J$59,MATCH(A34,[1]Sheet2!$A$2:$A91,0),MATCH(B34,[1]Sheet2!$B$1:$J$1,0))</f>
        <v>39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22.4</v>
      </c>
      <c r="D36" s="8">
        <f>INDEX([1]Sheet2!$B$2:$J$59,MATCH(A36,[1]Sheet2!$A$2:$A93,0),MATCH(B36,[1]Sheet2!$B$1:$J$1,0))</f>
        <v>42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19.5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17.2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24.1</v>
      </c>
      <c r="D39" s="8">
        <f>INDEX([1]Sheet2!$B$2:$J$59,MATCH(A39,[1]Sheet2!$A$2:$A96,0),MATCH(B39,[1]Sheet2!$B$1:$J$1,0))</f>
        <v>70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18.3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31.8</v>
      </c>
      <c r="D41" s="8">
        <f>INDEX([1]Sheet2!$B$2:$J$59,MATCH(A41,[1]Sheet2!$A$2:$A98,0),MATCH(B41,[1]Sheet2!$B$1:$J$1,0))</f>
        <v>30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27.5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22.7</v>
      </c>
      <c r="D44" s="8">
        <f>INDEX([1]Sheet2!$B$2:$J$59,MATCH(A44,[1]Sheet2!$A$2:$A101,0),MATCH(B44,[1]Sheet2!$B$1:$J$1,0))</f>
        <v>73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14.3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24.6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14.5</v>
      </c>
      <c r="D48" s="8">
        <f>INDEX([1]Sheet2!$B$2:$J$59,MATCH(A48,[1]Sheet2!$A$2:$A105,0),MATCH(B48,[1]Sheet2!$B$1:$J$1,0))</f>
        <v>12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21.6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17.3</v>
      </c>
      <c r="D50" s="8">
        <f>INDEX([1]Sheet2!$B$2:$J$59,MATCH(A50,[1]Sheet2!$A$2:$A107,0),MATCH(B50,[1]Sheet2!$B$1:$J$1,0))</f>
        <v>22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32.6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17.399999999999999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13.3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14.5</v>
      </c>
      <c r="D55" s="8">
        <f>INDEX([1]Sheet2!$B$2:$J$59,MATCH(A55,[1]Sheet2!$A$2:$A112,0),MATCH(B55,[1]Sheet2!$B$1:$J$1,0))</f>
        <v>9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20.9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13.1</v>
      </c>
      <c r="D57" s="8">
        <f>INDEX([1]Sheet2!$B$2:$J$59,MATCH(A57,[1]Sheet2!$A$2:$A114,0),MATCH(B57,[1]Sheet2!$B$1:$J$1,0))</f>
        <v>37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15.6</v>
      </c>
      <c r="D59" s="8">
        <f>INDEX([1]Sheet2!$B$2:$J$59,MATCH(A59,[1]Sheet2!$A$2:$A116,0),MATCH(B59,[1]Sheet2!$B$1:$J$1,0))</f>
        <v>13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14.2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18.8</v>
      </c>
      <c r="D61" s="8">
        <f>INDEX([1]Sheet2!$B$2:$J$59,MATCH(A61,[1]Sheet2!$A$2:$A118,0),MATCH(B61,[1]Sheet2!$B$1:$J$1,0))</f>
        <v>58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17.399999999999999</v>
      </c>
      <c r="D62" s="8">
        <f>INDEX([1]Sheet2!$B$2:$J$59,MATCH(A62,[1]Sheet2!$A$2:$A119,0),MATCH(B62,[1]Sheet2!$B$1:$J$1,0))</f>
        <v>26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14.7</v>
      </c>
      <c r="D65" s="8">
        <f>INDEX([1]Sheet2!$B$2:$J$59,MATCH(A65,[1]Sheet2!$A$2:$A122,0),MATCH(B65,[1]Sheet2!$B$1:$J$1,0))</f>
        <v>21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11.2</v>
      </c>
      <c r="D66" s="8">
        <f>INDEX([1]Sheet2!$B$2:$J$59,MATCH(A66,[1]Sheet2!$A$2:$A123,0),MATCH(B66,[1]Sheet2!$B$1:$J$1,0))</f>
        <v>4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11.3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17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13.4</v>
      </c>
      <c r="D70" s="8">
        <f>INDEX([1]Sheet2!$B$2:$J$59,MATCH(A70,[1]Sheet2!$A$2:$A127,0),MATCH(B70,[1]Sheet2!$B$1:$J$1,0))</f>
        <v>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14.6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15.2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11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11.6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17.8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20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14.3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13.7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12.4</v>
      </c>
      <c r="D82" s="8">
        <f>INDEX([1]Sheet2!$B$2:$J$59,MATCH(A82,[1]Sheet2!$A$2:$A139,0),MATCH(B82,[1]Sheet2!$B$1:$J$1,0))</f>
        <v>9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13.2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20.6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19.2</v>
      </c>
      <c r="D85" s="8">
        <f>INDEX([1]Sheet2!$B$2:$J$59,MATCH(A85,[1]Sheet2!$A$2:$A142,0),MATCH(B85,[1]Sheet2!$B$1:$J$1,0))</f>
        <v>30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17.600000000000001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8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14</v>
      </c>
      <c r="D90" s="8">
        <f>INDEX([1]Sheet2!$B$2:$J$59,MATCH(A90,[1]Sheet2!$A$2:$A147,0),MATCH(B90,[1]Sheet2!$B$1:$J$1,0))</f>
        <v>21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13.4</v>
      </c>
      <c r="D91" s="8">
        <f>INDEX([1]Sheet2!$B$2:$J$59,MATCH(A91,[1]Sheet2!$A$2:$A148,0),MATCH(B91,[1]Sheet2!$B$1:$J$1,0))</f>
        <v>3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13.2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17.8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16.7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13.7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15.8</v>
      </c>
      <c r="D99" s="8">
        <f>INDEX([1]Sheet2!$B$2:$J$59,MATCH(A99,[1]Sheet2!$A$2:$A156,0),MATCH(B99,[1]Sheet2!$B$1:$J$1,0))</f>
        <v>22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16.5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14.2</v>
      </c>
      <c r="D101" s="8">
        <f>INDEX([1]Sheet2!$B$2:$J$59,MATCH(A101,[1]Sheet2!$A$2:$A158,0),MATCH(B101,[1]Sheet2!$B$1:$J$1,0))</f>
        <v>10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12.2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9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13.6</v>
      </c>
      <c r="D176" s="8">
        <f>INDEX([1]Sheet2!$B$2:$J$59,MATCH(A176,[1]Sheet2!$A$2:$A233,0),MATCH(B176,[1]Sheet2!$B$1:$J$1,0))</f>
        <v>13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8.6999999999999993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11.4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11.6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13.9</v>
      </c>
      <c r="D189" s="8">
        <f>INDEX([1]Sheet2!$B$2:$J$59,MATCH(A189,[1]Sheet2!$A$2:$A246,0),MATCH(B189,[1]Sheet2!$B$1:$J$1,0))</f>
        <v>15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12.1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9.3000000000000007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12.5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5.5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6.2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6.8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5.7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9.3000000000000007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5.8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</v>
      </c>
      <c r="D226" s="8">
        <f>INDEX([1]Sheet2!$B$2:$J$59,MATCH(A226,[1]Sheet2!$A$2:$A283,0),MATCH(B226,[1]Sheet2!$B$1:$J$1,0))</f>
        <v>1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19.5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1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6.1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5.8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4.8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6.2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6.7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7.3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5.8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5.5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9.1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6.1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6.2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6.5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6.7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5.7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20.3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29.4</v>
      </c>
      <c r="D261" s="8">
        <f>INDEX([1]Sheet2!$B$2:$J$59,MATCH(A261,[1]Sheet2!$A$2:$A318,0),MATCH(B261,[1]Sheet2!$B$1:$J$1,0))</f>
        <v>197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22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19.5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</v>
      </c>
      <c r="D269" s="8">
        <f>INDEX([1]Sheet2!$B$2:$J$59,MATCH(A269,[1]Sheet2!$A$2:$A326,0),MATCH(B269,[1]Sheet2!$B$1:$J$1,0))</f>
        <v>50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28.4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20.399999999999999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31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21.6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19.600000000000001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28.5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28.9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21.9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24.3</v>
      </c>
      <c r="D291" s="8">
        <f>INDEX([1]Sheet2!$B$2:$J$59,MATCH(A291,[1]Sheet2!$A$2:$A348,0),MATCH(B291,[1]Sheet2!$B$1:$J$1,0))</f>
        <v>45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20.7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20.8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24.6</v>
      </c>
      <c r="D299" s="8">
        <f>INDEX([1]Sheet2!$B$2:$J$59,MATCH(A299,[1]Sheet2!$A$2:$A356,0),MATCH(B299,[1]Sheet2!$B$1:$J$1,0))</f>
        <v>79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18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24.1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26.4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26.7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5.8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11.6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10.5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</v>
      </c>
      <c r="D363" s="8">
        <f>INDEX([1]Sheet2!$B$2:$J$59,MATCH(A363,[1]Sheet2!$A$2:$A420,0),MATCH(B363,[1]Sheet2!$B$1:$J$1,0))</f>
        <v>47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11.4</v>
      </c>
      <c r="D364" s="8">
        <f>INDEX([1]Sheet2!$B$2:$J$59,MATCH(A364,[1]Sheet2!$A$2:$A421,0),MATCH(B364,[1]Sheet2!$B$1:$J$1,0))</f>
        <v>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13.8</v>
      </c>
      <c r="D365" s="8">
        <f>INDEX([1]Sheet2!$B$2:$J$59,MATCH(A365,[1]Sheet2!$A$2:$A422,0),MATCH(B365,[1]Sheet2!$B$1:$J$1,0))</f>
        <v>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10.4</v>
      </c>
      <c r="D367" s="8">
        <f>INDEX([1]Sheet2!$B$2:$J$59,MATCH(A367,[1]Sheet2!$A$2:$A424,0),MATCH(B367,[1]Sheet2!$B$1:$J$1,0))</f>
        <v>7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8.6999999999999993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12.5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11.5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12.3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15.4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11.7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17.5</v>
      </c>
      <c r="D379" s="8">
        <f>INDEX([1]Sheet2!$B$2:$J$59,MATCH(A379,[1]Sheet2!$A$2:$A436,0),MATCH(B379,[1]Sheet2!$B$1:$J$1,0))</f>
        <v>21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10.9</v>
      </c>
      <c r="D380" s="8">
        <f>INDEX([1]Sheet2!$B$2:$J$59,MATCH(A380,[1]Sheet2!$A$2:$A437,0),MATCH(B380,[1]Sheet2!$B$1:$J$1,0))</f>
        <v>5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11.3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11.4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11.2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12.4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10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12.3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10.4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8.5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12.6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10.4</v>
      </c>
      <c r="D396" s="8">
        <f>INDEX([1]Sheet2!$B$2:$J$59,MATCH(A396,[1]Sheet2!$A$2:$A453,0),MATCH(B396,[1]Sheet2!$B$1:$J$1,0))</f>
        <v>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13.5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9.3000000000000007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12.1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12.6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10.5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8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7.4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12.4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8.5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14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39</v>
      </c>
      <c r="H4" s="23">
        <f ca="1">'[1]Delegate Counter'!BR4</f>
        <v>0</v>
      </c>
      <c r="I4" s="23">
        <f ca="1">'[1]Delegate Counter'!BS4</f>
        <v>16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26</v>
      </c>
      <c r="F5" s="23">
        <f ca="1">'[1]Delegate Counter'!BP5</f>
        <v>1</v>
      </c>
      <c r="G5" s="23">
        <f ca="1">'[1]Delegate Counter'!BQ5</f>
        <v>58</v>
      </c>
      <c r="H5" s="23">
        <f ca="1">'[1]Delegate Counter'!BR5</f>
        <v>4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451</v>
      </c>
      <c r="C6" s="23">
        <f ca="1">'[1]Delegate Counter'!BM6</f>
        <v>220</v>
      </c>
      <c r="D6" s="23">
        <f ca="1">'[1]Delegate Counter'!BN6</f>
        <v>0</v>
      </c>
      <c r="E6" s="23">
        <f ca="1">'[1]Delegate Counter'!BO6</f>
        <v>95</v>
      </c>
      <c r="F6" s="23">
        <f ca="1">'[1]Delegate Counter'!BP6</f>
        <v>25</v>
      </c>
      <c r="G6" s="23">
        <f ca="1">'[1]Delegate Counter'!BQ6</f>
        <v>596</v>
      </c>
      <c r="H6" s="23">
        <f ca="1">'[1]Delegate Counter'!BR6</f>
        <v>4</v>
      </c>
      <c r="I6" s="23">
        <f ca="1">'[1]Delegate Counter'!BS6</f>
        <v>123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554</v>
      </c>
      <c r="C7" s="23">
        <f ca="1">'[1]Delegate Counter'!BM7</f>
        <v>297</v>
      </c>
      <c r="D7" s="23">
        <f ca="1">'[1]Delegate Counter'!BN7</f>
        <v>0</v>
      </c>
      <c r="E7" s="23">
        <f ca="1">'[1]Delegate Counter'!BO7</f>
        <v>122</v>
      </c>
      <c r="F7" s="23">
        <f ca="1">'[1]Delegate Counter'!BP7</f>
        <v>26</v>
      </c>
      <c r="G7" s="23">
        <f ca="1">'[1]Delegate Counter'!BQ7</f>
        <v>727</v>
      </c>
      <c r="H7" s="23">
        <f ca="1">'[1]Delegate Counter'!BR7</f>
        <v>4</v>
      </c>
      <c r="I7" s="23">
        <f ca="1">'[1]Delegate Counter'!BS7</f>
        <v>137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557</v>
      </c>
      <c r="C8" s="23">
        <f ca="1">'[1]Delegate Counter'!BM8</f>
        <v>297</v>
      </c>
      <c r="D8" s="23">
        <f ca="1">'[1]Delegate Counter'!BN8</f>
        <v>0</v>
      </c>
      <c r="E8" s="23">
        <f ca="1">'[1]Delegate Counter'!BO8</f>
        <v>122</v>
      </c>
      <c r="F8" s="23">
        <f ca="1">'[1]Delegate Counter'!BP8</f>
        <v>26</v>
      </c>
      <c r="G8" s="23">
        <f ca="1">'[1]Delegate Counter'!BQ8</f>
        <v>730</v>
      </c>
      <c r="H8" s="23">
        <f ca="1">'[1]Delegate Counter'!BR8</f>
        <v>4</v>
      </c>
      <c r="I8" s="23">
        <f ca="1">'[1]Delegate Counter'!BS8</f>
        <v>137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756</v>
      </c>
      <c r="C9" s="23">
        <f ca="1">'[1]Delegate Counter'!BM9</f>
        <v>413</v>
      </c>
      <c r="D9" s="23">
        <f ca="1">'[1]Delegate Counter'!BN9</f>
        <v>0</v>
      </c>
      <c r="E9" s="23">
        <f ca="1">'[1]Delegate Counter'!BO9</f>
        <v>178</v>
      </c>
      <c r="F9" s="23">
        <f ca="1">'[1]Delegate Counter'!BP9</f>
        <v>29</v>
      </c>
      <c r="G9" s="23">
        <f ca="1">'[1]Delegate Counter'!BQ9</f>
        <v>911</v>
      </c>
      <c r="H9" s="23">
        <f ca="1">'[1]Delegate Counter'!BR9</f>
        <v>4</v>
      </c>
      <c r="I9" s="23">
        <f ca="1">'[1]Delegate Counter'!BS9</f>
        <v>158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801</v>
      </c>
      <c r="C10" s="23">
        <f ca="1">'[1]Delegate Counter'!BM10</f>
        <v>439</v>
      </c>
      <c r="D10" s="23">
        <f ca="1">'[1]Delegate Counter'!BN10</f>
        <v>0</v>
      </c>
      <c r="E10" s="23">
        <f ca="1">'[1]Delegate Counter'!BO10</f>
        <v>180</v>
      </c>
      <c r="F10" s="23">
        <f ca="1">'[1]Delegate Counter'!BP10</f>
        <v>29</v>
      </c>
      <c r="G10" s="23">
        <f ca="1">'[1]Delegate Counter'!BQ10</f>
        <v>941</v>
      </c>
      <c r="H10" s="23">
        <f ca="1">'[1]Delegate Counter'!BR10</f>
        <v>4</v>
      </c>
      <c r="I10" s="23">
        <f ca="1">'[1]Delegate Counter'!BS10</f>
        <v>160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825</v>
      </c>
      <c r="C11" s="23">
        <f ca="1">'[1]Delegate Counter'!BM11</f>
        <v>439</v>
      </c>
      <c r="D11" s="23">
        <f ca="1">'[1]Delegate Counter'!BN11</f>
        <v>0</v>
      </c>
      <c r="E11" s="23">
        <f ca="1">'[1]Delegate Counter'!BO11</f>
        <v>180</v>
      </c>
      <c r="F11" s="23">
        <f ca="1">'[1]Delegate Counter'!BP11</f>
        <v>29</v>
      </c>
      <c r="G11" s="23">
        <f ca="1">'[1]Delegate Counter'!BQ11</f>
        <v>968</v>
      </c>
      <c r="H11" s="23">
        <f ca="1">'[1]Delegate Counter'!BR11</f>
        <v>4</v>
      </c>
      <c r="I11" s="23">
        <f ca="1">'[1]Delegate Counter'!BS11</f>
        <v>160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874</v>
      </c>
      <c r="C12" s="23">
        <f ca="1">'[1]Delegate Counter'!BM12</f>
        <v>448</v>
      </c>
      <c r="D12" s="23">
        <f ca="1">'[1]Delegate Counter'!BN12</f>
        <v>0</v>
      </c>
      <c r="E12" s="23">
        <f ca="1">'[1]Delegate Counter'!BO12</f>
        <v>182</v>
      </c>
      <c r="F12" s="23">
        <f ca="1">'[1]Delegate Counter'!BP12</f>
        <v>29</v>
      </c>
      <c r="G12" s="23">
        <f ca="1">'[1]Delegate Counter'!BQ12</f>
        <v>1012</v>
      </c>
      <c r="H12" s="23">
        <f ca="1">'[1]Delegate Counter'!BR12</f>
        <v>4</v>
      </c>
      <c r="I12" s="23">
        <f ca="1">'[1]Delegate Counter'!BS12</f>
        <v>163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896</v>
      </c>
      <c r="C13" s="23">
        <f ca="1">'[1]Delegate Counter'!BM13</f>
        <v>458</v>
      </c>
      <c r="D13" s="23">
        <f ca="1">'[1]Delegate Counter'!BN13</f>
        <v>0</v>
      </c>
      <c r="E13" s="23">
        <f ca="1">'[1]Delegate Counter'!BO13</f>
        <v>193</v>
      </c>
      <c r="F13" s="23">
        <f ca="1">'[1]Delegate Counter'!BP13</f>
        <v>30</v>
      </c>
      <c r="G13" s="23">
        <f ca="1">'[1]Delegate Counter'!BQ13</f>
        <v>1046</v>
      </c>
      <c r="H13" s="23">
        <f ca="1">'[1]Delegate Counter'!BR13</f>
        <v>4</v>
      </c>
      <c r="I13" s="23">
        <f ca="1">'[1]Delegate Counter'!BS13</f>
        <v>169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1121</v>
      </c>
      <c r="C14" s="23">
        <f ca="1">'[1]Delegate Counter'!BM14</f>
        <v>595</v>
      </c>
      <c r="D14" s="23">
        <f ca="1">'[1]Delegate Counter'!BN14</f>
        <v>0</v>
      </c>
      <c r="E14" s="23">
        <f ca="1">'[1]Delegate Counter'!BO14</f>
        <v>238</v>
      </c>
      <c r="F14" s="23">
        <f ca="1">'[1]Delegate Counter'!BP14</f>
        <v>31</v>
      </c>
      <c r="G14" s="23">
        <f ca="1">'[1]Delegate Counter'!BQ14</f>
        <v>1271</v>
      </c>
      <c r="H14" s="23">
        <f ca="1">'[1]Delegate Counter'!BR14</f>
        <v>4</v>
      </c>
      <c r="I14" s="23">
        <f ca="1">'[1]Delegate Counter'!BS14</f>
        <v>199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1133</v>
      </c>
      <c r="C15" s="23">
        <f ca="1">'[1]Delegate Counter'!BM15</f>
        <v>597</v>
      </c>
      <c r="D15" s="23">
        <f ca="1">'[1]Delegate Counter'!BN15</f>
        <v>0</v>
      </c>
      <c r="E15" s="23">
        <f ca="1">'[1]Delegate Counter'!BO15</f>
        <v>247</v>
      </c>
      <c r="F15" s="23">
        <f ca="1">'[1]Delegate Counter'!BP15</f>
        <v>32</v>
      </c>
      <c r="G15" s="23">
        <f ca="1">'[1]Delegate Counter'!BQ15</f>
        <v>1291</v>
      </c>
      <c r="H15" s="23">
        <f ca="1">'[1]Delegate Counter'!BR15</f>
        <v>4</v>
      </c>
      <c r="I15" s="23">
        <f ca="1">'[1]Delegate Counter'!BS15</f>
        <v>202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1156</v>
      </c>
      <c r="C16" s="23">
        <f ca="1">'[1]Delegate Counter'!BM16</f>
        <v>601</v>
      </c>
      <c r="D16" s="23">
        <f ca="1">'[1]Delegate Counter'!BN16</f>
        <v>0</v>
      </c>
      <c r="E16" s="23">
        <f ca="1">'[1]Delegate Counter'!BO16</f>
        <v>268</v>
      </c>
      <c r="F16" s="23">
        <f ca="1">'[1]Delegate Counter'!BP16</f>
        <v>33</v>
      </c>
      <c r="G16" s="23">
        <f ca="1">'[1]Delegate Counter'!BQ16</f>
        <v>1320</v>
      </c>
      <c r="H16" s="23">
        <f ca="1">'[1]Delegate Counter'!BR16</f>
        <v>4</v>
      </c>
      <c r="I16" s="23">
        <f ca="1">'[1]Delegate Counter'!BS16</f>
        <v>206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1171</v>
      </c>
      <c r="C17" s="23">
        <f ca="1">'[1]Delegate Counter'!BM17</f>
        <v>610</v>
      </c>
      <c r="D17" s="23">
        <f ca="1">'[1]Delegate Counter'!BN17</f>
        <v>0</v>
      </c>
      <c r="E17" s="23">
        <f ca="1">'[1]Delegate Counter'!BO17</f>
        <v>276</v>
      </c>
      <c r="F17" s="23">
        <f ca="1">'[1]Delegate Counter'!BP17</f>
        <v>34</v>
      </c>
      <c r="G17" s="23">
        <f ca="1">'[1]Delegate Counter'!BQ17</f>
        <v>1342</v>
      </c>
      <c r="H17" s="23">
        <f ca="1">'[1]Delegate Counter'!BR17</f>
        <v>4</v>
      </c>
      <c r="I17" s="23">
        <f ca="1">'[1]Delegate Counter'!BS17</f>
        <v>208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1205</v>
      </c>
      <c r="C18" s="23">
        <f ca="1">'[1]Delegate Counter'!BM18</f>
        <v>631</v>
      </c>
      <c r="D18" s="23">
        <f ca="1">'[1]Delegate Counter'!BN18</f>
        <v>0</v>
      </c>
      <c r="E18" s="23">
        <f ca="1">'[1]Delegate Counter'!BO18</f>
        <v>282</v>
      </c>
      <c r="F18" s="23">
        <f ca="1">'[1]Delegate Counter'!BP18</f>
        <v>34</v>
      </c>
      <c r="G18" s="23">
        <f ca="1">'[1]Delegate Counter'!BQ18</f>
        <v>1389</v>
      </c>
      <c r="H18" s="23">
        <f ca="1">'[1]Delegate Counter'!BR18</f>
        <v>4</v>
      </c>
      <c r="I18" s="23">
        <f ca="1">'[1]Delegate Counter'!BS18</f>
        <v>215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1282</v>
      </c>
      <c r="C19" s="23">
        <f ca="1">'[1]Delegate Counter'!BM19</f>
        <v>650</v>
      </c>
      <c r="D19" s="23">
        <f ca="1">'[1]Delegate Counter'!BN19</f>
        <v>0</v>
      </c>
      <c r="E19" s="23">
        <f ca="1">'[1]Delegate Counter'!BO19</f>
        <v>299</v>
      </c>
      <c r="F19" s="23">
        <f ca="1">'[1]Delegate Counter'!BP19</f>
        <v>34</v>
      </c>
      <c r="G19" s="23">
        <f ca="1">'[1]Delegate Counter'!BQ19</f>
        <v>1478</v>
      </c>
      <c r="H19" s="23">
        <f ca="1">'[1]Delegate Counter'!BR19</f>
        <v>4</v>
      </c>
      <c r="I19" s="23">
        <f ca="1">'[1]Delegate Counter'!BS19</f>
        <v>227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1285</v>
      </c>
      <c r="C20" s="23">
        <f ca="1">'[1]Delegate Counter'!BM20</f>
        <v>650</v>
      </c>
      <c r="D20" s="23">
        <f ca="1">'[1]Delegate Counter'!BN20</f>
        <v>0</v>
      </c>
      <c r="E20" s="23">
        <f ca="1">'[1]Delegate Counter'!BO20</f>
        <v>299</v>
      </c>
      <c r="F20" s="23">
        <f ca="1">'[1]Delegate Counter'!BP20</f>
        <v>34</v>
      </c>
      <c r="G20" s="23">
        <f ca="1">'[1]Delegate Counter'!BQ20</f>
        <v>1482</v>
      </c>
      <c r="H20" s="23">
        <f ca="1">'[1]Delegate Counter'!BR20</f>
        <v>4</v>
      </c>
      <c r="I20" s="23">
        <f ca="1">'[1]Delegate Counter'!BS20</f>
        <v>227</v>
      </c>
      <c r="J20" s="23">
        <f ca="1">'[1]Delegate Counter'!BT20</f>
        <v>0</v>
      </c>
    </row>
    <row r="21" spans="1:19">
      <c r="A21" s="22">
        <v>44013</v>
      </c>
      <c r="B21" s="23">
        <f ca="1">B20</f>
        <v>1285</v>
      </c>
      <c r="C21" s="23">
        <f t="shared" ref="C21:J21" ca="1" si="0">C20</f>
        <v>650</v>
      </c>
      <c r="D21" s="23">
        <f t="shared" ca="1" si="0"/>
        <v>0</v>
      </c>
      <c r="E21" s="23">
        <f t="shared" ca="1" si="0"/>
        <v>299</v>
      </c>
      <c r="F21" s="23">
        <f t="shared" ca="1" si="0"/>
        <v>34</v>
      </c>
      <c r="G21" s="23">
        <f t="shared" ca="1" si="0"/>
        <v>1482</v>
      </c>
      <c r="H21" s="23">
        <f t="shared" ca="1" si="0"/>
        <v>4</v>
      </c>
      <c r="I21" s="23">
        <f t="shared" ca="1" si="0"/>
        <v>227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30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0.55555555555555558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50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58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0.32258064516129031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0.37419354838709679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401</v>
      </c>
      <c r="E9">
        <f t="shared" si="12"/>
        <v>220</v>
      </c>
      <c r="F9">
        <f t="shared" si="12"/>
        <v>0</v>
      </c>
      <c r="G9">
        <f t="shared" si="12"/>
        <v>69</v>
      </c>
      <c r="H9">
        <f t="shared" si="12"/>
        <v>24</v>
      </c>
      <c r="I9">
        <f t="shared" si="12"/>
        <v>538</v>
      </c>
      <c r="J9">
        <f t="shared" si="12"/>
        <v>0</v>
      </c>
      <c r="K9">
        <f t="shared" si="12"/>
        <v>107</v>
      </c>
      <c r="L9">
        <f t="shared" si="12"/>
        <v>0</v>
      </c>
      <c r="M9">
        <f t="shared" si="0"/>
        <v>0.29528718703976436</v>
      </c>
      <c r="N9">
        <f t="shared" si="1"/>
        <v>0.16200294550810015</v>
      </c>
      <c r="O9">
        <f t="shared" si="2"/>
        <v>0</v>
      </c>
      <c r="P9">
        <f t="shared" si="3"/>
        <v>5.0810014727540501E-2</v>
      </c>
      <c r="Q9">
        <f t="shared" si="4"/>
        <v>1.7673048600883652E-2</v>
      </c>
      <c r="R9">
        <f t="shared" si="5"/>
        <v>0.39617083946980852</v>
      </c>
      <c r="S9">
        <f t="shared" si="6"/>
        <v>0</v>
      </c>
      <c r="T9">
        <f t="shared" si="7"/>
        <v>7.8792341678939615E-2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115</v>
      </c>
      <c r="E13">
        <f>INDEX('[1]Delegate Counter'!AQ$3:AQ$59,MATCH(delegates!$B13,'[1]Delegate Counter'!$A$3:$A$59,0))</f>
        <v>37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47</v>
      </c>
      <c r="L13">
        <f>INDEX('[1]Delegate Counter'!AX$3:AX$59,MATCH(delegates!$B13,'[1]Delegate Counter'!$A$3:$A$59,0))</f>
        <v>0</v>
      </c>
      <c r="M13">
        <f t="shared" si="0"/>
        <v>0.27644230769230771</v>
      </c>
      <c r="N13">
        <f t="shared" si="1"/>
        <v>8.8942307692307696E-2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0.47355769230769229</v>
      </c>
      <c r="S13">
        <f t="shared" si="6"/>
        <v>0</v>
      </c>
      <c r="T13">
        <f t="shared" si="7"/>
        <v>0.11298076923076923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3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0.11940298507462686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4.4776119402985072E-2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11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1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21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0.12087912087912088</v>
      </c>
      <c r="O17">
        <f t="shared" si="2"/>
        <v>0</v>
      </c>
      <c r="P17">
        <f t="shared" si="3"/>
        <v>0.10989010989010989</v>
      </c>
      <c r="Q17">
        <f t="shared" si="4"/>
        <v>1.098901098901099E-2</v>
      </c>
      <c r="R17">
        <f t="shared" si="5"/>
        <v>0.31868131868131866</v>
      </c>
      <c r="S17">
        <f t="shared" si="6"/>
        <v>0</v>
      </c>
      <c r="T17">
        <f t="shared" si="7"/>
        <v>0.23076923076923078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16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0.21333333333333335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39</v>
      </c>
      <c r="E19">
        <f>INDEX('[1]Delegate Counter'!AQ$3:AQ$59,MATCH(delegates!$B19,'[1]Delegate Counter'!$A$3:$A$59,0))</f>
        <v>30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0.35454545454545455</v>
      </c>
      <c r="N19">
        <f t="shared" si="1"/>
        <v>0.27272727272727271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0.27027027027027029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3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4.6875E-2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1.5625E-2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73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0.32017543859649122</v>
      </c>
      <c r="N22">
        <f t="shared" si="1"/>
        <v>0.23684210526315788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0.34649122807017546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18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0.62068965517241381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3.0303030303030304E-2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451</v>
      </c>
      <c r="E26">
        <f t="shared" si="13"/>
        <v>220</v>
      </c>
      <c r="F26">
        <f t="shared" si="13"/>
        <v>0</v>
      </c>
      <c r="G26">
        <f t="shared" si="13"/>
        <v>95</v>
      </c>
      <c r="H26">
        <f t="shared" si="13"/>
        <v>25</v>
      </c>
      <c r="I26">
        <f t="shared" si="13"/>
        <v>596</v>
      </c>
      <c r="J26">
        <f t="shared" si="13"/>
        <v>4</v>
      </c>
      <c r="K26">
        <f t="shared" si="13"/>
        <v>123</v>
      </c>
      <c r="L26">
        <f t="shared" si="13"/>
        <v>0</v>
      </c>
      <c r="M26">
        <f t="shared" si="0"/>
        <v>0.29808327825512226</v>
      </c>
      <c r="N26">
        <f t="shared" si="1"/>
        <v>0.14540647719762062</v>
      </c>
      <c r="O26">
        <f t="shared" si="2"/>
        <v>0</v>
      </c>
      <c r="P26">
        <f t="shared" si="3"/>
        <v>6.2789160608063443E-2</v>
      </c>
      <c r="Q26">
        <f t="shared" si="4"/>
        <v>1.6523463317911435E-2</v>
      </c>
      <c r="R26">
        <f t="shared" si="5"/>
        <v>0.39391936549900858</v>
      </c>
      <c r="S26">
        <f t="shared" si="6"/>
        <v>2.6437541308658294E-3</v>
      </c>
      <c r="T26">
        <f t="shared" si="7"/>
        <v>8.1295439524124255E-2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103</v>
      </c>
      <c r="E27">
        <f t="shared" si="14"/>
        <v>77</v>
      </c>
      <c r="F27">
        <f t="shared" si="14"/>
        <v>0</v>
      </c>
      <c r="G27">
        <f t="shared" si="14"/>
        <v>27</v>
      </c>
      <c r="H27">
        <f t="shared" si="14"/>
        <v>1</v>
      </c>
      <c r="I27">
        <f t="shared" si="14"/>
        <v>131</v>
      </c>
      <c r="J27">
        <f t="shared" si="14"/>
        <v>0</v>
      </c>
      <c r="K27">
        <f t="shared" si="14"/>
        <v>14</v>
      </c>
      <c r="L27">
        <f t="shared" si="14"/>
        <v>0</v>
      </c>
      <c r="M27">
        <f t="shared" si="0"/>
        <v>0.29261363636363635</v>
      </c>
      <c r="N27">
        <f t="shared" si="1"/>
        <v>0.21875</v>
      </c>
      <c r="O27">
        <f t="shared" si="2"/>
        <v>0</v>
      </c>
      <c r="P27">
        <f t="shared" si="3"/>
        <v>7.6704545454545456E-2</v>
      </c>
      <c r="Q27">
        <f t="shared" si="4"/>
        <v>2.840909090909091E-3</v>
      </c>
      <c r="R27">
        <f t="shared" si="5"/>
        <v>0.37215909090909088</v>
      </c>
      <c r="S27">
        <f t="shared" si="6"/>
        <v>0</v>
      </c>
      <c r="T27">
        <f t="shared" si="7"/>
        <v>3.9772727272727272E-2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37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13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5</v>
      </c>
      <c r="L29">
        <f>INDEX('[1]Delegate Counter'!AX$3:AX$59,MATCH(delegates!$B29,'[1]Delegate Counter'!$A$3:$A$59,0))</f>
        <v>0</v>
      </c>
      <c r="M29">
        <f t="shared" si="0"/>
        <v>0.29599999999999999</v>
      </c>
      <c r="N29">
        <f t="shared" si="1"/>
        <v>0.20799999999999999</v>
      </c>
      <c r="O29">
        <f t="shared" si="2"/>
        <v>0</v>
      </c>
      <c r="P29">
        <f t="shared" si="3"/>
        <v>0.104</v>
      </c>
      <c r="Q29">
        <f t="shared" si="4"/>
        <v>8.0000000000000002E-3</v>
      </c>
      <c r="R29">
        <f t="shared" si="5"/>
        <v>0.34399999999999997</v>
      </c>
      <c r="S29">
        <f t="shared" si="6"/>
        <v>0</v>
      </c>
      <c r="T29">
        <f t="shared" si="7"/>
        <v>0.04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26</v>
      </c>
      <c r="E31">
        <f>INDEX('[1]Delegate Counter'!AQ$3:AQ$59,MATCH(delegates!$B31,'[1]Delegate Counter'!$A$3:$A$59,0))</f>
        <v>20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0.38235294117647056</v>
      </c>
      <c r="N31">
        <f t="shared" si="1"/>
        <v>0.29411764705882354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12</v>
      </c>
      <c r="E33">
        <f>INDEX('[1]Delegate Counter'!AQ$3:AQ$59,MATCH(delegates!$B33,'[1]Delegate Counter'!$A$3:$A$59,0))</f>
        <v>22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8</v>
      </c>
      <c r="L33">
        <f>INDEX('[1]Delegate Counter'!AX$3:AX$59,MATCH(delegates!$B33,'[1]Delegate Counter'!$A$3:$A$59,0))</f>
        <v>0</v>
      </c>
      <c r="M33">
        <f t="shared" si="0"/>
        <v>0.1348314606741573</v>
      </c>
      <c r="N33">
        <f t="shared" si="1"/>
        <v>0.24719101123595505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8.98876404494382E-2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554</v>
      </c>
      <c r="E34">
        <f t="shared" si="15"/>
        <v>297</v>
      </c>
      <c r="F34">
        <f t="shared" si="15"/>
        <v>0</v>
      </c>
      <c r="G34">
        <f t="shared" si="15"/>
        <v>122</v>
      </c>
      <c r="H34">
        <f t="shared" si="15"/>
        <v>26</v>
      </c>
      <c r="I34">
        <f t="shared" si="15"/>
        <v>727</v>
      </c>
      <c r="J34">
        <f t="shared" si="15"/>
        <v>4</v>
      </c>
      <c r="K34">
        <f t="shared" si="15"/>
        <v>137</v>
      </c>
      <c r="L34">
        <f t="shared" si="15"/>
        <v>0</v>
      </c>
      <c r="M34">
        <f t="shared" ref="M34:M65" si="16">D34/$C34</f>
        <v>0.29705093833780161</v>
      </c>
      <c r="N34">
        <f t="shared" ref="N34:N65" si="17">E34/$C34</f>
        <v>0.15924932975871314</v>
      </c>
      <c r="O34">
        <f t="shared" ref="O34:O65" si="18">F34/$C34</f>
        <v>0</v>
      </c>
      <c r="P34">
        <f t="shared" ref="P34:P65" si="19">G34/$C34</f>
        <v>6.5415549597855227E-2</v>
      </c>
      <c r="Q34">
        <f t="shared" ref="Q34:Q65" si="20">H34/$C34</f>
        <v>1.3941018766756031E-2</v>
      </c>
      <c r="R34">
        <f t="shared" ref="R34:R65" si="21">I34/$C34</f>
        <v>0.38981233243967828</v>
      </c>
      <c r="S34">
        <f t="shared" ref="S34:S65" si="22">J34/$C34</f>
        <v>2.1447721179624667E-3</v>
      </c>
      <c r="T34">
        <f t="shared" ref="T34:T65" si="23">K34/$C34</f>
        <v>7.3458445040214482E-2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557</v>
      </c>
      <c r="E36">
        <f t="shared" si="25"/>
        <v>297</v>
      </c>
      <c r="F36">
        <f t="shared" si="25"/>
        <v>0</v>
      </c>
      <c r="G36">
        <f t="shared" si="25"/>
        <v>122</v>
      </c>
      <c r="H36">
        <f t="shared" si="25"/>
        <v>26</v>
      </c>
      <c r="I36">
        <f t="shared" si="25"/>
        <v>730</v>
      </c>
      <c r="J36">
        <f t="shared" si="25"/>
        <v>4</v>
      </c>
      <c r="K36">
        <f t="shared" si="25"/>
        <v>137</v>
      </c>
      <c r="L36">
        <f t="shared" si="25"/>
        <v>0</v>
      </c>
      <c r="M36">
        <f t="shared" si="16"/>
        <v>0.29770176376269375</v>
      </c>
      <c r="N36">
        <f t="shared" si="17"/>
        <v>0.15873864243719935</v>
      </c>
      <c r="O36">
        <f t="shared" si="18"/>
        <v>0</v>
      </c>
      <c r="P36">
        <f t="shared" si="19"/>
        <v>6.5205772314270438E-2</v>
      </c>
      <c r="Q36">
        <f t="shared" si="20"/>
        <v>1.3896312132549439E-2</v>
      </c>
      <c r="R36">
        <f t="shared" si="21"/>
        <v>0.3901656867985035</v>
      </c>
      <c r="S36">
        <f t="shared" si="22"/>
        <v>2.137894174238375E-3</v>
      </c>
      <c r="T36">
        <f t="shared" si="23"/>
        <v>7.3222875467664345E-2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199</v>
      </c>
      <c r="E37">
        <f t="shared" si="26"/>
        <v>116</v>
      </c>
      <c r="F37">
        <f t="shared" si="26"/>
        <v>0</v>
      </c>
      <c r="G37">
        <f t="shared" si="26"/>
        <v>56</v>
      </c>
      <c r="H37">
        <f t="shared" si="26"/>
        <v>3</v>
      </c>
      <c r="I37">
        <f t="shared" si="26"/>
        <v>181</v>
      </c>
      <c r="J37">
        <f t="shared" si="26"/>
        <v>0</v>
      </c>
      <c r="K37">
        <f t="shared" si="26"/>
        <v>21</v>
      </c>
      <c r="L37">
        <f t="shared" si="26"/>
        <v>0</v>
      </c>
      <c r="M37">
        <f t="shared" si="16"/>
        <v>0.34488734835355284</v>
      </c>
      <c r="N37">
        <f t="shared" si="17"/>
        <v>0.20103986135181975</v>
      </c>
      <c r="O37">
        <f t="shared" si="18"/>
        <v>0</v>
      </c>
      <c r="P37">
        <f t="shared" si="19"/>
        <v>9.7053726169844021E-2</v>
      </c>
      <c r="Q37">
        <f t="shared" si="20"/>
        <v>5.1993067590987872E-3</v>
      </c>
      <c r="R37">
        <f t="shared" si="21"/>
        <v>0.31369150779896016</v>
      </c>
      <c r="S37">
        <f t="shared" si="22"/>
        <v>0</v>
      </c>
      <c r="T37">
        <f t="shared" si="23"/>
        <v>3.6395147313691506E-2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42</v>
      </c>
      <c r="E38">
        <f>INDEX('[1]Delegate Counter'!AQ$3:AQ$59,MATCH(delegates!$B38,'[1]Delegate Counter'!$A$3:$A$59,0))</f>
        <v>28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15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0.30882352941176472</v>
      </c>
      <c r="N38">
        <f t="shared" si="17"/>
        <v>0.20588235294117646</v>
      </c>
      <c r="O38">
        <f t="shared" si="18"/>
        <v>0</v>
      </c>
      <c r="P38">
        <f t="shared" si="19"/>
        <v>0.11029411764705882</v>
      </c>
      <c r="Q38">
        <f t="shared" si="20"/>
        <v>7.3529411764705881E-3</v>
      </c>
      <c r="R38">
        <f t="shared" si="21"/>
        <v>0.33088235294117646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9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0.13432835820895522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87</v>
      </c>
      <c r="E40">
        <f>INDEX('[1]Delegate Counter'!AQ$3:AQ$59,MATCH(delegates!$B40,'[1]Delegate Counter'!$A$3:$A$59,0))</f>
        <v>58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7</v>
      </c>
      <c r="L40">
        <f>INDEX('[1]Delegate Counter'!AX$3:AX$59,MATCH(delegates!$B40,'[1]Delegate Counter'!$A$3:$A$59,0))</f>
        <v>0</v>
      </c>
      <c r="M40">
        <f t="shared" si="16"/>
        <v>0.39726027397260272</v>
      </c>
      <c r="N40">
        <f t="shared" si="17"/>
        <v>0.26484018264840181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3.1963470319634701E-2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44</v>
      </c>
      <c r="E41">
        <f>INDEX('[1]Delegate Counter'!AQ$3:AQ$59,MATCH(delegates!$B41,'[1]Delegate Counter'!$A$3:$A$59,0))</f>
        <v>21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50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0.28387096774193549</v>
      </c>
      <c r="N41">
        <f t="shared" si="17"/>
        <v>0.13548387096774195</v>
      </c>
      <c r="O41">
        <f t="shared" si="18"/>
        <v>0</v>
      </c>
      <c r="P41">
        <f t="shared" si="19"/>
        <v>0.20645161290322581</v>
      </c>
      <c r="Q41">
        <f t="shared" si="20"/>
        <v>6.4516129032258064E-3</v>
      </c>
      <c r="R41">
        <f t="shared" si="21"/>
        <v>0.32258064516129031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756</v>
      </c>
      <c r="E42">
        <f t="shared" si="27"/>
        <v>413</v>
      </c>
      <c r="F42">
        <f t="shared" si="27"/>
        <v>0</v>
      </c>
      <c r="G42">
        <f t="shared" si="27"/>
        <v>178</v>
      </c>
      <c r="H42">
        <f t="shared" si="27"/>
        <v>29</v>
      </c>
      <c r="I42">
        <f t="shared" si="27"/>
        <v>911</v>
      </c>
      <c r="J42">
        <f t="shared" si="27"/>
        <v>4</v>
      </c>
      <c r="K42">
        <f t="shared" si="27"/>
        <v>158</v>
      </c>
      <c r="L42">
        <f t="shared" si="27"/>
        <v>0</v>
      </c>
      <c r="M42">
        <f t="shared" si="16"/>
        <v>0.30882352941176472</v>
      </c>
      <c r="N42">
        <f t="shared" si="17"/>
        <v>0.1687091503267974</v>
      </c>
      <c r="O42">
        <f t="shared" si="18"/>
        <v>0</v>
      </c>
      <c r="P42">
        <f t="shared" si="19"/>
        <v>7.27124183006536E-2</v>
      </c>
      <c r="Q42">
        <f t="shared" si="20"/>
        <v>1.1846405228758169E-2</v>
      </c>
      <c r="R42">
        <f t="shared" si="21"/>
        <v>0.372140522875817</v>
      </c>
      <c r="S42">
        <f t="shared" si="22"/>
        <v>1.6339869281045752E-3</v>
      </c>
      <c r="T42">
        <f t="shared" si="23"/>
        <v>6.4542483660130726E-2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45</v>
      </c>
      <c r="E43">
        <f>INDEX('[1]Delegate Counter'!AQ$3:AQ$59,MATCH(delegates!$B43,'[1]Delegate Counter'!$A$3:$A$59,0))</f>
        <v>26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0.42857142857142855</v>
      </c>
      <c r="N43">
        <f t="shared" si="17"/>
        <v>0.24761904761904763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801</v>
      </c>
      <c r="E44">
        <f t="shared" si="28"/>
        <v>439</v>
      </c>
      <c r="F44">
        <f t="shared" si="28"/>
        <v>0</v>
      </c>
      <c r="G44">
        <f t="shared" si="28"/>
        <v>180</v>
      </c>
      <c r="H44">
        <f t="shared" si="28"/>
        <v>29</v>
      </c>
      <c r="I44">
        <f t="shared" si="28"/>
        <v>941</v>
      </c>
      <c r="J44">
        <f t="shared" si="28"/>
        <v>4</v>
      </c>
      <c r="K44">
        <f t="shared" si="28"/>
        <v>160</v>
      </c>
      <c r="L44">
        <f t="shared" si="28"/>
        <v>0</v>
      </c>
      <c r="M44">
        <f t="shared" si="16"/>
        <v>0.31374853113983547</v>
      </c>
      <c r="N44">
        <f t="shared" si="17"/>
        <v>0.17195456325891109</v>
      </c>
      <c r="O44">
        <f t="shared" si="18"/>
        <v>0</v>
      </c>
      <c r="P44">
        <f t="shared" si="19"/>
        <v>7.0505287896592245E-2</v>
      </c>
      <c r="Q44">
        <f t="shared" si="20"/>
        <v>1.1359185272228751E-2</v>
      </c>
      <c r="R44">
        <f t="shared" si="21"/>
        <v>0.36858597728162945</v>
      </c>
      <c r="S44">
        <f t="shared" si="22"/>
        <v>1.5667841754798276E-3</v>
      </c>
      <c r="T44">
        <f t="shared" si="23"/>
        <v>6.2671367019193111E-2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825</v>
      </c>
      <c r="E46">
        <f t="shared" si="29"/>
        <v>439</v>
      </c>
      <c r="F46">
        <f t="shared" si="29"/>
        <v>0</v>
      </c>
      <c r="G46">
        <f t="shared" si="29"/>
        <v>180</v>
      </c>
      <c r="H46">
        <f t="shared" si="29"/>
        <v>29</v>
      </c>
      <c r="I46">
        <f t="shared" si="29"/>
        <v>968</v>
      </c>
      <c r="J46">
        <f t="shared" si="29"/>
        <v>4</v>
      </c>
      <c r="K46">
        <f t="shared" si="29"/>
        <v>160</v>
      </c>
      <c r="L46">
        <f t="shared" si="29"/>
        <v>0</v>
      </c>
      <c r="M46">
        <f t="shared" si="16"/>
        <v>0.31682027649769584</v>
      </c>
      <c r="N46">
        <f t="shared" si="17"/>
        <v>0.16858678955453149</v>
      </c>
      <c r="O46">
        <f t="shared" si="18"/>
        <v>0</v>
      </c>
      <c r="P46">
        <f t="shared" si="19"/>
        <v>6.9124423963133647E-2</v>
      </c>
      <c r="Q46">
        <f t="shared" si="20"/>
        <v>1.1136712749615975E-2</v>
      </c>
      <c r="R46">
        <f t="shared" si="21"/>
        <v>0.37173579109062982</v>
      </c>
      <c r="S46">
        <f t="shared" si="22"/>
        <v>1.5360983102918587E-3</v>
      </c>
      <c r="T46">
        <f t="shared" si="23"/>
        <v>6.1443932411674347E-2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49</v>
      </c>
      <c r="E47">
        <f t="shared" si="30"/>
        <v>9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0.45794392523364486</v>
      </c>
      <c r="N47">
        <f t="shared" si="17"/>
        <v>8.4112149532710276E-2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0.16666666666666666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29</v>
      </c>
      <c r="E50">
        <f>INDEX('[1]Delegate Counter'!AQ$3:AQ$59,MATCH(delegates!$B50,'[1]Delegate Counter'!$A$3:$A$59,0))</f>
        <v>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0.53703703703703709</v>
      </c>
      <c r="N50">
        <f t="shared" si="17"/>
        <v>9.2592592592592587E-2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874</v>
      </c>
      <c r="E52">
        <f t="shared" si="31"/>
        <v>448</v>
      </c>
      <c r="F52">
        <f t="shared" si="31"/>
        <v>0</v>
      </c>
      <c r="G52">
        <f t="shared" si="31"/>
        <v>182</v>
      </c>
      <c r="H52">
        <f t="shared" si="31"/>
        <v>29</v>
      </c>
      <c r="I52">
        <f t="shared" si="31"/>
        <v>1012</v>
      </c>
      <c r="J52">
        <f t="shared" si="31"/>
        <v>4</v>
      </c>
      <c r="K52">
        <f t="shared" si="31"/>
        <v>163</v>
      </c>
      <c r="L52">
        <f t="shared" si="31"/>
        <v>0</v>
      </c>
      <c r="M52">
        <f t="shared" si="16"/>
        <v>0.32239026189597936</v>
      </c>
      <c r="N52">
        <f t="shared" si="17"/>
        <v>0.1652526742899299</v>
      </c>
      <c r="O52">
        <f t="shared" si="18"/>
        <v>0</v>
      </c>
      <c r="P52">
        <f t="shared" si="19"/>
        <v>6.7133898930284028E-2</v>
      </c>
      <c r="Q52">
        <f t="shared" si="20"/>
        <v>1.0697159719660641E-2</v>
      </c>
      <c r="R52">
        <f t="shared" si="21"/>
        <v>0.3732939874585024</v>
      </c>
      <c r="S52">
        <f t="shared" si="22"/>
        <v>1.4754703061600886E-3</v>
      </c>
      <c r="T52">
        <f t="shared" si="23"/>
        <v>6.0125414976023604E-2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22</v>
      </c>
      <c r="E53">
        <f>INDEX('[1]Delegate Counter'!AQ$3:AQ$59,MATCH(delegates!$B53,'[1]Delegate Counter'!$A$3:$A$59,0))</f>
        <v>10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0.26190476190476192</v>
      </c>
      <c r="N53">
        <f t="shared" si="17"/>
        <v>0.11904761904761904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0.40476190476190477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896</v>
      </c>
      <c r="E54">
        <f t="shared" si="32"/>
        <v>458</v>
      </c>
      <c r="F54">
        <f t="shared" si="32"/>
        <v>0</v>
      </c>
      <c r="G54">
        <f t="shared" si="32"/>
        <v>193</v>
      </c>
      <c r="H54">
        <f t="shared" si="32"/>
        <v>30</v>
      </c>
      <c r="I54">
        <f t="shared" si="32"/>
        <v>1046</v>
      </c>
      <c r="J54">
        <f t="shared" si="32"/>
        <v>4</v>
      </c>
      <c r="K54">
        <f t="shared" si="32"/>
        <v>169</v>
      </c>
      <c r="L54">
        <f t="shared" si="32"/>
        <v>0</v>
      </c>
      <c r="M54">
        <f t="shared" si="16"/>
        <v>0.32057245080500896</v>
      </c>
      <c r="N54">
        <f t="shared" si="17"/>
        <v>0.16386404293381038</v>
      </c>
      <c r="O54">
        <f t="shared" si="18"/>
        <v>0</v>
      </c>
      <c r="P54">
        <f t="shared" si="19"/>
        <v>6.9051878354203941E-2</v>
      </c>
      <c r="Q54">
        <f t="shared" si="20"/>
        <v>1.0733452593917709E-2</v>
      </c>
      <c r="R54">
        <f t="shared" si="21"/>
        <v>0.37423971377459747</v>
      </c>
      <c r="S54">
        <f t="shared" si="22"/>
        <v>1.4311270125223613E-3</v>
      </c>
      <c r="T54">
        <f t="shared" si="23"/>
        <v>6.0465116279069767E-2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225</v>
      </c>
      <c r="E55">
        <f t="shared" si="33"/>
        <v>137</v>
      </c>
      <c r="F55">
        <f t="shared" si="33"/>
        <v>0</v>
      </c>
      <c r="G55">
        <f t="shared" si="33"/>
        <v>45</v>
      </c>
      <c r="H55">
        <f t="shared" si="33"/>
        <v>1</v>
      </c>
      <c r="I55">
        <f t="shared" si="33"/>
        <v>225</v>
      </c>
      <c r="J55">
        <f t="shared" si="33"/>
        <v>0</v>
      </c>
      <c r="K55">
        <f t="shared" si="33"/>
        <v>30</v>
      </c>
      <c r="L55">
        <f t="shared" si="33"/>
        <v>0</v>
      </c>
      <c r="M55">
        <f t="shared" si="16"/>
        <v>0.33936651583710409</v>
      </c>
      <c r="N55">
        <f t="shared" si="17"/>
        <v>0.2066365007541478</v>
      </c>
      <c r="O55">
        <f t="shared" si="18"/>
        <v>0</v>
      </c>
      <c r="P55">
        <f t="shared" si="19"/>
        <v>6.7873303167420809E-2</v>
      </c>
      <c r="Q55">
        <f t="shared" si="20"/>
        <v>1.5082956259426848E-3</v>
      </c>
      <c r="R55">
        <f t="shared" si="21"/>
        <v>0.33936651583710409</v>
      </c>
      <c r="S55">
        <f t="shared" si="22"/>
        <v>0</v>
      </c>
      <c r="T55">
        <f t="shared" si="23"/>
        <v>4.5248868778280542E-2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13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6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0.21666666666666667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34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31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0.35416666666666669</v>
      </c>
      <c r="N58">
        <f t="shared" si="17"/>
        <v>0.21875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0.32291666666666669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88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10</v>
      </c>
      <c r="L59">
        <f>INDEX('[1]Delegate Counter'!AX$3:AX$59,MATCH(delegates!$B59,'[1]Delegate Counter'!$A$3:$A$59,0))</f>
        <v>0</v>
      </c>
      <c r="M59">
        <f t="shared" si="16"/>
        <v>0.32116788321167883</v>
      </c>
      <c r="N59">
        <f t="shared" si="17"/>
        <v>0.28832116788321166</v>
      </c>
      <c r="O59">
        <f t="shared" si="18"/>
        <v>0</v>
      </c>
      <c r="P59">
        <f t="shared" si="19"/>
        <v>4.3795620437956206E-2</v>
      </c>
      <c r="Q59">
        <f t="shared" si="20"/>
        <v>0</v>
      </c>
      <c r="R59">
        <f t="shared" si="21"/>
        <v>0.31021897810218979</v>
      </c>
      <c r="S59">
        <f t="shared" si="22"/>
        <v>0</v>
      </c>
      <c r="T59">
        <f t="shared" si="23"/>
        <v>3.6496350364963501E-2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70</v>
      </c>
      <c r="E60">
        <f>INDEX('[1]Delegate Counter'!AQ$3:AQ$59,MATCH(delegates!$B60,'[1]Delegate Counter'!$A$3:$A$59,0))</f>
        <v>21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6</v>
      </c>
      <c r="L60">
        <f>INDEX('[1]Delegate Counter'!AX$3:AX$59,MATCH(delegates!$B60,'[1]Delegate Counter'!$A$3:$A$59,0))</f>
        <v>0</v>
      </c>
      <c r="M60">
        <f t="shared" si="16"/>
        <v>0.37634408602150538</v>
      </c>
      <c r="N60">
        <f t="shared" si="17"/>
        <v>0.11290322580645161</v>
      </c>
      <c r="O60">
        <f t="shared" si="18"/>
        <v>0</v>
      </c>
      <c r="P60">
        <f t="shared" si="19"/>
        <v>0.10215053763440861</v>
      </c>
      <c r="Q60">
        <f t="shared" si="20"/>
        <v>5.3763440860215058E-3</v>
      </c>
      <c r="R60">
        <f t="shared" si="21"/>
        <v>0.37096774193548387</v>
      </c>
      <c r="S60">
        <f t="shared" si="22"/>
        <v>0</v>
      </c>
      <c r="T60">
        <f t="shared" si="23"/>
        <v>3.2258064516129031E-2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3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0.11538461538461539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1121</v>
      </c>
      <c r="E62">
        <f t="shared" si="34"/>
        <v>595</v>
      </c>
      <c r="F62">
        <f t="shared" si="34"/>
        <v>0</v>
      </c>
      <c r="G62">
        <f t="shared" si="34"/>
        <v>238</v>
      </c>
      <c r="H62">
        <f t="shared" si="34"/>
        <v>31</v>
      </c>
      <c r="I62">
        <f t="shared" si="34"/>
        <v>1271</v>
      </c>
      <c r="J62">
        <f t="shared" si="34"/>
        <v>4</v>
      </c>
      <c r="K62">
        <f t="shared" si="34"/>
        <v>199</v>
      </c>
      <c r="L62">
        <f t="shared" si="34"/>
        <v>0</v>
      </c>
      <c r="M62">
        <f t="shared" si="16"/>
        <v>0.32417582417582419</v>
      </c>
      <c r="N62">
        <f t="shared" si="17"/>
        <v>0.17206477732793521</v>
      </c>
      <c r="O62">
        <f t="shared" si="18"/>
        <v>0</v>
      </c>
      <c r="P62">
        <f t="shared" si="19"/>
        <v>6.8825910931174086E-2</v>
      </c>
      <c r="Q62">
        <f t="shared" si="20"/>
        <v>8.9647194910352813E-3</v>
      </c>
      <c r="R62">
        <f t="shared" si="21"/>
        <v>0.3675534991324465</v>
      </c>
      <c r="S62">
        <f t="shared" si="22"/>
        <v>1.1567379988432619E-3</v>
      </c>
      <c r="T62">
        <f t="shared" si="23"/>
        <v>5.7547715442452282E-2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35</v>
      </c>
      <c r="E63">
        <f t="shared" si="35"/>
        <v>6</v>
      </c>
      <c r="F63">
        <f t="shared" si="35"/>
        <v>0</v>
      </c>
      <c r="G63">
        <f t="shared" si="35"/>
        <v>30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0.2734375</v>
      </c>
      <c r="N63">
        <f t="shared" si="17"/>
        <v>4.6875E-2</v>
      </c>
      <c r="O63">
        <f t="shared" si="18"/>
        <v>0</v>
      </c>
      <c r="P63">
        <f t="shared" si="19"/>
        <v>0.234375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9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0.23076923076923078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23</v>
      </c>
      <c r="E66">
        <f>INDEX('[1]Delegate Counter'!AQ$3:AQ$59,MATCH(delegates!$B66,'[1]Delegate Counter'!$A$3:$A$59,0))</f>
        <v>4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0.28048780487804881</v>
      </c>
      <c r="N66">
        <f t="shared" ref="N66:N84" si="37">E66/$C66</f>
        <v>4.878048780487805E-2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1156</v>
      </c>
      <c r="E67">
        <f t="shared" si="45"/>
        <v>601</v>
      </c>
      <c r="F67">
        <f t="shared" si="45"/>
        <v>0</v>
      </c>
      <c r="G67">
        <f t="shared" si="45"/>
        <v>268</v>
      </c>
      <c r="H67">
        <f t="shared" si="45"/>
        <v>33</v>
      </c>
      <c r="I67">
        <f t="shared" si="45"/>
        <v>1320</v>
      </c>
      <c r="J67">
        <f t="shared" si="45"/>
        <v>4</v>
      </c>
      <c r="K67">
        <f t="shared" si="45"/>
        <v>206</v>
      </c>
      <c r="L67">
        <f t="shared" si="45"/>
        <v>0</v>
      </c>
      <c r="M67">
        <f t="shared" si="36"/>
        <v>0.3223647518126046</v>
      </c>
      <c r="N67">
        <f t="shared" si="37"/>
        <v>0.16759620747350809</v>
      </c>
      <c r="O67">
        <f t="shared" si="38"/>
        <v>0</v>
      </c>
      <c r="P67">
        <f t="shared" si="39"/>
        <v>7.4735080870050194E-2</v>
      </c>
      <c r="Q67">
        <f t="shared" si="40"/>
        <v>9.202453987730062E-3</v>
      </c>
      <c r="R67">
        <f t="shared" si="41"/>
        <v>0.36809815950920244</v>
      </c>
      <c r="S67">
        <f t="shared" si="42"/>
        <v>1.1154489682097045E-3</v>
      </c>
      <c r="T67">
        <f t="shared" si="43"/>
        <v>5.7445621862799778E-2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15</v>
      </c>
      <c r="E68">
        <f t="shared" si="46"/>
        <v>9</v>
      </c>
      <c r="F68">
        <f t="shared" si="46"/>
        <v>0</v>
      </c>
      <c r="G68">
        <f t="shared" si="46"/>
        <v>8</v>
      </c>
      <c r="H68">
        <f t="shared" si="46"/>
        <v>1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0.26315789473684209</v>
      </c>
      <c r="N68">
        <f t="shared" si="37"/>
        <v>0.15789473684210525</v>
      </c>
      <c r="O68">
        <f t="shared" si="38"/>
        <v>0</v>
      </c>
      <c r="P68">
        <f t="shared" si="39"/>
        <v>0.14035087719298245</v>
      </c>
      <c r="Q68">
        <f t="shared" si="40"/>
        <v>1.7543859649122806E-2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1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3.4482758620689655E-2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1171</v>
      </c>
      <c r="E71">
        <f t="shared" si="47"/>
        <v>610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1342</v>
      </c>
      <c r="J71">
        <f t="shared" si="47"/>
        <v>4</v>
      </c>
      <c r="K71">
        <f t="shared" si="47"/>
        <v>208</v>
      </c>
      <c r="L71">
        <f t="shared" si="47"/>
        <v>0</v>
      </c>
      <c r="M71">
        <f t="shared" si="36"/>
        <v>0.32143837496568761</v>
      </c>
      <c r="N71">
        <f t="shared" si="37"/>
        <v>0.1674444139445512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0.36837771067801262</v>
      </c>
      <c r="S71">
        <f t="shared" si="42"/>
        <v>1.0979961570134504E-3</v>
      </c>
      <c r="T71">
        <f t="shared" si="43"/>
        <v>5.7095800164699423E-2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34</v>
      </c>
      <c r="E72">
        <f t="shared" si="48"/>
        <v>21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0.29565217391304349</v>
      </c>
      <c r="N72">
        <f t="shared" si="37"/>
        <v>0.18260869565217391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8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0.13114754098360656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1205</v>
      </c>
      <c r="E75">
        <f t="shared" si="49"/>
        <v>631</v>
      </c>
      <c r="F75">
        <f t="shared" si="49"/>
        <v>0</v>
      </c>
      <c r="G75">
        <f t="shared" si="49"/>
        <v>282</v>
      </c>
      <c r="H75">
        <f t="shared" si="49"/>
        <v>34</v>
      </c>
      <c r="I75">
        <f t="shared" si="49"/>
        <v>1389</v>
      </c>
      <c r="J75">
        <f t="shared" si="49"/>
        <v>4</v>
      </c>
      <c r="K75">
        <f t="shared" si="49"/>
        <v>215</v>
      </c>
      <c r="L75">
        <f t="shared" si="49"/>
        <v>0</v>
      </c>
      <c r="M75">
        <f t="shared" si="36"/>
        <v>0.3206492815327302</v>
      </c>
      <c r="N75">
        <f t="shared" si="37"/>
        <v>0.16790846194784459</v>
      </c>
      <c r="O75">
        <f t="shared" si="38"/>
        <v>0</v>
      </c>
      <c r="P75">
        <f t="shared" si="39"/>
        <v>7.5039914848323577E-2</v>
      </c>
      <c r="Q75">
        <f t="shared" si="40"/>
        <v>9.0473656200106434E-3</v>
      </c>
      <c r="R75">
        <f t="shared" si="41"/>
        <v>0.36961149547631716</v>
      </c>
      <c r="S75">
        <f t="shared" si="42"/>
        <v>1.0643959552953698E-3</v>
      </c>
      <c r="T75">
        <f t="shared" si="43"/>
        <v>5.7211282597126129E-2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77</v>
      </c>
      <c r="E76">
        <f t="shared" si="50"/>
        <v>19</v>
      </c>
      <c r="F76">
        <f t="shared" si="50"/>
        <v>0</v>
      </c>
      <c r="G76">
        <f t="shared" si="50"/>
        <v>17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12</v>
      </c>
      <c r="L76">
        <f t="shared" si="50"/>
        <v>0</v>
      </c>
      <c r="M76">
        <f t="shared" si="36"/>
        <v>0.35813953488372091</v>
      </c>
      <c r="N76">
        <f t="shared" si="37"/>
        <v>8.8372093023255813E-2</v>
      </c>
      <c r="O76">
        <f t="shared" si="38"/>
        <v>0</v>
      </c>
      <c r="P76">
        <f t="shared" si="39"/>
        <v>7.9069767441860464E-2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5.5813953488372092E-2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46</v>
      </c>
      <c r="E79">
        <f>INDEX('[1]Delegate Counter'!AQ$3:AQ$59,MATCH(delegates!$B79,'[1]Delegate Counter'!$A$3:$A$59,0))</f>
        <v>9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0.36507936507936506</v>
      </c>
      <c r="N79">
        <f t="shared" si="37"/>
        <v>7.1428571428571425E-2</v>
      </c>
      <c r="O79">
        <f t="shared" si="38"/>
        <v>0</v>
      </c>
      <c r="P79">
        <f t="shared" si="39"/>
        <v>7.9365079365079361E-2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1282</v>
      </c>
      <c r="E82">
        <f t="shared" si="51"/>
        <v>650</v>
      </c>
      <c r="F82">
        <f t="shared" si="51"/>
        <v>0</v>
      </c>
      <c r="G82">
        <f t="shared" si="51"/>
        <v>299</v>
      </c>
      <c r="H82">
        <f t="shared" si="51"/>
        <v>34</v>
      </c>
      <c r="I82">
        <f t="shared" si="51"/>
        <v>1478</v>
      </c>
      <c r="J82">
        <f t="shared" si="51"/>
        <v>4</v>
      </c>
      <c r="K82">
        <f t="shared" si="51"/>
        <v>227</v>
      </c>
      <c r="L82">
        <f t="shared" si="51"/>
        <v>0</v>
      </c>
      <c r="M82">
        <f t="shared" si="36"/>
        <v>0.32267807701988421</v>
      </c>
      <c r="N82">
        <f t="shared" si="37"/>
        <v>0.16360432922225018</v>
      </c>
      <c r="O82">
        <f t="shared" si="38"/>
        <v>0</v>
      </c>
      <c r="P82">
        <f t="shared" si="39"/>
        <v>7.5257991442235092E-2</v>
      </c>
      <c r="Q82">
        <f t="shared" si="40"/>
        <v>8.557764913163856E-3</v>
      </c>
      <c r="R82">
        <f t="shared" si="41"/>
        <v>0.3720110747545935</v>
      </c>
      <c r="S82">
        <f t="shared" si="42"/>
        <v>1.0067958721369243E-3</v>
      </c>
      <c r="T82">
        <f t="shared" si="43"/>
        <v>5.713566574377045E-2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1285</v>
      </c>
      <c r="E84">
        <f t="shared" si="52"/>
        <v>650</v>
      </c>
      <c r="F84">
        <f t="shared" si="52"/>
        <v>0</v>
      </c>
      <c r="G84">
        <f t="shared" si="52"/>
        <v>299</v>
      </c>
      <c r="H84">
        <f t="shared" si="52"/>
        <v>34</v>
      </c>
      <c r="I84">
        <f t="shared" si="52"/>
        <v>1482</v>
      </c>
      <c r="J84">
        <f t="shared" si="52"/>
        <v>4</v>
      </c>
      <c r="K84">
        <f t="shared" si="52"/>
        <v>227</v>
      </c>
      <c r="L84">
        <f t="shared" si="52"/>
        <v>0</v>
      </c>
      <c r="M84">
        <f t="shared" si="36"/>
        <v>0.32286432160804018</v>
      </c>
      <c r="N84">
        <f t="shared" si="37"/>
        <v>0.16331658291457288</v>
      </c>
      <c r="O84">
        <f t="shared" si="38"/>
        <v>0</v>
      </c>
      <c r="P84">
        <f t="shared" si="39"/>
        <v>7.5125628140703518E-2</v>
      </c>
      <c r="Q84">
        <f t="shared" si="40"/>
        <v>8.5427135678391962E-3</v>
      </c>
      <c r="R84">
        <f t="shared" si="41"/>
        <v>0.37236180904522614</v>
      </c>
      <c r="S84">
        <f t="shared" si="42"/>
        <v>1.0050251256281408E-3</v>
      </c>
      <c r="T84">
        <f t="shared" si="43"/>
        <v>5.7035175879396986E-2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59.8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13.6</v>
      </c>
      <c r="I5">
        <f>IFERROR(ROUND([1]Calculation!ET7*100,1),0)</f>
        <v>11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27.2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73.7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13.6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32.1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28</v>
      </c>
      <c r="D15">
        <f>IFERROR(ROUND([1]Calculation!EO17*100,1),0)</f>
        <v>14.7</v>
      </c>
      <c r="E15">
        <f>IFERROR(ROUND([1]Calculation!EP17*100,1),0)</f>
        <v>0.8</v>
      </c>
      <c r="F15">
        <f>IFERROR(ROUND([1]Calculation!EQ17*100,1),0)</f>
        <v>7</v>
      </c>
      <c r="G15">
        <f>IFERROR(ROUND([1]Calculation!ER17*100,1),0)</f>
        <v>2.9</v>
      </c>
      <c r="H15">
        <f>IFERROR(ROUND([1]Calculation!ES17*100,1),0)</f>
        <v>16.7</v>
      </c>
      <c r="I15">
        <f>IFERROR(ROUND([1]Calculation!ET17*100,1),0)</f>
        <v>2.2999999999999998</v>
      </c>
      <c r="J15">
        <f>IFERROR(ROUND([1]Calculation!EU17*100,1),0)</f>
        <v>12.7</v>
      </c>
      <c r="K15">
        <f>IFERROR(ROUND([1]Calculation!EV17*100,1),0)</f>
        <v>3.3</v>
      </c>
      <c r="L15" s="34">
        <f>[1]Calculation!$EK17</f>
        <v>61.1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55.1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30.6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1.2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31.2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7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1.9</v>
      </c>
      <c r="L25" s="34">
        <f>[1]Calculation!$EK27</f>
        <v>19.5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42.9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55.2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13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14.7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2.2999999999999998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25.3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1.7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2.6</v>
      </c>
      <c r="L43" s="34">
        <f>[1]Calculation!$EK45</f>
        <v>41.3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27.1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18.7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12.4</v>
      </c>
      <c r="G61">
        <f>IF([1]Calculation!CS6="",0,ROUND([1]Calculation!CS6*100,1))</f>
        <v>5.8</v>
      </c>
      <c r="H61">
        <f>IF([1]Calculation!CT6="",0,ROUND([1]Calculation!CT6*100,1))</f>
        <v>26.3</v>
      </c>
      <c r="I61">
        <f>IF([1]Calculation!CU6="",0,ROUND([1]Calculation!CU6*100,1))</f>
        <v>1.6</v>
      </c>
      <c r="J61">
        <f>IF([1]Calculation!CV6="",0,ROUND([1]Calculation!CV6*100,1))</f>
        <v>10.3</v>
      </c>
      <c r="K61">
        <f>IF([1]Calculation!CW6="",0,ROUND([1]Calculation!CW6*100,1))</f>
        <v>5.7</v>
      </c>
      <c r="L61" s="34">
        <f>[1]Calculation!$EL6</f>
        <v>13.4</v>
      </c>
    </row>
    <row r="62" spans="1:23">
      <c r="A62" t="s">
        <v>18</v>
      </c>
      <c r="B62" t="s">
        <v>172</v>
      </c>
      <c r="C62">
        <f>IF([1]Calculation!CO7="",0,ROUND([1]Calculation!CO7*100,1))</f>
        <v>27.6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11.1</v>
      </c>
      <c r="G62">
        <f>IF([1]Calculation!CS7="",0,ROUND([1]Calculation!CS7*100,1))</f>
        <v>6</v>
      </c>
      <c r="H62">
        <f>IF([1]Calculation!CT7="",0,ROUND([1]Calculation!CT7*100,1))</f>
        <v>18.600000000000001</v>
      </c>
      <c r="I62">
        <f>IF([1]Calculation!CU7="",0,ROUND([1]Calculation!CU7*100,1))</f>
        <v>11.7</v>
      </c>
      <c r="J62">
        <f>IF([1]Calculation!CV7="",0,ROUND([1]Calculation!CV7*100,1))</f>
        <v>8.6</v>
      </c>
      <c r="K62">
        <f>IF([1]Calculation!CW7="",0,ROUND([1]Calculation!CW7*100,1))</f>
        <v>3.3</v>
      </c>
      <c r="L62" s="34">
        <f>[1]Calculation!$EL7</f>
        <v>9.6999999999999993</v>
      </c>
    </row>
    <row r="63" spans="1:23">
      <c r="A63" t="s">
        <v>19</v>
      </c>
      <c r="B63" t="s">
        <v>172</v>
      </c>
      <c r="C63">
        <f>IF([1]Calculation!CO8="",0,ROUND([1]Calculation!CO8*100,1))</f>
        <v>26.8</v>
      </c>
      <c r="D63">
        <f>IF([1]Calculation!CP8="",0,ROUND([1]Calculation!CP8*100,1))</f>
        <v>16.2</v>
      </c>
      <c r="E63">
        <v>0</v>
      </c>
      <c r="F63">
        <f>IF([1]Calculation!CR8="",0,ROUND([1]Calculation!CR8*100,1))</f>
        <v>10.4</v>
      </c>
      <c r="G63">
        <f>IF([1]Calculation!CS8="",0,ROUND([1]Calculation!CS8*100,1))</f>
        <v>6.1</v>
      </c>
      <c r="H63">
        <f>IF([1]Calculation!CT8="",0,ROUND([1]Calculation!CT8*100,1))</f>
        <v>19.8</v>
      </c>
      <c r="I63">
        <f>IF([1]Calculation!CU8="",0,ROUND([1]Calculation!CU8*100,1))</f>
        <v>3.3</v>
      </c>
      <c r="J63">
        <f>IF([1]Calculation!CV8="",0,ROUND([1]Calculation!CV8*100,1))</f>
        <v>9.1999999999999993</v>
      </c>
      <c r="K63">
        <f>IF([1]Calculation!CW8="",0,ROUND([1]Calculation!CW8*100,1))</f>
        <v>3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23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12</v>
      </c>
      <c r="G65">
        <f>IF([1]Calculation!CS10="",0,ROUND([1]Calculation!CS10*100,1))</f>
        <v>6.5</v>
      </c>
      <c r="H65">
        <f>IF([1]Calculation!CT10="",0,ROUND([1]Calculation!CT10*100,1))</f>
        <v>21.3</v>
      </c>
      <c r="I65">
        <f>IF([1]Calculation!CU10="",0,ROUND([1]Calculation!CU10*100,1))</f>
        <v>1.6</v>
      </c>
      <c r="J65">
        <f>IF([1]Calculation!CV10="",0,ROUND([1]Calculation!CV10*100,1))</f>
        <v>10.3</v>
      </c>
      <c r="K65">
        <f>IF([1]Calculation!CW10="",0,ROUND([1]Calculation!CW10*100,1))</f>
        <v>3.3</v>
      </c>
      <c r="L65" s="34">
        <f>[1]Calculation!$EL10</f>
        <v>24.3</v>
      </c>
    </row>
    <row r="66" spans="1:12">
      <c r="A66" t="s">
        <v>22</v>
      </c>
      <c r="B66" t="s">
        <v>172</v>
      </c>
      <c r="C66">
        <f>IF([1]Calculation!CO11="",0,ROUND([1]Calculation!CO11*100,1))</f>
        <v>19.600000000000001</v>
      </c>
      <c r="D66">
        <f>IF([1]Calculation!CP11="",0,ROUND([1]Calculation!CP11*100,1))</f>
        <v>14.8</v>
      </c>
      <c r="E66">
        <v>0</v>
      </c>
      <c r="F66">
        <f>IF([1]Calculation!CR11="",0,ROUND([1]Calculation!CR11*100,1))</f>
        <v>11.6</v>
      </c>
      <c r="G66">
        <f>IF([1]Calculation!CS11="",0,ROUND([1]Calculation!CS11*100,1))</f>
        <v>5.7</v>
      </c>
      <c r="H66">
        <f>IF([1]Calculation!CT11="",0,ROUND([1]Calculation!CT11*100,1))</f>
        <v>25.4</v>
      </c>
      <c r="I66">
        <f>IF([1]Calculation!CU11="",0,ROUND([1]Calculation!CU11*100,1))</f>
        <v>2.4</v>
      </c>
      <c r="J66">
        <f>IF([1]Calculation!CV11="",0,ROUND([1]Calculation!CV11*100,1))</f>
        <v>10.4</v>
      </c>
      <c r="K66">
        <f>IF([1]Calculation!CW11="",0,ROUND([1]Calculation!CW11*100,1))</f>
        <v>5.2</v>
      </c>
      <c r="L66" s="34">
        <f>[1]Calculation!$EL11</f>
        <v>8.8000000000000007</v>
      </c>
    </row>
    <row r="67" spans="1:12">
      <c r="A67" t="s">
        <v>23</v>
      </c>
      <c r="B67" t="s">
        <v>172</v>
      </c>
      <c r="C67">
        <f>IF([1]Calculation!CO12="",0,ROUND([1]Calculation!CO12*100,1))</f>
        <v>19.399999999999999</v>
      </c>
      <c r="D67">
        <f>IF([1]Calculation!CP12="",0,ROUND([1]Calculation!CP12*100,1))</f>
        <v>16.600000000000001</v>
      </c>
      <c r="E67">
        <v>0</v>
      </c>
      <c r="F67">
        <f>IF([1]Calculation!CR12="",0,ROUND([1]Calculation!CR12*100,1))</f>
        <v>13.3</v>
      </c>
      <c r="G67">
        <f>IF([1]Calculation!CS12="",0,ROUND([1]Calculation!CS12*100,1))</f>
        <v>7.5</v>
      </c>
      <c r="H67">
        <f>IF([1]Calculation!CT12="",0,ROUND([1]Calculation!CT12*100,1))</f>
        <v>22.4</v>
      </c>
      <c r="I67">
        <f>IF([1]Calculation!CU12="",0,ROUND([1]Calculation!CU12*100,1))</f>
        <v>2.2999999999999998</v>
      </c>
      <c r="J67">
        <f>IF([1]Calculation!CV12="",0,ROUND([1]Calculation!CV12*100,1))</f>
        <v>8.9</v>
      </c>
      <c r="K67">
        <f>IF([1]Calculation!CW12="",0,ROUND([1]Calculation!CW12*100,1))</f>
        <v>4.3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19.3</v>
      </c>
      <c r="D69">
        <f>IF([1]Calculation!CP14="",0,ROUND([1]Calculation!CP14*100,1))</f>
        <v>12.7</v>
      </c>
      <c r="E69">
        <v>0</v>
      </c>
      <c r="F69">
        <f>IF([1]Calculation!CR14="",0,ROUND([1]Calculation!CR14*100,1))</f>
        <v>12.5</v>
      </c>
      <c r="G69">
        <f>IF([1]Calculation!CS14="",0,ROUND([1]Calculation!CS14*100,1))</f>
        <v>7.3</v>
      </c>
      <c r="H69">
        <f>IF([1]Calculation!CT14="",0,ROUND([1]Calculation!CT14*100,1))</f>
        <v>21.1</v>
      </c>
      <c r="I69">
        <f>IF([1]Calculation!CU14="",0,ROUND([1]Calculation!CU14*100,1))</f>
        <v>2.8</v>
      </c>
      <c r="J69">
        <f>IF([1]Calculation!CV14="",0,ROUND([1]Calculation!CV14*100,1))</f>
        <v>17.5</v>
      </c>
      <c r="K69">
        <f>IF([1]Calculation!CW14="",0,ROUND([1]Calculation!CW14*100,1))</f>
        <v>2.7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18</v>
      </c>
      <c r="D70">
        <f>IF([1]Calculation!CP15="",0,ROUND([1]Calculation!CP15*100,1))</f>
        <v>11.7</v>
      </c>
      <c r="E70">
        <v>0</v>
      </c>
      <c r="F70">
        <f>IF([1]Calculation!CR15="",0,ROUND([1]Calculation!CR15*100,1))</f>
        <v>13.8</v>
      </c>
      <c r="G70">
        <f>IF([1]Calculation!CS15="",0,ROUND([1]Calculation!CS15*100,1))</f>
        <v>9</v>
      </c>
      <c r="H70">
        <f>IF([1]Calculation!CT15="",0,ROUND([1]Calculation!CT15*100,1))</f>
        <v>24.2</v>
      </c>
      <c r="I70">
        <f>IF([1]Calculation!CU15="",0,ROUND([1]Calculation!CU15*100,1))</f>
        <v>1.2</v>
      </c>
      <c r="J70">
        <f>IF([1]Calculation!CV15="",0,ROUND([1]Calculation!CV15*100,1))</f>
        <v>12.4</v>
      </c>
      <c r="K70">
        <f>IF([1]Calculation!CW15="",0,ROUND([1]Calculation!CW15*100,1))</f>
        <v>4</v>
      </c>
      <c r="L70" s="34">
        <f>[1]Calculation!$EL15</f>
        <v>22.6</v>
      </c>
    </row>
    <row r="71" spans="1:12">
      <c r="A71" t="s">
        <v>27</v>
      </c>
      <c r="B71" t="s">
        <v>172</v>
      </c>
      <c r="C71">
        <f>IF([1]Calculation!CO16="",0,ROUND([1]Calculation!CO16*100,1))</f>
        <v>21.2</v>
      </c>
      <c r="D71">
        <f>IF([1]Calculation!CP16="",0,ROUND([1]Calculation!CP16*100,1))</f>
        <v>12.3</v>
      </c>
      <c r="E71">
        <v>0</v>
      </c>
      <c r="F71">
        <f>IF([1]Calculation!CR16="",0,ROUND([1]Calculation!CR16*100,1))</f>
        <v>14.3</v>
      </c>
      <c r="G71">
        <f>IF([1]Calculation!CS16="",0,ROUND([1]Calculation!CS16*100,1))</f>
        <v>19.2</v>
      </c>
      <c r="H71">
        <f>IF([1]Calculation!CT16="",0,ROUND([1]Calculation!CT16*100,1))</f>
        <v>21.2</v>
      </c>
      <c r="I71">
        <f>IF([1]Calculation!CU16="",0,ROUND([1]Calculation!CU16*100,1))</f>
        <v>2</v>
      </c>
      <c r="J71">
        <f>IF([1]Calculation!CV16="",0,ROUND([1]Calculation!CV16*100,1))</f>
        <v>12.4</v>
      </c>
      <c r="K71">
        <f>IF([1]Calculation!CW16="",0,ROUND([1]Calculation!CW16*100,1))</f>
        <v>3.2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23.1</v>
      </c>
      <c r="D72">
        <f>IF([1]Calculation!CP17="",0,ROUND([1]Calculation!CP17*100,1))</f>
        <v>17.5</v>
      </c>
      <c r="E72">
        <v>0</v>
      </c>
      <c r="F72">
        <f>IF([1]Calculation!CR17="",0,ROUND([1]Calculation!CR17*100,1))</f>
        <v>12.2</v>
      </c>
      <c r="G72">
        <f>IF([1]Calculation!CS17="",0,ROUND([1]Calculation!CS17*100,1))</f>
        <v>6.3</v>
      </c>
      <c r="H72">
        <f>IF([1]Calculation!CT17="",0,ROUND([1]Calculation!CT17*100,1))</f>
        <v>21.2</v>
      </c>
      <c r="I72">
        <f>IF([1]Calculation!CU17="",0,ROUND([1]Calculation!CU17*100,1))</f>
        <v>1.5</v>
      </c>
      <c r="J72">
        <f>IF([1]Calculation!CV17="",0,ROUND([1]Calculation!CV17*100,1))</f>
        <v>9</v>
      </c>
      <c r="K72">
        <f>IF([1]Calculation!CW17="",0,ROUND([1]Calculation!CW17*100,1))</f>
        <v>3.1</v>
      </c>
      <c r="L72" s="34">
        <f>[1]Calculation!$EL17</f>
        <v>13</v>
      </c>
    </row>
    <row r="73" spans="1:12">
      <c r="A73" t="s">
        <v>29</v>
      </c>
      <c r="B73" t="s">
        <v>172</v>
      </c>
      <c r="C73">
        <f>IF([1]Calculation!CO18="",0,ROUND([1]Calculation!CO18*100,1))</f>
        <v>22</v>
      </c>
      <c r="D73">
        <f>IF([1]Calculation!CP18="",0,ROUND([1]Calculation!CP18*100,1))</f>
        <v>20</v>
      </c>
      <c r="E73">
        <v>0</v>
      </c>
      <c r="F73">
        <f>IF([1]Calculation!CR18="",0,ROUND([1]Calculation!CR18*100,1))</f>
        <v>13.2</v>
      </c>
      <c r="G73">
        <f>IF([1]Calculation!CS18="",0,ROUND([1]Calculation!CS18*100,1))</f>
        <v>7</v>
      </c>
      <c r="H73">
        <f>IF([1]Calculation!CT18="",0,ROUND([1]Calculation!CT18*100,1))</f>
        <v>20.2</v>
      </c>
      <c r="I73">
        <f>IF([1]Calculation!CU18="",0,ROUND([1]Calculation!CU18*100,1))</f>
        <v>14.8</v>
      </c>
      <c r="J73">
        <f>IF([1]Calculation!CV18="",0,ROUND([1]Calculation!CV18*100,1))</f>
        <v>8.1</v>
      </c>
      <c r="K73">
        <f>IF([1]Calculation!CW18="",0,ROUND([1]Calculation!CW18*100,1))</f>
        <v>3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21.9</v>
      </c>
      <c r="D74">
        <f>IF([1]Calculation!CP19="",0,ROUND([1]Calculation!CP19*100,1))</f>
        <v>17.7</v>
      </c>
      <c r="E74">
        <v>0</v>
      </c>
      <c r="F74">
        <f>IF([1]Calculation!CR19="",0,ROUND([1]Calculation!CR19*100,1))</f>
        <v>13.9</v>
      </c>
      <c r="G74">
        <f>IF([1]Calculation!CS19="",0,ROUND([1]Calculation!CS19*100,1))</f>
        <v>6.4</v>
      </c>
      <c r="H74">
        <f>IF([1]Calculation!CT19="",0,ROUND([1]Calculation!CT19*100,1))</f>
        <v>21</v>
      </c>
      <c r="I74">
        <f>IF([1]Calculation!CU19="",0,ROUND([1]Calculation!CU19*100,1))</f>
        <v>1.6</v>
      </c>
      <c r="J74">
        <f>IF([1]Calculation!CV19="",0,ROUND([1]Calculation!CV19*100,1))</f>
        <v>8.3000000000000007</v>
      </c>
      <c r="K74">
        <f>IF([1]Calculation!CW19="",0,ROUND([1]Calculation!CW19*100,1))</f>
        <v>3.2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20.6</v>
      </c>
      <c r="D75">
        <f>IF([1]Calculation!CP20="",0,ROUND([1]Calculation!CP20*100,1))</f>
        <v>15.9</v>
      </c>
      <c r="E75">
        <v>0</v>
      </c>
      <c r="F75">
        <f>IF([1]Calculation!CR20="",0,ROUND([1]Calculation!CR20*100,1))</f>
        <v>12.4</v>
      </c>
      <c r="G75">
        <f>IF([1]Calculation!CS20="",0,ROUND([1]Calculation!CS20*100,1))</f>
        <v>5.8</v>
      </c>
      <c r="H75">
        <f>IF([1]Calculation!CT20="",0,ROUND([1]Calculation!CT20*100,1))</f>
        <v>23.2</v>
      </c>
      <c r="I75">
        <f>IF([1]Calculation!CU20="",0,ROUND([1]Calculation!CU20*100,1))</f>
        <v>1.5</v>
      </c>
      <c r="J75">
        <f>IF([1]Calculation!CV20="",0,ROUND([1]Calculation!CV20*100,1))</f>
        <v>10.1</v>
      </c>
      <c r="K75">
        <f>IF([1]Calculation!CW20="",0,ROUND([1]Calculation!CW20*100,1))</f>
        <v>4.4000000000000004</v>
      </c>
      <c r="L75" s="34">
        <f>[1]Calculation!$EL20</f>
        <v>15</v>
      </c>
    </row>
    <row r="76" spans="1:12">
      <c r="A76" t="s">
        <v>32</v>
      </c>
      <c r="B76" t="s">
        <v>172</v>
      </c>
      <c r="C76">
        <f>IF([1]Calculation!CO21="",0,ROUND([1]Calculation!CO21*100,1))</f>
        <v>14.4</v>
      </c>
      <c r="D76">
        <f>IF([1]Calculation!CP21="",0,ROUND([1]Calculation!CP21*100,1))</f>
        <v>9.9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11.5</v>
      </c>
      <c r="H76">
        <f>IF([1]Calculation!CT21="",0,ROUND([1]Calculation!CT21*100,1))</f>
        <v>25.7</v>
      </c>
      <c r="I76">
        <f>IF([1]Calculation!CU21="",0,ROUND([1]Calculation!CU21*100,1))</f>
        <v>2.2000000000000002</v>
      </c>
      <c r="J76">
        <f>IF([1]Calculation!CV21="",0,ROUND([1]Calculation!CV21*100,1))</f>
        <v>12.9</v>
      </c>
      <c r="K76">
        <f>IF([1]Calculation!CW21="",0,ROUND([1]Calculation!CW21*100,1))</f>
        <v>5.6</v>
      </c>
      <c r="L76" s="34">
        <f>[1]Calculation!$EL21</f>
        <v>27.1</v>
      </c>
    </row>
    <row r="77" spans="1:12">
      <c r="A77" t="s">
        <v>33</v>
      </c>
      <c r="B77" t="s">
        <v>172</v>
      </c>
      <c r="C77">
        <f>IF([1]Calculation!CO22="",0,ROUND([1]Calculation!CO22*100,1))</f>
        <v>17.100000000000001</v>
      </c>
      <c r="D77">
        <f>IF([1]Calculation!CP22="",0,ROUND([1]Calculation!CP22*100,1))</f>
        <v>9.4</v>
      </c>
      <c r="E77">
        <v>0</v>
      </c>
      <c r="F77">
        <f>IF([1]Calculation!CR22="",0,ROUND([1]Calculation!CR22*100,1))</f>
        <v>14.4</v>
      </c>
      <c r="G77">
        <f>IF([1]Calculation!CS22="",0,ROUND([1]Calculation!CS22*100,1))</f>
        <v>9.6999999999999993</v>
      </c>
      <c r="H77">
        <f>IF([1]Calculation!CT22="",0,ROUND([1]Calculation!CT22*100,1))</f>
        <v>23.3</v>
      </c>
      <c r="I77">
        <f>IF([1]Calculation!CU22="",0,ROUND([1]Calculation!CU22*100,1))</f>
        <v>2</v>
      </c>
      <c r="J77">
        <f>IF([1]Calculation!CV22="",0,ROUND([1]Calculation!CV22*100,1))</f>
        <v>13.8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23.4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12.3</v>
      </c>
      <c r="G78">
        <f>IF([1]Calculation!CS23="",0,ROUND([1]Calculation!CS23*100,1))</f>
        <v>6.1</v>
      </c>
      <c r="H78">
        <f>IF([1]Calculation!CT23="",0,ROUND([1]Calculation!CT23*100,1))</f>
        <v>21.5</v>
      </c>
      <c r="I78">
        <f>IF([1]Calculation!CU23="",0,ROUND([1]Calculation!CU23*100,1))</f>
        <v>1.6</v>
      </c>
      <c r="J78">
        <f>IF([1]Calculation!CV23="",0,ROUND([1]Calculation!CV23*100,1))</f>
        <v>9.5</v>
      </c>
      <c r="K78">
        <f>IF([1]Calculation!CW23="",0,ROUND([1]Calculation!CW23*100,1))</f>
        <v>3.3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14</v>
      </c>
      <c r="D79">
        <f>IF([1]Calculation!CP24="",0,ROUND([1]Calculation!CP24*100,1))</f>
        <v>17.100000000000001</v>
      </c>
      <c r="E79">
        <v>0</v>
      </c>
      <c r="F79">
        <f>IF([1]Calculation!CR24="",0,ROUND([1]Calculation!CR24*100,1))</f>
        <v>11.9</v>
      </c>
      <c r="G79">
        <f>IF([1]Calculation!CS24="",0,ROUND([1]Calculation!CS24*100,1))</f>
        <v>5.5</v>
      </c>
      <c r="H79">
        <f>IF([1]Calculation!CT24="",0,ROUND([1]Calculation!CT24*100,1))</f>
        <v>27.8</v>
      </c>
      <c r="I79">
        <f>IF([1]Calculation!CU24="",0,ROUND([1]Calculation!CU24*100,1))</f>
        <v>1.1000000000000001</v>
      </c>
      <c r="J79">
        <f>IF([1]Calculation!CV24="",0,ROUND([1]Calculation!CV24*100,1))</f>
        <v>11.6</v>
      </c>
      <c r="K79">
        <f>IF([1]Calculation!CW24="",0,ROUND([1]Calculation!CW24*100,1))</f>
        <v>5.6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23.9</v>
      </c>
      <c r="D80">
        <f>IF([1]Calculation!CP25="",0,ROUND([1]Calculation!CP25*100,1))</f>
        <v>17.399999999999999</v>
      </c>
      <c r="E80">
        <v>0</v>
      </c>
      <c r="F80">
        <f>IF([1]Calculation!CR25="",0,ROUND([1]Calculation!CR25*100,1))</f>
        <v>13.1</v>
      </c>
      <c r="G80">
        <f>IF([1]Calculation!CS25="",0,ROUND([1]Calculation!CS25*100,1))</f>
        <v>6.3</v>
      </c>
      <c r="H80">
        <f>IF([1]Calculation!CT25="",0,ROUND([1]Calculation!CT25*100,1))</f>
        <v>20.6</v>
      </c>
      <c r="I80">
        <f>IF([1]Calculation!CU25="",0,ROUND([1]Calculation!CU25*100,1))</f>
        <v>1.2</v>
      </c>
      <c r="J80">
        <f>IF([1]Calculation!CV25="",0,ROUND([1]Calculation!CV25*100,1))</f>
        <v>8.1999999999999993</v>
      </c>
      <c r="K80">
        <f>IF([1]Calculation!CW25="",0,ROUND([1]Calculation!CW25*100,1))</f>
        <v>3.2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26.1</v>
      </c>
      <c r="D81">
        <f>IF([1]Calculation!CP26="",0,ROUND([1]Calculation!CP26*100,1))</f>
        <v>17.399999999999999</v>
      </c>
      <c r="E81">
        <v>0</v>
      </c>
      <c r="F81">
        <f>IF([1]Calculation!CR26="",0,ROUND([1]Calculation!CR26*100,1))</f>
        <v>11.5</v>
      </c>
      <c r="G81">
        <f>IF([1]Calculation!CS26="",0,ROUND([1]Calculation!CS26*100,1))</f>
        <v>5.8</v>
      </c>
      <c r="H81">
        <f>IF([1]Calculation!CT26="",0,ROUND([1]Calculation!CT26*100,1))</f>
        <v>18.8</v>
      </c>
      <c r="I81">
        <f>IF([1]Calculation!CU26="",0,ROUND([1]Calculation!CU26*100,1))</f>
        <v>4</v>
      </c>
      <c r="J81">
        <f>IF([1]Calculation!CV26="",0,ROUND([1]Calculation!CV26*100,1))</f>
        <v>8.5</v>
      </c>
      <c r="K81">
        <f>IF([1]Calculation!CW26="",0,ROUND([1]Calculation!CW26*100,1))</f>
        <v>3.2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20.399999999999999</v>
      </c>
      <c r="D82">
        <f>IF([1]Calculation!CP27="",0,ROUND([1]Calculation!CP27*100,1))</f>
        <v>16.3</v>
      </c>
      <c r="E82">
        <v>0</v>
      </c>
      <c r="F82">
        <f>IF([1]Calculation!CR27="",0,ROUND([1]Calculation!CR27*100,1))</f>
        <v>14.2</v>
      </c>
      <c r="G82">
        <f>IF([1]Calculation!CS27="",0,ROUND([1]Calculation!CS27*100,1))</f>
        <v>5.9</v>
      </c>
      <c r="H82">
        <f>IF([1]Calculation!CT27="",0,ROUND([1]Calculation!CT27*100,1))</f>
        <v>23.2</v>
      </c>
      <c r="I82">
        <f>IF([1]Calculation!CU27="",0,ROUND([1]Calculation!CU27*100,1))</f>
        <v>1.4</v>
      </c>
      <c r="J82">
        <f>IF([1]Calculation!CV27="",0,ROUND([1]Calculation!CV27*100,1))</f>
        <v>9</v>
      </c>
      <c r="K82">
        <f>IF([1]Calculation!CW27="",0,ROUND([1]Calculation!CW27*100,1))</f>
        <v>3.4</v>
      </c>
      <c r="L82" s="34">
        <f>[1]Calculation!$EL27</f>
        <v>26.8</v>
      </c>
    </row>
    <row r="83" spans="1:12">
      <c r="A83" t="s">
        <v>39</v>
      </c>
      <c r="B83" t="s">
        <v>172</v>
      </c>
      <c r="C83">
        <f>IF([1]Calculation!CO28="",0,ROUND([1]Calculation!CO28*100,1))</f>
        <v>19.399999999999999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15.6</v>
      </c>
      <c r="G83">
        <f>IF([1]Calculation!CS28="",0,ROUND([1]Calculation!CS28*100,1))</f>
        <v>7.2</v>
      </c>
      <c r="H83">
        <f>IF([1]Calculation!CT28="",0,ROUND([1]Calculation!CT28*100,1))</f>
        <v>20.100000000000001</v>
      </c>
      <c r="I83">
        <f>IF([1]Calculation!CU28="",0,ROUND([1]Calculation!CU28*100,1))</f>
        <v>2.9</v>
      </c>
      <c r="J83">
        <f>IF([1]Calculation!CV28="",0,ROUND([1]Calculation!CV28*100,1))</f>
        <v>13.8</v>
      </c>
      <c r="K83">
        <f>IF([1]Calculation!CW28="",0,ROUND([1]Calculation!CW28*100,1))</f>
        <v>4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25.1</v>
      </c>
      <c r="D84">
        <f>IF([1]Calculation!CP29="",0,ROUND([1]Calculation!CP29*100,1))</f>
        <v>16.100000000000001</v>
      </c>
      <c r="E84">
        <v>0</v>
      </c>
      <c r="F84">
        <f>IF([1]Calculation!CR29="",0,ROUND([1]Calculation!CR29*100,1))</f>
        <v>12</v>
      </c>
      <c r="G84">
        <f>IF([1]Calculation!CS29="",0,ROUND([1]Calculation!CS29*100,1))</f>
        <v>6.1</v>
      </c>
      <c r="H84">
        <f>IF([1]Calculation!CT29="",0,ROUND([1]Calculation!CT29*100,1))</f>
        <v>21.1</v>
      </c>
      <c r="I84">
        <f>IF([1]Calculation!CU29="",0,ROUND([1]Calculation!CU29*100,1))</f>
        <v>1.1000000000000001</v>
      </c>
      <c r="J84">
        <f>IF([1]Calculation!CV29="",0,ROUND([1]Calculation!CV29*100,1))</f>
        <v>8.9</v>
      </c>
      <c r="K84">
        <f>IF([1]Calculation!CW29="",0,ROUND([1]Calculation!CW29*100,1))</f>
        <v>3.1</v>
      </c>
      <c r="L84" s="34">
        <f>[1]Calculation!$EL29</f>
        <v>24.8</v>
      </c>
    </row>
    <row r="85" spans="1:12">
      <c r="A85" t="s">
        <v>40</v>
      </c>
      <c r="B85" t="s">
        <v>172</v>
      </c>
      <c r="C85">
        <f>IF([1]Calculation!CO30="",0,ROUND([1]Calculation!CO30*100,1))</f>
        <v>12.1</v>
      </c>
      <c r="D85">
        <f>IF([1]Calculation!CP30="",0,ROUND([1]Calculation!CP30*100,1))</f>
        <v>14.5</v>
      </c>
      <c r="E85">
        <v>0</v>
      </c>
      <c r="F85">
        <f>IF([1]Calculation!CR30="",0,ROUND([1]Calculation!CR30*100,1))</f>
        <v>12.1</v>
      </c>
      <c r="G85">
        <f>IF([1]Calculation!CS30="",0,ROUND([1]Calculation!CS30*100,1))</f>
        <v>10</v>
      </c>
      <c r="H85">
        <f>IF([1]Calculation!CT30="",0,ROUND([1]Calculation!CT30*100,1))</f>
        <v>25.4</v>
      </c>
      <c r="I85">
        <f>IF([1]Calculation!CU30="",0,ROUND([1]Calculation!CU30*100,1))</f>
        <v>1.3</v>
      </c>
      <c r="J85">
        <f>IF([1]Calculation!CV30="",0,ROUND([1]Calculation!CV30*100,1))</f>
        <v>13.4</v>
      </c>
      <c r="K85">
        <f>IF([1]Calculation!CW30="",0,ROUND([1]Calculation!CW30*100,1))</f>
        <v>5.4</v>
      </c>
      <c r="L85" s="34">
        <f>[1]Calculation!$EL30</f>
        <v>19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19.899999999999999</v>
      </c>
      <c r="D87">
        <f>IF([1]Calculation!CP32="",0,ROUND([1]Calculation!CP32*100,1))</f>
        <v>18.899999999999999</v>
      </c>
      <c r="E87">
        <v>0</v>
      </c>
      <c r="F87">
        <f>IF([1]Calculation!CR32="",0,ROUND([1]Calculation!CR32*100,1))</f>
        <v>12.2</v>
      </c>
      <c r="G87">
        <f>IF([1]Calculation!CS32="",0,ROUND([1]Calculation!CS32*100,1))</f>
        <v>6.4</v>
      </c>
      <c r="H87">
        <f>IF([1]Calculation!CT32="",0,ROUND([1]Calculation!CT32*100,1))</f>
        <v>22.6</v>
      </c>
      <c r="I87">
        <f>IF([1]Calculation!CU32="",0,ROUND([1]Calculation!CU32*100,1))</f>
        <v>2.4</v>
      </c>
      <c r="J87">
        <f>IF([1]Calculation!CV32="",0,ROUND([1]Calculation!CV32*100,1))</f>
        <v>9.3000000000000007</v>
      </c>
      <c r="K87">
        <f>IF([1]Calculation!CW32="",0,ROUND([1]Calculation!CW32*100,1))</f>
        <v>4.5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22.9</v>
      </c>
      <c r="D88">
        <f>IF([1]Calculation!CP33="",0,ROUND([1]Calculation!CP33*100,1))</f>
        <v>18.8</v>
      </c>
      <c r="E88">
        <v>0</v>
      </c>
      <c r="F88">
        <f>IF([1]Calculation!CR33="",0,ROUND([1]Calculation!CR33*100,1))</f>
        <v>12.3</v>
      </c>
      <c r="G88">
        <f>IF([1]Calculation!CS33="",0,ROUND([1]Calculation!CS33*100,1))</f>
        <v>5.9</v>
      </c>
      <c r="H88">
        <f>IF([1]Calculation!CT33="",0,ROUND([1]Calculation!CT33*100,1))</f>
        <v>20.6</v>
      </c>
      <c r="I88">
        <f>IF([1]Calculation!CU33="",0,ROUND([1]Calculation!CU33*100,1))</f>
        <v>1.7</v>
      </c>
      <c r="J88">
        <f>IF([1]Calculation!CV33="",0,ROUND([1]Calculation!CV33*100,1))</f>
        <v>9.9</v>
      </c>
      <c r="K88">
        <f>IF([1]Calculation!CW33="",0,ROUND([1]Calculation!CW33*100,1))</f>
        <v>3.3</v>
      </c>
      <c r="L88" s="34">
        <f>[1]Calculation!$EL33</f>
        <v>14.9</v>
      </c>
    </row>
    <row r="89" spans="1:12">
      <c r="A89" t="s">
        <v>45</v>
      </c>
      <c r="B89" t="s">
        <v>172</v>
      </c>
      <c r="C89">
        <f>IF([1]Calculation!CO34="",0,ROUND([1]Calculation!CO34*100,1))</f>
        <v>23</v>
      </c>
      <c r="D89">
        <f>IF([1]Calculation!CP34="",0,ROUND([1]Calculation!CP34*100,1))</f>
        <v>15.4</v>
      </c>
      <c r="E89">
        <v>0</v>
      </c>
      <c r="F89">
        <f>IF([1]Calculation!CR34="",0,ROUND([1]Calculation!CR34*100,1))</f>
        <v>13</v>
      </c>
      <c r="G89">
        <f>IF([1]Calculation!CS34="",0,ROUND([1]Calculation!CS34*100,1))</f>
        <v>6.3</v>
      </c>
      <c r="H89">
        <f>IF([1]Calculation!CT34="",0,ROUND([1]Calculation!CT34*100,1))</f>
        <v>20.8</v>
      </c>
      <c r="I89">
        <f>IF([1]Calculation!CU34="",0,ROUND([1]Calculation!CU34*100,1))</f>
        <v>1.6</v>
      </c>
      <c r="J89">
        <f>IF([1]Calculation!CV34="",0,ROUND([1]Calculation!CV34*100,1))</f>
        <v>8.6999999999999993</v>
      </c>
      <c r="K89">
        <f>IF([1]Calculation!CW34="",0,ROUND([1]Calculation!CW34*100,1))</f>
        <v>3.4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27.3</v>
      </c>
      <c r="D90">
        <f>IF([1]Calculation!CP35="",0,ROUND([1]Calculation!CP35*100,1))</f>
        <v>14.6</v>
      </c>
      <c r="E90">
        <v>0</v>
      </c>
      <c r="F90">
        <f>IF([1]Calculation!CR35="",0,ROUND([1]Calculation!CR35*100,1))</f>
        <v>10.7</v>
      </c>
      <c r="G90">
        <f>IF([1]Calculation!CS35="",0,ROUND([1]Calculation!CS35*100,1))</f>
        <v>5.8</v>
      </c>
      <c r="H90">
        <f>IF([1]Calculation!CT35="",0,ROUND([1]Calculation!CT35*100,1))</f>
        <v>18.899999999999999</v>
      </c>
      <c r="I90">
        <f>IF([1]Calculation!CU35="",0,ROUND([1]Calculation!CU35*100,1))</f>
        <v>3.9</v>
      </c>
      <c r="J90">
        <f>IF([1]Calculation!CV35="",0,ROUND([1]Calculation!CV35*100,1))</f>
        <v>9</v>
      </c>
      <c r="K90">
        <f>IF([1]Calculation!CW35="",0,ROUND([1]Calculation!CW35*100,1))</f>
        <v>3.2</v>
      </c>
      <c r="L90" s="34">
        <f>[1]Calculation!$EL35</f>
        <v>24</v>
      </c>
    </row>
    <row r="91" spans="1:12">
      <c r="A91" t="s">
        <v>48</v>
      </c>
      <c r="B91" t="s">
        <v>172</v>
      </c>
      <c r="C91">
        <f>IF([1]Calculation!CO36="",0,ROUND([1]Calculation!CO36*100,1))</f>
        <v>22.6</v>
      </c>
      <c r="D91">
        <f>IF([1]Calculation!CP36="",0,ROUND([1]Calculation!CP36*100,1))</f>
        <v>14.5</v>
      </c>
      <c r="E91">
        <v>0</v>
      </c>
      <c r="F91">
        <f>IF([1]Calculation!CR36="",0,ROUND([1]Calculation!CR36*100,1))</f>
        <v>10.7</v>
      </c>
      <c r="G91">
        <f>IF([1]Calculation!CS36="",0,ROUND([1]Calculation!CS36*100,1))</f>
        <v>6.2</v>
      </c>
      <c r="H91">
        <f>IF([1]Calculation!CT36="",0,ROUND([1]Calculation!CT36*100,1))</f>
        <v>23.2</v>
      </c>
      <c r="I91">
        <f>IF([1]Calculation!CU36="",0,ROUND([1]Calculation!CU36*100,1))</f>
        <v>1.8</v>
      </c>
      <c r="J91">
        <f>IF([1]Calculation!CV36="",0,ROUND([1]Calculation!CV36*100,1))</f>
        <v>10.199999999999999</v>
      </c>
      <c r="K91">
        <f>IF([1]Calculation!CW36="",0,ROUND([1]Calculation!CW36*100,1))</f>
        <v>3.8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19.3</v>
      </c>
      <c r="D92">
        <f>IF([1]Calculation!CP37="",0,ROUND([1]Calculation!CP37*100,1))</f>
        <v>17.3</v>
      </c>
      <c r="E92">
        <v>0</v>
      </c>
      <c r="F92">
        <f>IF([1]Calculation!CR37="",0,ROUND([1]Calculation!CR37*100,1))</f>
        <v>11.4</v>
      </c>
      <c r="G92">
        <f>IF([1]Calculation!CS37="",0,ROUND([1]Calculation!CS37*100,1))</f>
        <v>6.8</v>
      </c>
      <c r="H92">
        <f>IF([1]Calculation!CT37="",0,ROUND([1]Calculation!CT37*100,1))</f>
        <v>23.9</v>
      </c>
      <c r="I92">
        <f>IF([1]Calculation!CU37="",0,ROUND([1]Calculation!CU37*100,1))</f>
        <v>2.2999999999999998</v>
      </c>
      <c r="J92">
        <f>IF([1]Calculation!CV37="",0,ROUND([1]Calculation!CV37*100,1))</f>
        <v>11.2</v>
      </c>
      <c r="K92">
        <f>IF([1]Calculation!CW37="",0,ROUND([1]Calculation!CW37*100,1))</f>
        <v>4.8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27.5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10.8</v>
      </c>
      <c r="G93">
        <f>IF([1]Calculation!CS38="",0,ROUND([1]Calculation!CS38*100,1))</f>
        <v>5.9</v>
      </c>
      <c r="H93">
        <f>IF([1]Calculation!CT38="",0,ROUND([1]Calculation!CT38*100,1))</f>
        <v>19</v>
      </c>
      <c r="I93">
        <f>IF([1]Calculation!CU38="",0,ROUND([1]Calculation!CU38*100,1))</f>
        <v>3.7</v>
      </c>
      <c r="J93">
        <f>IF([1]Calculation!CV38="",0,ROUND([1]Calculation!CV38*100,1))</f>
        <v>8.3000000000000007</v>
      </c>
      <c r="K93">
        <f>IF([1]Calculation!CW38="",0,ROUND([1]Calculation!CW38*100,1))</f>
        <v>3.3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19</v>
      </c>
      <c r="D94">
        <f>IF([1]Calculation!CP39="",0,ROUND([1]Calculation!CP39*100,1))</f>
        <v>11.5</v>
      </c>
      <c r="E94">
        <v>0</v>
      </c>
      <c r="F94">
        <f>IF([1]Calculation!CR39="",0,ROUND([1]Calculation!CR39*100,1))</f>
        <v>15.3</v>
      </c>
      <c r="G94">
        <f>IF([1]Calculation!CS39="",0,ROUND([1]Calculation!CS39*100,1))</f>
        <v>7.1</v>
      </c>
      <c r="H94">
        <f>IF([1]Calculation!CT39="",0,ROUND([1]Calculation!CT39*100,1))</f>
        <v>22.3</v>
      </c>
      <c r="I94">
        <f>IF([1]Calculation!CU39="",0,ROUND([1]Calculation!CU39*100,1))</f>
        <v>2.9</v>
      </c>
      <c r="J94">
        <f>IF([1]Calculation!CV39="",0,ROUND([1]Calculation!CV39*100,1))</f>
        <v>12.3</v>
      </c>
      <c r="K94">
        <f>IF([1]Calculation!CW39="",0,ROUND([1]Calculation!CW39*100,1))</f>
        <v>5.2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19.399999999999999</v>
      </c>
      <c r="D95">
        <f>IF([1]Calculation!CP40="",0,ROUND([1]Calculation!CP40*100,1))</f>
        <v>12.2</v>
      </c>
      <c r="E95">
        <v>0</v>
      </c>
      <c r="F95">
        <f>IF([1]Calculation!CR40="",0,ROUND([1]Calculation!CR40*100,1))</f>
        <v>14.6</v>
      </c>
      <c r="G95">
        <f>IF([1]Calculation!CS40="",0,ROUND([1]Calculation!CS40*100,1))</f>
        <v>10.3</v>
      </c>
      <c r="H95">
        <f>IF([1]Calculation!CT40="",0,ROUND([1]Calculation!CT40*100,1))</f>
        <v>20.2</v>
      </c>
      <c r="I95">
        <f>IF([1]Calculation!CU40="",0,ROUND([1]Calculation!CU40*100,1))</f>
        <v>2</v>
      </c>
      <c r="J95">
        <f>IF([1]Calculation!CV40="",0,ROUND([1]Calculation!CV40*100,1))</f>
        <v>13.3</v>
      </c>
      <c r="K95">
        <f>IF([1]Calculation!CW40="",0,ROUND([1]Calculation!CW40*100,1))</f>
        <v>3.6</v>
      </c>
      <c r="L95" s="34">
        <f>[1]Calculation!$EL40</f>
        <v>15.1</v>
      </c>
    </row>
    <row r="96" spans="1:12">
      <c r="A96" t="s">
        <v>53</v>
      </c>
      <c r="B96" t="s">
        <v>172</v>
      </c>
      <c r="C96">
        <f>IF([1]Calculation!CO41="",0,ROUND([1]Calculation!CO41*100,1))</f>
        <v>16.3</v>
      </c>
      <c r="D96">
        <f>IF([1]Calculation!CP41="",0,ROUND([1]Calculation!CP41*100,1))</f>
        <v>16.399999999999999</v>
      </c>
      <c r="E96">
        <v>0</v>
      </c>
      <c r="F96">
        <f>IF([1]Calculation!CR41="",0,ROUND([1]Calculation!CR41*100,1))</f>
        <v>13.7</v>
      </c>
      <c r="G96">
        <f>IF([1]Calculation!CS41="",0,ROUND([1]Calculation!CS41*100,1))</f>
        <v>8.6</v>
      </c>
      <c r="H96">
        <f>IF([1]Calculation!CT41="",0,ROUND([1]Calculation!CT41*100,1))</f>
        <v>22.8</v>
      </c>
      <c r="I96">
        <f>IF([1]Calculation!CU41="",0,ROUND([1]Calculation!CU41*100,1))</f>
        <v>1.8</v>
      </c>
      <c r="J96">
        <f>IF([1]Calculation!CV41="",0,ROUND([1]Calculation!CV41*100,1))</f>
        <v>13.1</v>
      </c>
      <c r="K96">
        <f>IF([1]Calculation!CW41="",0,ROUND([1]Calculation!CW41*100,1))</f>
        <v>3.7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24.2</v>
      </c>
      <c r="D97">
        <f>IF([1]Calculation!CP42="",0,ROUND([1]Calculation!CP42*100,1))</f>
        <v>16.7</v>
      </c>
      <c r="E97">
        <v>0</v>
      </c>
      <c r="F97">
        <f>IF([1]Calculation!CR42="",0,ROUND([1]Calculation!CR42*100,1))</f>
        <v>12.2</v>
      </c>
      <c r="G97">
        <f>IF([1]Calculation!CS42="",0,ROUND([1]Calculation!CS42*100,1))</f>
        <v>6</v>
      </c>
      <c r="H97">
        <f>IF([1]Calculation!CT42="",0,ROUND([1]Calculation!CT42*100,1))</f>
        <v>22.5</v>
      </c>
      <c r="I97">
        <f>IF([1]Calculation!CU42="",0,ROUND([1]Calculation!CU42*100,1))</f>
        <v>1.4</v>
      </c>
      <c r="J97">
        <f>IF([1]Calculation!CV42="",0,ROUND([1]Calculation!CV42*100,1))</f>
        <v>9.4</v>
      </c>
      <c r="K97">
        <f>IF([1]Calculation!CW42="",0,ROUND([1]Calculation!CW42*100,1))</f>
        <v>3.5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25.3</v>
      </c>
      <c r="D98">
        <f>IF([1]Calculation!CP43="",0,ROUND([1]Calculation!CP43*100,1))</f>
        <v>15.5</v>
      </c>
      <c r="E98">
        <v>0</v>
      </c>
      <c r="F98">
        <f>IF([1]Calculation!CR43="",0,ROUND([1]Calculation!CR43*100,1))</f>
        <v>11</v>
      </c>
      <c r="G98">
        <f>IF([1]Calculation!CS43="",0,ROUND([1]Calculation!CS43*100,1))</f>
        <v>5.9</v>
      </c>
      <c r="H98">
        <f>IF([1]Calculation!CT43="",0,ROUND([1]Calculation!CT43*100,1))</f>
        <v>20.3</v>
      </c>
      <c r="I98">
        <f>IF([1]Calculation!CU43="",0,ROUND([1]Calculation!CU43*100,1))</f>
        <v>2.9</v>
      </c>
      <c r="J98">
        <f>IF([1]Calculation!CV43="",0,ROUND([1]Calculation!CV43*100,1))</f>
        <v>9</v>
      </c>
      <c r="K98">
        <f>IF([1]Calculation!CW43="",0,ROUND([1]Calculation!CW43*100,1))</f>
        <v>3.5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23.1</v>
      </c>
      <c r="D99">
        <f>IF([1]Calculation!CP44="",0,ROUND([1]Calculation!CP44*100,1))</f>
        <v>17</v>
      </c>
      <c r="E99">
        <v>0</v>
      </c>
      <c r="F99">
        <f>IF([1]Calculation!CR44="",0,ROUND([1]Calculation!CR44*100,1))</f>
        <v>13.1</v>
      </c>
      <c r="G99">
        <f>IF([1]Calculation!CS44="",0,ROUND([1]Calculation!CS44*100,1))</f>
        <v>5.8</v>
      </c>
      <c r="H99">
        <f>IF([1]Calculation!CT44="",0,ROUND([1]Calculation!CT44*100,1))</f>
        <v>22.2</v>
      </c>
      <c r="I99">
        <f>IF([1]Calculation!CU44="",0,ROUND([1]Calculation!CU44*100,1))</f>
        <v>1.3</v>
      </c>
      <c r="J99">
        <f>IF([1]Calculation!CV44="",0,ROUND([1]Calculation!CV44*100,1))</f>
        <v>9.3000000000000007</v>
      </c>
      <c r="K99">
        <f>IF([1]Calculation!CW44="",0,ROUND([1]Calculation!CW44*100,1))</f>
        <v>3.3</v>
      </c>
      <c r="L99" s="34">
        <f>[1]Calculation!$EL44</f>
        <v>24.9</v>
      </c>
    </row>
    <row r="100" spans="1:12">
      <c r="A100" t="s">
        <v>57</v>
      </c>
      <c r="B100" t="s">
        <v>172</v>
      </c>
      <c r="C100">
        <f>IF([1]Calculation!CO45="",0,ROUND([1]Calculation!CO45*100,1))</f>
        <v>24.5</v>
      </c>
      <c r="D100">
        <f>IF([1]Calculation!CP45="",0,ROUND([1]Calculation!CP45*100,1))</f>
        <v>13.1</v>
      </c>
      <c r="E100">
        <v>0</v>
      </c>
      <c r="F100">
        <f>IF([1]Calculation!CR45="",0,ROUND([1]Calculation!CR45*100,1))</f>
        <v>12.5</v>
      </c>
      <c r="G100">
        <f>IF([1]Calculation!CS45="",0,ROUND([1]Calculation!CS45*100,1))</f>
        <v>6</v>
      </c>
      <c r="H100">
        <f>IF([1]Calculation!CT45="",0,ROUND([1]Calculation!CT45*100,1))</f>
        <v>21.5</v>
      </c>
      <c r="I100">
        <f>IF([1]Calculation!CU45="",0,ROUND([1]Calculation!CU45*100,1))</f>
        <v>1.4</v>
      </c>
      <c r="J100">
        <f>IF([1]Calculation!CV45="",0,ROUND([1]Calculation!CV45*100,1))</f>
        <v>9.1</v>
      </c>
      <c r="K100">
        <f>IF([1]Calculation!CW45="",0,ROUND([1]Calculation!CW45*100,1))</f>
        <v>3.1</v>
      </c>
      <c r="L100" s="34">
        <f>[1]Calculation!$EL45</f>
        <v>19.600000000000001</v>
      </c>
    </row>
    <row r="101" spans="1:12">
      <c r="A101" t="s">
        <v>58</v>
      </c>
      <c r="B101" t="s">
        <v>172</v>
      </c>
      <c r="C101">
        <f>IF([1]Calculation!CO46="",0,ROUND([1]Calculation!CO46*100,1))</f>
        <v>21</v>
      </c>
      <c r="D101">
        <f>IF([1]Calculation!CP46="",0,ROUND([1]Calculation!CP46*100,1))</f>
        <v>8</v>
      </c>
      <c r="E101">
        <v>0</v>
      </c>
      <c r="F101">
        <f>IF([1]Calculation!CR46="",0,ROUND([1]Calculation!CR46*100,1))</f>
        <v>13.6</v>
      </c>
      <c r="G101">
        <f>IF([1]Calculation!CS46="",0,ROUND([1]Calculation!CS46*100,1))</f>
        <v>6.3</v>
      </c>
      <c r="H101">
        <f>IF([1]Calculation!CT46="",0,ROUND([1]Calculation!CT46*100,1))</f>
        <v>23.5</v>
      </c>
      <c r="I101">
        <f>IF([1]Calculation!CU46="",0,ROUND([1]Calculation!CU46*100,1))</f>
        <v>1.5</v>
      </c>
      <c r="J101">
        <f>IF([1]Calculation!CV46="",0,ROUND([1]Calculation!CV46*100,1))</f>
        <v>11</v>
      </c>
      <c r="K101">
        <f>IF([1]Calculation!CW46="",0,ROUND([1]Calculation!CW46*100,1))</f>
        <v>3.4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14.7</v>
      </c>
      <c r="D103">
        <f>IF([1]Calculation!CP48="",0,ROUND([1]Calculation!CP48*100,1))</f>
        <v>8</v>
      </c>
      <c r="E103">
        <v>0</v>
      </c>
      <c r="F103">
        <f>IF([1]Calculation!CR48="",0,ROUND([1]Calculation!CR48*100,1))</f>
        <v>14.2</v>
      </c>
      <c r="G103">
        <f>IF([1]Calculation!CS48="",0,ROUND([1]Calculation!CS48*100,1))</f>
        <v>11.7</v>
      </c>
      <c r="H103">
        <f>IF([1]Calculation!CT48="",0,ROUND([1]Calculation!CT48*100,1))</f>
        <v>24.9</v>
      </c>
      <c r="I103">
        <f>IF([1]Calculation!CU48="",0,ROUND([1]Calculation!CU48*100,1))</f>
        <v>1.9</v>
      </c>
      <c r="J103">
        <f>IF([1]Calculation!CV48="",0,ROUND([1]Calculation!CV48*100,1))</f>
        <v>12.9</v>
      </c>
      <c r="K103">
        <f>IF([1]Calculation!CW48="",0,ROUND([1]Calculation!CW48*100,1))</f>
        <v>5.5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22.2</v>
      </c>
      <c r="D104">
        <f>IF([1]Calculation!CP49="",0,ROUND([1]Calculation!CP49*100,1))</f>
        <v>6.4</v>
      </c>
      <c r="E104">
        <v>0</v>
      </c>
      <c r="F104">
        <f>IF([1]Calculation!CR49="",0,ROUND([1]Calculation!CR49*100,1))</f>
        <v>10.7</v>
      </c>
      <c r="G104">
        <f>IF([1]Calculation!CS49="",0,ROUND([1]Calculation!CS49*100,1))</f>
        <v>7.8</v>
      </c>
      <c r="H104">
        <f>IF([1]Calculation!CT49="",0,ROUND([1]Calculation!CT49*100,1))</f>
        <v>22.2</v>
      </c>
      <c r="I104">
        <f>IF([1]Calculation!CU49="",0,ROUND([1]Calculation!CU49*100,1))</f>
        <v>1.2</v>
      </c>
      <c r="J104">
        <f>IF([1]Calculation!CV49="",0,ROUND([1]Calculation!CV49*100,1))</f>
        <v>10</v>
      </c>
      <c r="K104">
        <f>IF([1]Calculation!CW49="",0,ROUND([1]Calculation!CW49*100,1))</f>
        <v>3.6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14.7</v>
      </c>
      <c r="D105">
        <f>IF([1]Calculation!CP50="",0,ROUND([1]Calculation!CP50*100,1))</f>
        <v>15.7</v>
      </c>
      <c r="E105">
        <v>0</v>
      </c>
      <c r="F105">
        <f>IF([1]Calculation!CR50="",0,ROUND([1]Calculation!CR50*100,1))</f>
        <v>14.2</v>
      </c>
      <c r="G105">
        <f>IF([1]Calculation!CS50="",0,ROUND([1]Calculation!CS50*100,1))</f>
        <v>11.8</v>
      </c>
      <c r="H105">
        <f>IF([1]Calculation!CT50="",0,ROUND([1]Calculation!CT50*100,1))</f>
        <v>24.9</v>
      </c>
      <c r="I105">
        <f>IF([1]Calculation!CU50="",0,ROUND([1]Calculation!CU50*100,1))</f>
        <v>1.9</v>
      </c>
      <c r="J105">
        <f>IF([1]Calculation!CV50="",0,ROUND([1]Calculation!CV50*100,1))</f>
        <v>12.9</v>
      </c>
      <c r="K105">
        <f>IF([1]Calculation!CW50="",0,ROUND([1]Calculation!CW50*100,1))</f>
        <v>5.5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14.5</v>
      </c>
      <c r="D106">
        <f>IF([1]Calculation!CP51="",0,ROUND([1]Calculation!CP51*100,1))</f>
        <v>16.2</v>
      </c>
      <c r="E106">
        <v>0</v>
      </c>
      <c r="F106">
        <f>IF([1]Calculation!CR51="",0,ROUND([1]Calculation!CR51*100,1))</f>
        <v>16.399999999999999</v>
      </c>
      <c r="G106">
        <f>IF([1]Calculation!CS51="",0,ROUND([1]Calculation!CS51*100,1))</f>
        <v>7.9</v>
      </c>
      <c r="H106">
        <f>IF([1]Calculation!CT51="",0,ROUND([1]Calculation!CT51*100,1))</f>
        <v>22.7</v>
      </c>
      <c r="I106">
        <f>IF([1]Calculation!CU51="",0,ROUND([1]Calculation!CU51*100,1))</f>
        <v>2.9</v>
      </c>
      <c r="J106">
        <f>IF([1]Calculation!CV51="",0,ROUND([1]Calculation!CV51*100,1))</f>
        <v>15.8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23.1</v>
      </c>
      <c r="D107">
        <f>IF([1]Calculation!CP52="",0,ROUND([1]Calculation!CP52*100,1))</f>
        <v>16.7</v>
      </c>
      <c r="E107">
        <v>0</v>
      </c>
      <c r="F107">
        <f>IF([1]Calculation!CR52="",0,ROUND([1]Calculation!CR52*100,1))</f>
        <v>12.7</v>
      </c>
      <c r="G107">
        <f>IF([1]Calculation!CS52="",0,ROUND([1]Calculation!CS52*100,1))</f>
        <v>7.8</v>
      </c>
      <c r="H107">
        <f>IF([1]Calculation!CT52="",0,ROUND([1]Calculation!CT52*100,1))</f>
        <v>21.1</v>
      </c>
      <c r="I107">
        <f>IF([1]Calculation!CU52="",0,ROUND([1]Calculation!CU52*100,1))</f>
        <v>1.1000000000000001</v>
      </c>
      <c r="J107">
        <f>IF([1]Calculation!CV52="",0,ROUND([1]Calculation!CV52*100,1))</f>
        <v>10</v>
      </c>
      <c r="K107">
        <f>IF([1]Calculation!CW52="",0,ROUND([1]Calculation!CW52*100,1))</f>
        <v>3.3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10.8</v>
      </c>
      <c r="D108">
        <f>IF([1]Calculation!CP53="",0,ROUND([1]Calculation!CP53*100,1))</f>
        <v>17.100000000000001</v>
      </c>
      <c r="E108">
        <v>0</v>
      </c>
      <c r="F108">
        <f>IF([1]Calculation!CR53="",0,ROUND([1]Calculation!CR53*100,1))</f>
        <v>11.1</v>
      </c>
      <c r="G108">
        <f>IF([1]Calculation!CS53="",0,ROUND([1]Calculation!CS53*100,1))</f>
        <v>9.1999999999999993</v>
      </c>
      <c r="H108">
        <f>IF([1]Calculation!CT53="",0,ROUND([1]Calculation!CT53*100,1))</f>
        <v>27.3</v>
      </c>
      <c r="I108">
        <f>IF([1]Calculation!CU53="",0,ROUND([1]Calculation!CU53*100,1))</f>
        <v>1.1000000000000001</v>
      </c>
      <c r="J108">
        <f>IF([1]Calculation!CV53="",0,ROUND([1]Calculation!CV53*100,1))</f>
        <v>12.9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27.9</v>
      </c>
      <c r="D109">
        <f>IF([1]Calculation!CP54="",0,ROUND([1]Calculation!CP54*100,1))</f>
        <v>17.100000000000001</v>
      </c>
      <c r="E109">
        <v>0</v>
      </c>
      <c r="F109">
        <f>IF([1]Calculation!CR54="",0,ROUND([1]Calculation!CR54*100,1))</f>
        <v>10.5</v>
      </c>
      <c r="G109">
        <f>IF([1]Calculation!CS54="",0,ROUND([1]Calculation!CS54*100,1))</f>
        <v>5.8</v>
      </c>
      <c r="H109">
        <f>IF([1]Calculation!CT54="",0,ROUND([1]Calculation!CT54*100,1))</f>
        <v>19.600000000000001</v>
      </c>
      <c r="I109">
        <f>IF([1]Calculation!CU54="",0,ROUND([1]Calculation!CU54*100,1))</f>
        <v>3.6</v>
      </c>
      <c r="J109">
        <f>IF([1]Calculation!CV54="",0,ROUND([1]Calculation!CV54*100,1))</f>
        <v>8.1</v>
      </c>
      <c r="K109">
        <f>IF([1]Calculation!CW54="",0,ROUND([1]Calculation!CW54*100,1))</f>
        <v>3.7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14</v>
      </c>
      <c r="D110">
        <f>IF([1]Calculation!CP55="",0,ROUND([1]Calculation!CP55*100,1))</f>
        <v>16.100000000000001</v>
      </c>
      <c r="E110">
        <v>0</v>
      </c>
      <c r="F110">
        <f>IF([1]Calculation!CR55="",0,ROUND([1]Calculation!CR55*100,1))</f>
        <v>11.9</v>
      </c>
      <c r="G110">
        <f>IF([1]Calculation!CS55="",0,ROUND([1]Calculation!CS55*100,1))</f>
        <v>5.5</v>
      </c>
      <c r="H110">
        <f>IF([1]Calculation!CT55="",0,ROUND([1]Calculation!CT55*100,1))</f>
        <v>27.8</v>
      </c>
      <c r="I110">
        <f>IF([1]Calculation!CU55="",0,ROUND([1]Calculation!CU55*100,1))</f>
        <v>1.1000000000000001</v>
      </c>
      <c r="J110">
        <f>IF([1]Calculation!CV55="",0,ROUND([1]Calculation!CV55*100,1))</f>
        <v>11.6</v>
      </c>
      <c r="K110">
        <f>IF([1]Calculation!CW55="",0,ROUND([1]Calculation!CW55*100,1))</f>
        <v>5.6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24.4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12.3</v>
      </c>
      <c r="G111">
        <f>IF([1]Calculation!CS56="",0,ROUND([1]Calculation!CS56*100,1))</f>
        <v>5.6</v>
      </c>
      <c r="H111">
        <f>IF([1]Calculation!CT56="",0,ROUND([1]Calculation!CT56*100,1))</f>
        <v>22.1</v>
      </c>
      <c r="I111">
        <f>IF([1]Calculation!CU56="",0,ROUND([1]Calculation!CU56*100,1))</f>
        <v>1.6</v>
      </c>
      <c r="J111">
        <f>IF([1]Calculation!CV56="",0,ROUND([1]Calculation!CV56*100,1))</f>
        <v>8.6</v>
      </c>
      <c r="K111">
        <f>IF([1]Calculation!CW56="",0,ROUND([1]Calculation!CW56*100,1))</f>
        <v>3.5</v>
      </c>
      <c r="L111" s="34">
        <f>[1]Calculation!$EL56</f>
        <v>24.3</v>
      </c>
    </row>
    <row r="112" spans="1:12">
      <c r="A112" t="s">
        <v>69</v>
      </c>
      <c r="B112" t="s">
        <v>172</v>
      </c>
      <c r="C112">
        <f>IF([1]Calculation!CO57="",0,ROUND([1]Calculation!CO57*100,1))</f>
        <v>20.9</v>
      </c>
      <c r="D112">
        <f>IF([1]Calculation!CP57="",0,ROUND([1]Calculation!CP57*100,1))</f>
        <v>12.5</v>
      </c>
      <c r="E112">
        <v>0</v>
      </c>
      <c r="F112">
        <f>IF([1]Calculation!CR57="",0,ROUND([1]Calculation!CR57*100,1))</f>
        <v>11.2</v>
      </c>
      <c r="G112">
        <f>IF([1]Calculation!CS57="",0,ROUND([1]Calculation!CS57*100,1))</f>
        <v>6.4</v>
      </c>
      <c r="H112">
        <f>IF([1]Calculation!CT57="",0,ROUND([1]Calculation!CT57*100,1))</f>
        <v>22.9</v>
      </c>
      <c r="I112">
        <f>IF([1]Calculation!CU57="",0,ROUND([1]Calculation!CU57*100,1))</f>
        <v>2.5</v>
      </c>
      <c r="J112">
        <f>IF([1]Calculation!CV57="",0,ROUND([1]Calculation!CV57*100,1))</f>
        <v>10.9</v>
      </c>
      <c r="K112">
        <f>IF([1]Calculation!CW57="",0,ROUND([1]Calculation!CW57*100,1))</f>
        <v>3.8</v>
      </c>
      <c r="L112" s="34">
        <f>[1]Calculation!$EL57</f>
        <v>28.2</v>
      </c>
    </row>
    <row r="113" spans="1:12">
      <c r="A113" t="s">
        <v>70</v>
      </c>
      <c r="B113" t="s">
        <v>172</v>
      </c>
      <c r="C113">
        <f>IF([1]Calculation!CO58="",0,ROUND([1]Calculation!CO58*100,1))</f>
        <v>14.8</v>
      </c>
      <c r="D113">
        <f>IF([1]Calculation!CP58="",0,ROUND([1]Calculation!CP58*100,1))</f>
        <v>13.5</v>
      </c>
      <c r="E113">
        <v>0</v>
      </c>
      <c r="F113">
        <f>IF([1]Calculation!CR58="",0,ROUND([1]Calculation!CR58*100,1))</f>
        <v>14.7</v>
      </c>
      <c r="G113">
        <f>IF([1]Calculation!CS58="",0,ROUND([1]Calculation!CS58*100,1))</f>
        <v>11.3</v>
      </c>
      <c r="H113">
        <f>IF([1]Calculation!CT58="",0,ROUND([1]Calculation!CT58*100,1))</f>
        <v>23.6</v>
      </c>
      <c r="I113">
        <f>IF([1]Calculation!CU58="",0,ROUND([1]Calculation!CU58*100,1))</f>
        <v>2.2999999999999998</v>
      </c>
      <c r="J113">
        <f>IF([1]Calculation!CV58="",0,ROUND([1]Calculation!CV58*100,1))</f>
        <v>13.6</v>
      </c>
      <c r="K113">
        <f>IF([1]Calculation!CW58="",0,ROUND([1]Calculation!CW58*100,1))</f>
        <v>5.7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22.2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10.9</v>
      </c>
      <c r="G118">
        <f>IF([1]Calculation!DC6="",0,ROUND([1]Calculation!DC6*100,1))</f>
        <v>4.8</v>
      </c>
      <c r="H118">
        <f>IF([1]Calculation!DD6="",0,ROUND([1]Calculation!DD6*100,1))</f>
        <v>26.7</v>
      </c>
      <c r="I118">
        <f>IF([1]Calculation!DE6="",0,ROUND([1]Calculation!DE6*100,1))</f>
        <v>7.9</v>
      </c>
      <c r="J118">
        <f>IF([1]Calculation!DF6="",0,ROUND([1]Calculation!DF6*100,1))</f>
        <v>11.6</v>
      </c>
      <c r="K118">
        <f>IF([1]Calculation!DG6="",0,ROUND([1]Calculation!DG6*100,1))</f>
        <v>4.8</v>
      </c>
      <c r="L118" s="34">
        <f>[1]Calculation!$EM6</f>
        <v>26.8</v>
      </c>
    </row>
    <row r="119" spans="1:12">
      <c r="A119" t="s">
        <v>18</v>
      </c>
      <c r="B119" t="s">
        <v>171</v>
      </c>
      <c r="C119">
        <f>IF([1]Calculation!CY7="",0,ROUND([1]Calculation!CY7*100,1))</f>
        <v>30.1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7.5</v>
      </c>
      <c r="G119">
        <f>IF([1]Calculation!DC7="",0,ROUND([1]Calculation!DC7*100,1))</f>
        <v>5</v>
      </c>
      <c r="H119">
        <f>IF([1]Calculation!DD7="",0,ROUND([1]Calculation!DD7*100,1))</f>
        <v>18.3</v>
      </c>
      <c r="I119">
        <f>IF([1]Calculation!DE7="",0,ROUND([1]Calculation!DE7*100,1))</f>
        <v>12</v>
      </c>
      <c r="J119">
        <f>IF([1]Calculation!DF7="",0,ROUND([1]Calculation!DF7*100,1))</f>
        <v>8.1999999999999993</v>
      </c>
      <c r="K119">
        <f>IF([1]Calculation!DG7="",0,ROUND([1]Calculation!DG7*100,1))</f>
        <v>3.3</v>
      </c>
      <c r="L119" s="34">
        <f>[1]Calculation!$EM7</f>
        <v>19.5</v>
      </c>
    </row>
    <row r="120" spans="1:12">
      <c r="A120" t="s">
        <v>19</v>
      </c>
      <c r="B120" t="s">
        <v>171</v>
      </c>
      <c r="C120">
        <f>IF([1]Calculation!CY8="",0,ROUND([1]Calculation!CY8*100,1))</f>
        <v>32</v>
      </c>
      <c r="D120">
        <f>IF([1]Calculation!CZ8="",0,ROUND([1]Calculation!CZ8*100,1))</f>
        <v>17.100000000000001</v>
      </c>
      <c r="E120">
        <v>0</v>
      </c>
      <c r="F120">
        <f>IF([1]Calculation!DB8="",0,ROUND([1]Calculation!DB8*100,1))</f>
        <v>7.9</v>
      </c>
      <c r="G120">
        <f>IF([1]Calculation!DC8="",0,ROUND([1]Calculation!DC8*100,1))</f>
        <v>5.2</v>
      </c>
      <c r="H120">
        <f>IF([1]Calculation!DD8="",0,ROUND([1]Calculation!DD8*100,1))</f>
        <v>18.7</v>
      </c>
      <c r="I120">
        <f>IF([1]Calculation!DE8="",0,ROUND([1]Calculation!DE8*100,1))</f>
        <v>1.9</v>
      </c>
      <c r="J120">
        <f>IF([1]Calculation!DF8="",0,ROUND([1]Calculation!DF8*100,1))</f>
        <v>8.6</v>
      </c>
      <c r="K120">
        <f>IF([1]Calculation!DG8="",0,ROUND([1]Calculation!DG8*100,1))</f>
        <v>3.4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</v>
      </c>
      <c r="D121">
        <f>IF([1]Calculation!CZ9="",0,ROUND([1]Calculation!CZ9*100,1))</f>
        <v>13.2</v>
      </c>
      <c r="E121">
        <v>0</v>
      </c>
      <c r="F121">
        <f>IF([1]Calculation!DB9="",0,ROUND([1]Calculation!DB9*100,1))</f>
        <v>11.3</v>
      </c>
      <c r="G121">
        <f>IF([1]Calculation!DC9="",0,ROUND([1]Calculation!DC9*100,1))</f>
        <v>5.5</v>
      </c>
      <c r="H121">
        <f>IF([1]Calculation!DD9="",0,ROUND([1]Calculation!DD9*100,1))</f>
        <v>24.5</v>
      </c>
      <c r="I121">
        <f>IF([1]Calculation!DE9="",0,ROUND([1]Calculation!DE9*100,1))</f>
        <v>1.8</v>
      </c>
      <c r="J121">
        <f>IF([1]Calculation!DF9="",0,ROUND([1]Calculation!DF9*100,1))</f>
        <v>11.4</v>
      </c>
      <c r="K121">
        <f>IF([1]Calculation!DG9="",0,ROUND([1]Calculation!DG9*100,1))</f>
        <v>3.7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29.5</v>
      </c>
      <c r="D122">
        <f>IF([1]Calculation!CZ10="",0,ROUND([1]Calculation!CZ10*100,1))</f>
        <v>20.6</v>
      </c>
      <c r="E122">
        <v>0</v>
      </c>
      <c r="F122">
        <f>IF([1]Calculation!DB10="",0,ROUND([1]Calculation!DB10*100,1))</f>
        <v>9.6</v>
      </c>
      <c r="G122">
        <f>IF([1]Calculation!DC10="",0,ROUND([1]Calculation!DC10*100,1))</f>
        <v>6</v>
      </c>
      <c r="H122">
        <f>IF([1]Calculation!DD10="",0,ROUND([1]Calculation!DD10*100,1))</f>
        <v>19.899999999999999</v>
      </c>
      <c r="I122">
        <f>IF([1]Calculation!DE10="",0,ROUND([1]Calculation!DE10*100,1))</f>
        <v>1.9</v>
      </c>
      <c r="J122">
        <f>IF([1]Calculation!DF10="",0,ROUND([1]Calculation!DF10*100,1))</f>
        <v>9.1999999999999993</v>
      </c>
      <c r="K122">
        <f>IF([1]Calculation!DG10="",0,ROUND([1]Calculation!DG10*100,1))</f>
        <v>3.6</v>
      </c>
      <c r="L122" s="34">
        <f>[1]Calculation!$EM10</f>
        <v>48.6</v>
      </c>
    </row>
    <row r="123" spans="1:12">
      <c r="A123" t="s">
        <v>22</v>
      </c>
      <c r="B123" t="s">
        <v>171</v>
      </c>
      <c r="C123">
        <f>IF([1]Calculation!CY11="",0,ROUND([1]Calculation!CY11*100,1))</f>
        <v>20.399999999999999</v>
      </c>
      <c r="D123">
        <f>IF([1]Calculation!CZ11="",0,ROUND([1]Calculation!CZ11*100,1))</f>
        <v>12</v>
      </c>
      <c r="E123">
        <v>0</v>
      </c>
      <c r="F123">
        <f>IF([1]Calculation!DB11="",0,ROUND([1]Calculation!DB11*100,1))</f>
        <v>9.6</v>
      </c>
      <c r="G123">
        <f>IF([1]Calculation!DC11="",0,ROUND([1]Calculation!DC11*100,1))</f>
        <v>4.5</v>
      </c>
      <c r="H123">
        <f>IF([1]Calculation!DD11="",0,ROUND([1]Calculation!DD11*100,1))</f>
        <v>27.1</v>
      </c>
      <c r="I123">
        <f>IF([1]Calculation!DE11="",0,ROUND([1]Calculation!DE11*100,1))</f>
        <v>2.8</v>
      </c>
      <c r="J123">
        <f>IF([1]Calculation!DF11="",0,ROUND([1]Calculation!DF11*100,1))</f>
        <v>11.4</v>
      </c>
      <c r="K123">
        <f>IF([1]Calculation!DG11="",0,ROUND([1]Calculation!DG11*100,1))</f>
        <v>5</v>
      </c>
      <c r="L123" s="34">
        <f>[1]Calculation!$EM11</f>
        <v>17.5</v>
      </c>
    </row>
    <row r="124" spans="1:12">
      <c r="A124" t="s">
        <v>23</v>
      </c>
      <c r="B124" t="s">
        <v>171</v>
      </c>
      <c r="C124">
        <f>IF([1]Calculation!CY12="",0,ROUND([1]Calculation!CY12*100,1))</f>
        <v>15.8</v>
      </c>
      <c r="D124">
        <f>IF([1]Calculation!CZ12="",0,ROUND([1]Calculation!CZ12*100,1))</f>
        <v>12.7</v>
      </c>
      <c r="E124">
        <v>0</v>
      </c>
      <c r="F124">
        <f>IF([1]Calculation!DB12="",0,ROUND([1]Calculation!DB12*100,1))</f>
        <v>11.2</v>
      </c>
      <c r="G124">
        <f>IF([1]Calculation!DC12="",0,ROUND([1]Calculation!DC12*100,1))</f>
        <v>4.9000000000000004</v>
      </c>
      <c r="H124">
        <f>IF([1]Calculation!DD12="",0,ROUND([1]Calculation!DD12*100,1))</f>
        <v>32.6</v>
      </c>
      <c r="I124">
        <f>IF([1]Calculation!DE12="",0,ROUND([1]Calculation!DE12*100,1))</f>
        <v>2.8</v>
      </c>
      <c r="J124">
        <f>IF([1]Calculation!DF12="",0,ROUND([1]Calculation!DF12*100,1))</f>
        <v>11.7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</v>
      </c>
      <c r="D125">
        <f>IF([1]Calculation!CZ13="",0,ROUND([1]Calculation!CZ13*100,1))</f>
        <v>13.2</v>
      </c>
      <c r="E125">
        <v>0</v>
      </c>
      <c r="F125">
        <f>IF([1]Calculation!DB13="",0,ROUND([1]Calculation!DB13*100,1))</f>
        <v>11.3</v>
      </c>
      <c r="G125">
        <f>IF([1]Calculation!DC13="",0,ROUND([1]Calculation!DC13*100,1))</f>
        <v>5.5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11.4</v>
      </c>
      <c r="K125">
        <f>IF([1]Calculation!DG13="",0,ROUND([1]Calculation!DG13*100,1))</f>
        <v>3.7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15.6</v>
      </c>
      <c r="D126">
        <f>IF([1]Calculation!CZ14="",0,ROUND([1]Calculation!CZ14*100,1))</f>
        <v>15.3</v>
      </c>
      <c r="E126">
        <v>0</v>
      </c>
      <c r="F126">
        <f>IF([1]Calculation!DB14="",0,ROUND([1]Calculation!DB14*100,1))</f>
        <v>14.7</v>
      </c>
      <c r="G126">
        <f>IF([1]Calculation!DC14="",0,ROUND([1]Calculation!DC14*100,1))</f>
        <v>5.4</v>
      </c>
      <c r="H126">
        <f>IF([1]Calculation!DD14="",0,ROUND([1]Calculation!DD14*100,1))</f>
        <v>26.7</v>
      </c>
      <c r="I126">
        <f>IF([1]Calculation!DE14="",0,ROUND([1]Calculation!DE14*100,1))</f>
        <v>2.9</v>
      </c>
      <c r="J126">
        <f>IF([1]Calculation!DF14="",0,ROUND([1]Calculation!DF14*100,1))</f>
        <v>14.4</v>
      </c>
      <c r="K126">
        <f>IF([1]Calculation!DG14="",0,ROUND([1]Calculation!DG14*100,1))</f>
        <v>3.8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15.1</v>
      </c>
      <c r="D127">
        <f>IF([1]Calculation!CZ15="",0,ROUND([1]Calculation!CZ15*100,1))</f>
        <v>15.4</v>
      </c>
      <c r="E127">
        <v>0</v>
      </c>
      <c r="F127">
        <f>IF([1]Calculation!DB15="",0,ROUND([1]Calculation!DB15*100,1))</f>
        <v>14.7</v>
      </c>
      <c r="G127">
        <f>IF([1]Calculation!DC15="",0,ROUND([1]Calculation!DC15*100,1))</f>
        <v>5.4</v>
      </c>
      <c r="H127">
        <f>IF([1]Calculation!DD15="",0,ROUND([1]Calculation!DD15*100,1))</f>
        <v>27</v>
      </c>
      <c r="I127">
        <f>IF([1]Calculation!DE15="",0,ROUND([1]Calculation!DE15*100,1))</f>
        <v>2.9</v>
      </c>
      <c r="J127">
        <f>IF([1]Calculation!DF15="",0,ROUND([1]Calculation!DF15*100,1))</f>
        <v>16.600000000000001</v>
      </c>
      <c r="K127">
        <f>IF([1]Calculation!DG15="",0,ROUND([1]Calculation!DG15*100,1))</f>
        <v>3.9</v>
      </c>
      <c r="L127" s="34">
        <f>[1]Calculation!$EM15</f>
        <v>45.3</v>
      </c>
    </row>
    <row r="128" spans="1:12">
      <c r="A128" t="s">
        <v>27</v>
      </c>
      <c r="B128" t="s">
        <v>171</v>
      </c>
      <c r="C128">
        <f>IF([1]Calculation!CY16="",0,ROUND([1]Calculation!CY16*100,1))</f>
        <v>16.8</v>
      </c>
      <c r="D128">
        <f>IF([1]Calculation!CZ16="",0,ROUND([1]Calculation!CZ16*100,1))</f>
        <v>13.3</v>
      </c>
      <c r="E128">
        <v>0</v>
      </c>
      <c r="F128">
        <f>IF([1]Calculation!DB16="",0,ROUND([1]Calculation!DB16*100,1))</f>
        <v>16.3</v>
      </c>
      <c r="G128">
        <f>IF([1]Calculation!DC16="",0,ROUND([1]Calculation!DC16*100,1))</f>
        <v>23.3</v>
      </c>
      <c r="H128">
        <f>IF([1]Calculation!DD16="",0,ROUND([1]Calculation!DD16*100,1))</f>
        <v>25.9</v>
      </c>
      <c r="I128">
        <f>IF([1]Calculation!DE16="",0,ROUND([1]Calculation!DE16*100,1))</f>
        <v>1</v>
      </c>
      <c r="J128">
        <f>IF([1]Calculation!DF16="",0,ROUND([1]Calculation!DF16*100,1))</f>
        <v>12.3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29.8</v>
      </c>
      <c r="D129">
        <f>IF([1]Calculation!CZ17="",0,ROUND([1]Calculation!CZ17*100,1))</f>
        <v>17.600000000000001</v>
      </c>
      <c r="E129">
        <v>0</v>
      </c>
      <c r="F129">
        <f>IF([1]Calculation!DB17="",0,ROUND([1]Calculation!DB17*100,1))</f>
        <v>9.4</v>
      </c>
      <c r="G129">
        <f>IF([1]Calculation!DC17="",0,ROUND([1]Calculation!DC17*100,1))</f>
        <v>5.8</v>
      </c>
      <c r="H129">
        <f>IF([1]Calculation!DD17="",0,ROUND([1]Calculation!DD17*100,1))</f>
        <v>20.100000000000001</v>
      </c>
      <c r="I129">
        <f>IF([1]Calculation!DE17="",0,ROUND([1]Calculation!DE17*100,1))</f>
        <v>1.9</v>
      </c>
      <c r="J129">
        <f>IF([1]Calculation!DF17="",0,ROUND([1]Calculation!DF17*100,1))</f>
        <v>9.4</v>
      </c>
      <c r="K129">
        <f>IF([1]Calculation!DG17="",0,ROUND([1]Calculation!DG17*100,1))</f>
        <v>3.6</v>
      </c>
      <c r="L129" s="34">
        <f>[1]Calculation!$EM17</f>
        <v>26</v>
      </c>
    </row>
    <row r="130" spans="1:12">
      <c r="A130" t="s">
        <v>29</v>
      </c>
      <c r="B130" t="s">
        <v>171</v>
      </c>
      <c r="C130">
        <f>IF([1]Calculation!CY18="",0,ROUND([1]Calculation!CY18*100,1))</f>
        <v>19.600000000000001</v>
      </c>
      <c r="D130">
        <f>IF([1]Calculation!CZ18="",0,ROUND([1]Calculation!CZ18*100,1))</f>
        <v>17.600000000000001</v>
      </c>
      <c r="E130">
        <v>0</v>
      </c>
      <c r="F130">
        <f>IF([1]Calculation!DB18="",0,ROUND([1]Calculation!DB18*100,1))</f>
        <v>9.9</v>
      </c>
      <c r="G130">
        <f>IF([1]Calculation!DC18="",0,ROUND([1]Calculation!DC18*100,1))</f>
        <v>6.2</v>
      </c>
      <c r="H130">
        <f>IF([1]Calculation!DD18="",0,ROUND([1]Calculation!DD18*100,1))</f>
        <v>31.9</v>
      </c>
      <c r="I130">
        <f>IF([1]Calculation!DE18="",0,ROUND([1]Calculation!DE18*100,1))</f>
        <v>1.8</v>
      </c>
      <c r="J130">
        <f>IF([1]Calculation!DF18="",0,ROUND([1]Calculation!DF18*100,1))</f>
        <v>9.3000000000000007</v>
      </c>
      <c r="K130">
        <f>IF([1]Calculation!DG18="",0,ROUND([1]Calculation!DG18*100,1))</f>
        <v>3.6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29.9</v>
      </c>
      <c r="D131">
        <f>IF([1]Calculation!CZ19="",0,ROUND([1]Calculation!CZ19*100,1))</f>
        <v>17.600000000000001</v>
      </c>
      <c r="E131">
        <v>0</v>
      </c>
      <c r="F131">
        <f>IF([1]Calculation!DB19="",0,ROUND([1]Calculation!DB19*100,1))</f>
        <v>9.5</v>
      </c>
      <c r="G131">
        <f>IF([1]Calculation!DC19="",0,ROUND([1]Calculation!DC19*100,1))</f>
        <v>5.9</v>
      </c>
      <c r="H131">
        <f>IF([1]Calculation!DD19="",0,ROUND([1]Calculation!DD19*100,1))</f>
        <v>20.5</v>
      </c>
      <c r="I131">
        <f>IF([1]Calculation!DE19="",0,ROUND([1]Calculation!DE19*100,1))</f>
        <v>2</v>
      </c>
      <c r="J131">
        <f>IF([1]Calculation!DF19="",0,ROUND([1]Calculation!DF19*100,1))</f>
        <v>9.6999999999999993</v>
      </c>
      <c r="K131">
        <f>IF([1]Calculation!DG19="",0,ROUND([1]Calculation!DG19*100,1))</f>
        <v>3.6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</v>
      </c>
      <c r="D132">
        <f>IF([1]Calculation!CZ20="",0,ROUND([1]Calculation!CZ20*100,1))</f>
        <v>16.3</v>
      </c>
      <c r="E132">
        <v>0</v>
      </c>
      <c r="F132">
        <f>IF([1]Calculation!DB20="",0,ROUND([1]Calculation!DB20*100,1))</f>
        <v>7.9</v>
      </c>
      <c r="G132">
        <f>IF([1]Calculation!DC20="",0,ROUND([1]Calculation!DC20*100,1))</f>
        <v>5.5</v>
      </c>
      <c r="H132">
        <f>IF([1]Calculation!DD20="",0,ROUND([1]Calculation!DD20*100,1))</f>
        <v>25.5</v>
      </c>
      <c r="I132">
        <f>IF([1]Calculation!DE20="",0,ROUND([1]Calculation!DE20*100,1))</f>
        <v>1.8</v>
      </c>
      <c r="J132">
        <f>IF([1]Calculation!DF20="",0,ROUND([1]Calculation!DF20*100,1))</f>
        <v>14.1</v>
      </c>
      <c r="K132">
        <f>IF([1]Calculation!DG20="",0,ROUND([1]Calculation!DG20*100,1))</f>
        <v>3.8</v>
      </c>
      <c r="L132" s="34">
        <f>[1]Calculation!$EM20</f>
        <v>30</v>
      </c>
    </row>
    <row r="133" spans="1:12">
      <c r="A133" t="s">
        <v>32</v>
      </c>
      <c r="B133" t="s">
        <v>171</v>
      </c>
      <c r="C133">
        <f>IF([1]Calculation!CY21="",0,ROUND([1]Calculation!CY21*100,1))</f>
        <v>15.8</v>
      </c>
      <c r="D133">
        <f>IF([1]Calculation!CZ21="",0,ROUND([1]Calculation!CZ21*100,1))</f>
        <v>13.8</v>
      </c>
      <c r="E133">
        <v>0</v>
      </c>
      <c r="F133">
        <f>IF([1]Calculation!DB21="",0,ROUND([1]Calculation!DB21*100,1))</f>
        <v>12.8</v>
      </c>
      <c r="G133">
        <f>IF([1]Calculation!DC21="",0,ROUND([1]Calculation!DC21*100,1))</f>
        <v>5.4</v>
      </c>
      <c r="H133">
        <f>IF([1]Calculation!DD21="",0,ROUND([1]Calculation!DD21*100,1))</f>
        <v>29.9</v>
      </c>
      <c r="I133">
        <f>IF([1]Calculation!DE21="",0,ROUND([1]Calculation!DE21*100,1))</f>
        <v>2.9</v>
      </c>
      <c r="J133">
        <f>IF([1]Calculation!DF21="",0,ROUND([1]Calculation!DF21*100,1))</f>
        <v>12.2</v>
      </c>
      <c r="K133">
        <f>IF([1]Calculation!DG21="",0,ROUND([1]Calculation!DG21*100,1))</f>
        <v>4.7</v>
      </c>
      <c r="L133" s="34">
        <f>[1]Calculation!$EM21</f>
        <v>54.1</v>
      </c>
    </row>
    <row r="134" spans="1:12">
      <c r="A134" t="s">
        <v>33</v>
      </c>
      <c r="B134" t="s">
        <v>171</v>
      </c>
      <c r="C134">
        <f>IF([1]Calculation!CY22="",0,ROUND([1]Calculation!CY22*100,1))</f>
        <v>14.9</v>
      </c>
      <c r="D134">
        <f>IF([1]Calculation!CZ22="",0,ROUND([1]Calculation!CZ22*100,1))</f>
        <v>15.7</v>
      </c>
      <c r="E134">
        <v>0</v>
      </c>
      <c r="F134">
        <f>IF([1]Calculation!DB22="",0,ROUND([1]Calculation!DB22*100,1))</f>
        <v>15.5</v>
      </c>
      <c r="G134">
        <f>IF([1]Calculation!DC22="",0,ROUND([1]Calculation!DC22*100,1))</f>
        <v>5.7</v>
      </c>
      <c r="H134">
        <f>IF([1]Calculation!DD22="",0,ROUND([1]Calculation!DD22*100,1))</f>
        <v>67</v>
      </c>
      <c r="I134">
        <f>IF([1]Calculation!DE22="",0,ROUND([1]Calculation!DE22*100,1))</f>
        <v>2.9</v>
      </c>
      <c r="J134">
        <f>IF([1]Calculation!DF22="",0,ROUND([1]Calculation!DF22*100,1))</f>
        <v>15</v>
      </c>
      <c r="K134">
        <f>IF([1]Calculation!DG22="",0,ROUND([1]Calculation!DG22*100,1))</f>
        <v>3.8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28.5</v>
      </c>
      <c r="D135">
        <f>IF([1]Calculation!CZ23="",0,ROUND([1]Calculation!CZ23*100,1))</f>
        <v>17</v>
      </c>
      <c r="E135">
        <v>0</v>
      </c>
      <c r="F135">
        <f>IF([1]Calculation!DB23="",0,ROUND([1]Calculation!DB23*100,1))</f>
        <v>9.1999999999999993</v>
      </c>
      <c r="G135">
        <f>IF([1]Calculation!DC23="",0,ROUND([1]Calculation!DC23*100,1))</f>
        <v>8.6999999999999993</v>
      </c>
      <c r="H135">
        <f>IF([1]Calculation!DD23="",0,ROUND([1]Calculation!DD23*100,1))</f>
        <v>28.7</v>
      </c>
      <c r="I135">
        <f>IF([1]Calculation!DE23="",0,ROUND([1]Calculation!DE23*100,1))</f>
        <v>1.9</v>
      </c>
      <c r="J135">
        <f>IF([1]Calculation!DF23="",0,ROUND([1]Calculation!DF23*100,1))</f>
        <v>12.7</v>
      </c>
      <c r="K135">
        <f>IF([1]Calculation!DG23="",0,ROUND([1]Calculation!DG23*100,1))</f>
        <v>4.7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19.8</v>
      </c>
      <c r="D136">
        <f>IF([1]Calculation!CZ24="",0,ROUND([1]Calculation!CZ24*100,1))</f>
        <v>13.6</v>
      </c>
      <c r="E136">
        <v>0</v>
      </c>
      <c r="F136">
        <f>IF([1]Calculation!DB24="",0,ROUND([1]Calculation!DB24*100,1))</f>
        <v>12.7</v>
      </c>
      <c r="G136">
        <f>IF([1]Calculation!DC24="",0,ROUND([1]Calculation!DC24*100,1))</f>
        <v>5.5</v>
      </c>
      <c r="H136">
        <f>IF([1]Calculation!DD24="",0,ROUND([1]Calculation!DD24*100,1))</f>
        <v>36</v>
      </c>
      <c r="I136">
        <f>IF([1]Calculation!DE24="",0,ROUND([1]Calculation!DE24*100,1))</f>
        <v>2.9</v>
      </c>
      <c r="J136">
        <f>IF([1]Calculation!DF24="",0,ROUND([1]Calculation!DF24*100,1))</f>
        <v>7.9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18.2</v>
      </c>
      <c r="D137">
        <f>IF([1]Calculation!CZ25="",0,ROUND([1]Calculation!CZ25*100,1))</f>
        <v>13.4</v>
      </c>
      <c r="E137">
        <v>0</v>
      </c>
      <c r="F137">
        <f>IF([1]Calculation!DB25="",0,ROUND([1]Calculation!DB25*100,1))</f>
        <v>15.6</v>
      </c>
      <c r="G137">
        <f>IF([1]Calculation!DC25="",0,ROUND([1]Calculation!DC25*100,1))</f>
        <v>8</v>
      </c>
      <c r="H137">
        <f>IF([1]Calculation!DD25="",0,ROUND([1]Calculation!DD25*100,1))</f>
        <v>24.9</v>
      </c>
      <c r="I137">
        <f>IF([1]Calculation!DE25="",0,ROUND([1]Calculation!DE25*100,1))</f>
        <v>1</v>
      </c>
      <c r="J137">
        <f>IF([1]Calculation!DF25="",0,ROUND([1]Calculation!DF25*100,1))</f>
        <v>11.5</v>
      </c>
      <c r="K137">
        <f>IF([1]Calculation!DG25="",0,ROUND([1]Calculation!DG25*100,1))</f>
        <v>3.7</v>
      </c>
      <c r="L137" s="34">
        <f>[1]Calculation!$EM25</f>
        <v>45.9</v>
      </c>
    </row>
    <row r="138" spans="1:12">
      <c r="A138" t="s">
        <v>37</v>
      </c>
      <c r="B138" t="s">
        <v>171</v>
      </c>
      <c r="C138">
        <f>IF([1]Calculation!CY26="",0,ROUND([1]Calculation!CY26*100,1))</f>
        <v>34.1</v>
      </c>
      <c r="D138">
        <f>IF([1]Calculation!CZ26="",0,ROUND([1]Calculation!CZ26*100,1))</f>
        <v>17.100000000000001</v>
      </c>
      <c r="E138">
        <v>0</v>
      </c>
      <c r="F138">
        <f>IF([1]Calculation!DB26="",0,ROUND([1]Calculation!DB26*100,1))</f>
        <v>6.9</v>
      </c>
      <c r="G138">
        <f>IF([1]Calculation!DC26="",0,ROUND([1]Calculation!DC26*100,1))</f>
        <v>4.7</v>
      </c>
      <c r="H138">
        <f>IF([1]Calculation!DD26="",0,ROUND([1]Calculation!DD26*100,1))</f>
        <v>17.8</v>
      </c>
      <c r="I138">
        <f>IF([1]Calculation!DE26="",0,ROUND([1]Calculation!DE26*100,1))</f>
        <v>2</v>
      </c>
      <c r="J138">
        <f>IF([1]Calculation!DF26="",0,ROUND([1]Calculation!DF26*100,1))</f>
        <v>7.8</v>
      </c>
      <c r="K138">
        <f>IF([1]Calculation!DG26="",0,ROUND([1]Calculation!DG26*100,1))</f>
        <v>3.3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28.2</v>
      </c>
      <c r="D139">
        <f>IF([1]Calculation!CZ27="",0,ROUND([1]Calculation!CZ27*100,1))</f>
        <v>23.3</v>
      </c>
      <c r="E139">
        <v>0</v>
      </c>
      <c r="F139">
        <f>IF([1]Calculation!DB27="",0,ROUND([1]Calculation!DB27*100,1))</f>
        <v>9.6999999999999993</v>
      </c>
      <c r="G139">
        <f>IF([1]Calculation!DC27="",0,ROUND([1]Calculation!DC27*100,1))</f>
        <v>6</v>
      </c>
      <c r="H139">
        <f>IF([1]Calculation!DD27="",0,ROUND([1]Calculation!DD27*100,1))</f>
        <v>21</v>
      </c>
      <c r="I139">
        <f>IF([1]Calculation!DE27="",0,ROUND([1]Calculation!DE27*100,1))</f>
        <v>1.9</v>
      </c>
      <c r="J139">
        <f>IF([1]Calculation!DF27="",0,ROUND([1]Calculation!DF27*100,1))</f>
        <v>9.8000000000000007</v>
      </c>
      <c r="K139">
        <f>IF([1]Calculation!DG27="",0,ROUND([1]Calculation!DG27*100,1))</f>
        <v>3.7</v>
      </c>
      <c r="L139" s="34">
        <f>[1]Calculation!$EM27</f>
        <v>53.6</v>
      </c>
    </row>
    <row r="140" spans="1:12">
      <c r="A140" t="s">
        <v>39</v>
      </c>
      <c r="B140" t="s">
        <v>171</v>
      </c>
      <c r="C140">
        <f>IF([1]Calculation!CY28="",0,ROUND([1]Calculation!CY28*100,1))</f>
        <v>17.100000000000001</v>
      </c>
      <c r="D140">
        <f>IF([1]Calculation!CZ28="",0,ROUND([1]Calculation!CZ28*100,1))</f>
        <v>13.8</v>
      </c>
      <c r="E140">
        <v>0</v>
      </c>
      <c r="F140">
        <f>IF([1]Calculation!DB28="",0,ROUND([1]Calculation!DB28*100,1))</f>
        <v>16.8</v>
      </c>
      <c r="G140">
        <f>IF([1]Calculation!DC28="",0,ROUND([1]Calculation!DC28*100,1))</f>
        <v>8.5</v>
      </c>
      <c r="H140">
        <f>IF([1]Calculation!DD28="",0,ROUND([1]Calculation!DD28*100,1))</f>
        <v>32.5</v>
      </c>
      <c r="I140">
        <f>IF([1]Calculation!DE28="",0,ROUND([1]Calculation!DE28*100,1))</f>
        <v>1</v>
      </c>
      <c r="J140">
        <f>IF([1]Calculation!DF28="",0,ROUND([1]Calculation!DF28*100,1))</f>
        <v>11.6</v>
      </c>
      <c r="K140">
        <f>IF([1]Calculation!DG28="",0,ROUND([1]Calculation!DG28*100,1))</f>
        <v>3.6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17.899999999999999</v>
      </c>
      <c r="D141">
        <f>IF([1]Calculation!CZ29="",0,ROUND([1]Calculation!CZ29*100,1))</f>
        <v>13.1</v>
      </c>
      <c r="E141">
        <v>0</v>
      </c>
      <c r="F141">
        <f>IF([1]Calculation!DB29="",0,ROUND([1]Calculation!DB29*100,1))</f>
        <v>15.6</v>
      </c>
      <c r="G141">
        <f>IF([1]Calculation!DC29="",0,ROUND([1]Calculation!DC29*100,1))</f>
        <v>7.9</v>
      </c>
      <c r="H141">
        <f>IF([1]Calculation!DD29="",0,ROUND([1]Calculation!DD29*100,1))</f>
        <v>24.1</v>
      </c>
      <c r="I141">
        <f>IF([1]Calculation!DE29="",0,ROUND([1]Calculation!DE29*100,1))</f>
        <v>1</v>
      </c>
      <c r="J141">
        <f>IF([1]Calculation!DF29="",0,ROUND([1]Calculation!DF29*100,1))</f>
        <v>11.3</v>
      </c>
      <c r="K141">
        <f>IF([1]Calculation!DG29="",0,ROUND([1]Calculation!DG29*100,1))</f>
        <v>3.5</v>
      </c>
      <c r="L141" s="34">
        <f>[1]Calculation!$EM29</f>
        <v>49.6</v>
      </c>
    </row>
    <row r="142" spans="1:12">
      <c r="A142" t="s">
        <v>40</v>
      </c>
      <c r="B142" t="s">
        <v>171</v>
      </c>
      <c r="C142">
        <f>IF([1]Calculation!CY30="",0,ROUND([1]Calculation!CY30*100,1))</f>
        <v>14.8</v>
      </c>
      <c r="D142">
        <f>IF([1]Calculation!CZ30="",0,ROUND([1]Calculation!CZ30*100,1))</f>
        <v>12.9</v>
      </c>
      <c r="E142">
        <v>0</v>
      </c>
      <c r="F142">
        <f>IF([1]Calculation!DB30="",0,ROUND([1]Calculation!DB30*100,1))</f>
        <v>12.2</v>
      </c>
      <c r="G142">
        <f>IF([1]Calculation!DC30="",0,ROUND([1]Calculation!DC30*100,1))</f>
        <v>5.2</v>
      </c>
      <c r="H142">
        <f>IF([1]Calculation!DD30="",0,ROUND([1]Calculation!DD30*100,1))</f>
        <v>27.4</v>
      </c>
      <c r="I142">
        <f>IF([1]Calculation!DE30="",0,ROUND([1]Calculation!DE30*100,1))</f>
        <v>2.9</v>
      </c>
      <c r="J142">
        <f>IF([1]Calculation!DF30="",0,ROUND([1]Calculation!DF30*100,1))</f>
        <v>12.4</v>
      </c>
      <c r="K142">
        <f>IF([1]Calculation!DG30="",0,ROUND([1]Calculation!DG30*100,1))</f>
        <v>4.8</v>
      </c>
      <c r="L142" s="34">
        <f>[1]Calculation!$EM30</f>
        <v>38</v>
      </c>
    </row>
    <row r="143" spans="1:12">
      <c r="A143" t="s">
        <v>41</v>
      </c>
      <c r="B143" t="s">
        <v>171</v>
      </c>
      <c r="C143">
        <f>IF([1]Calculation!CY31="",0,ROUND([1]Calculation!CY31*100,1))</f>
        <v>21</v>
      </c>
      <c r="D143">
        <f>IF([1]Calculation!CZ31="",0,ROUND([1]Calculation!CZ31*100,1))</f>
        <v>13.2</v>
      </c>
      <c r="E143">
        <v>0</v>
      </c>
      <c r="F143">
        <f>IF([1]Calculation!DB31="",0,ROUND([1]Calculation!DB31*100,1))</f>
        <v>11.3</v>
      </c>
      <c r="G143">
        <f>IF([1]Calculation!DC31="",0,ROUND([1]Calculation!DC31*100,1))</f>
        <v>5.5</v>
      </c>
      <c r="H143">
        <f>IF([1]Calculation!DD31="",0,ROUND([1]Calculation!DD31*100,1))</f>
        <v>24.5</v>
      </c>
      <c r="I143">
        <f>IF([1]Calculation!DE31="",0,ROUND([1]Calculation!DE31*100,1))</f>
        <v>1.8</v>
      </c>
      <c r="J143">
        <f>IF([1]Calculation!DF31="",0,ROUND([1]Calculation!DF31*100,1))</f>
        <v>11.4</v>
      </c>
      <c r="K143">
        <f>IF([1]Calculation!DG31="",0,ROUND([1]Calculation!DG31*100,1))</f>
        <v>3.7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31.2</v>
      </c>
      <c r="D144">
        <f>IF([1]Calculation!CZ32="",0,ROUND([1]Calculation!CZ32*100,1))</f>
        <v>13.2</v>
      </c>
      <c r="E144">
        <v>0</v>
      </c>
      <c r="F144">
        <f>IF([1]Calculation!DB32="",0,ROUND([1]Calculation!DB32*100,1))</f>
        <v>11.8</v>
      </c>
      <c r="G144">
        <f>IF([1]Calculation!DC32="",0,ROUND([1]Calculation!DC32*100,1))</f>
        <v>5.2</v>
      </c>
      <c r="H144">
        <f>IF([1]Calculation!DD32="",0,ROUND([1]Calculation!DD32*100,1))</f>
        <v>26.1</v>
      </c>
      <c r="I144">
        <f>IF([1]Calculation!DE32="",0,ROUND([1]Calculation!DE32*100,1))</f>
        <v>2.8</v>
      </c>
      <c r="J144">
        <f>IF([1]Calculation!DF32="",0,ROUND([1]Calculation!DF32*100,1))</f>
        <v>11.6</v>
      </c>
      <c r="K144">
        <f>IF([1]Calculation!DG32="",0,ROUND([1]Calculation!DG32*100,1))</f>
        <v>4.7</v>
      </c>
      <c r="L144" s="34">
        <f>[1]Calculation!$EM32</f>
        <v>49.8</v>
      </c>
    </row>
    <row r="145" spans="1:12">
      <c r="A145" t="s">
        <v>44</v>
      </c>
      <c r="B145" t="s">
        <v>171</v>
      </c>
      <c r="C145">
        <f>IF([1]Calculation!CY33="",0,ROUND([1]Calculation!CY33*100,1))</f>
        <v>26.2</v>
      </c>
      <c r="D145">
        <f>IF([1]Calculation!CZ33="",0,ROUND([1]Calculation!CZ33*100,1))</f>
        <v>19.8</v>
      </c>
      <c r="E145">
        <v>0</v>
      </c>
      <c r="F145">
        <f>IF([1]Calculation!DB33="",0,ROUND([1]Calculation!DB33*100,1))</f>
        <v>8.4</v>
      </c>
      <c r="G145">
        <f>IF([1]Calculation!DC33="",0,ROUND([1]Calculation!DC33*100,1))</f>
        <v>5.6</v>
      </c>
      <c r="H145">
        <f>IF([1]Calculation!DD33="",0,ROUND([1]Calculation!DD33*100,1))</f>
        <v>20.2</v>
      </c>
      <c r="I145">
        <f>IF([1]Calculation!DE33="",0,ROUND([1]Calculation!DE33*100,1))</f>
        <v>1.9</v>
      </c>
      <c r="J145">
        <f>IF([1]Calculation!DF33="",0,ROUND([1]Calculation!DF33*100,1))</f>
        <v>15.9</v>
      </c>
      <c r="K145">
        <f>IF([1]Calculation!DG33="",0,ROUND([1]Calculation!DG33*100,1))</f>
        <v>3.6</v>
      </c>
      <c r="L145" s="34">
        <f>[1]Calculation!$EM33</f>
        <v>29.8</v>
      </c>
    </row>
    <row r="146" spans="1:12">
      <c r="A146" t="s">
        <v>45</v>
      </c>
      <c r="B146" t="s">
        <v>171</v>
      </c>
      <c r="C146">
        <f>IF([1]Calculation!CY34="",0,ROUND([1]Calculation!CY34*100,1))</f>
        <v>19</v>
      </c>
      <c r="D146">
        <f>IF([1]Calculation!CZ34="",0,ROUND([1]Calculation!CZ34*100,1))</f>
        <v>13</v>
      </c>
      <c r="E146">
        <v>0</v>
      </c>
      <c r="F146">
        <f>IF([1]Calculation!DB34="",0,ROUND([1]Calculation!DB34*100,1))</f>
        <v>14.9</v>
      </c>
      <c r="G146">
        <f>IF([1]Calculation!DC34="",0,ROUND([1]Calculation!DC34*100,1))</f>
        <v>7.7</v>
      </c>
      <c r="H146">
        <f>IF([1]Calculation!DD34="",0,ROUND([1]Calculation!DD34*100,1))</f>
        <v>24.6</v>
      </c>
      <c r="I146">
        <f>IF([1]Calculation!DE34="",0,ROUND([1]Calculation!DE34*100,1))</f>
        <v>1</v>
      </c>
      <c r="J146">
        <f>IF([1]Calculation!DF34="",0,ROUND([1]Calculation!DF34*100,1))</f>
        <v>11.4</v>
      </c>
      <c r="K146">
        <f>IF([1]Calculation!DG34="",0,ROUND([1]Calculation!DG34*100,1))</f>
        <v>3.6</v>
      </c>
      <c r="L146" s="34">
        <f>[1]Calculation!$EM34</f>
        <v>58</v>
      </c>
    </row>
    <row r="147" spans="1:12">
      <c r="A147" t="s">
        <v>46</v>
      </c>
      <c r="B147" t="s">
        <v>171</v>
      </c>
      <c r="C147">
        <f>IF([1]Calculation!CY35="",0,ROUND([1]Calculation!CY35*100,1))</f>
        <v>31.8</v>
      </c>
      <c r="D147">
        <f>IF([1]Calculation!CZ35="",0,ROUND([1]Calculation!CZ35*100,1))</f>
        <v>17</v>
      </c>
      <c r="E147">
        <v>0</v>
      </c>
      <c r="F147">
        <f>IF([1]Calculation!DB35="",0,ROUND([1]Calculation!DB35*100,1))</f>
        <v>7.8</v>
      </c>
      <c r="G147">
        <f>IF([1]Calculation!DC35="",0,ROUND([1]Calculation!DC35*100,1))</f>
        <v>5.2</v>
      </c>
      <c r="H147">
        <f>IF([1]Calculation!DD35="",0,ROUND([1]Calculation!DD35*100,1))</f>
        <v>18.8</v>
      </c>
      <c r="I147">
        <f>IF([1]Calculation!DE35="",0,ROUND([1]Calculation!DE35*100,1))</f>
        <v>1.9</v>
      </c>
      <c r="J147">
        <f>IF([1]Calculation!DF35="",0,ROUND([1]Calculation!DF35*100,1))</f>
        <v>8.6</v>
      </c>
      <c r="K147">
        <f>IF([1]Calculation!DG35="",0,ROUND([1]Calculation!DG35*100,1))</f>
        <v>3.4</v>
      </c>
      <c r="L147" s="34">
        <f>[1]Calculation!$EM35</f>
        <v>48</v>
      </c>
    </row>
    <row r="148" spans="1:12">
      <c r="A148" t="s">
        <v>48</v>
      </c>
      <c r="B148" t="s">
        <v>171</v>
      </c>
      <c r="C148">
        <f>IF([1]Calculation!CY36="",0,ROUND([1]Calculation!CY36*100,1))</f>
        <v>24.9</v>
      </c>
      <c r="D148">
        <f>IF([1]Calculation!CZ36="",0,ROUND([1]Calculation!CZ36*100,1))</f>
        <v>13.2</v>
      </c>
      <c r="E148">
        <v>0</v>
      </c>
      <c r="F148">
        <f>IF([1]Calculation!DB36="",0,ROUND([1]Calculation!DB36*100,1))</f>
        <v>12.8</v>
      </c>
      <c r="G148">
        <f>IF([1]Calculation!DC36="",0,ROUND([1]Calculation!DC36*100,1))</f>
        <v>5.5</v>
      </c>
      <c r="H148">
        <f>IF([1]Calculation!DD36="",0,ROUND([1]Calculation!DD36*100,1))</f>
        <v>27.4</v>
      </c>
      <c r="I148">
        <f>IF([1]Calculation!DE36="",0,ROUND([1]Calculation!DE36*100,1))</f>
        <v>2.9</v>
      </c>
      <c r="J148">
        <f>IF([1]Calculation!DF36="",0,ROUND([1]Calculation!DF36*100,1))</f>
        <v>12.7</v>
      </c>
      <c r="K148">
        <f>IF([1]Calculation!DG36="",0,ROUND([1]Calculation!DG36*100,1))</f>
        <v>4.8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14.4</v>
      </c>
      <c r="D149">
        <f>IF([1]Calculation!CZ37="",0,ROUND([1]Calculation!CZ37*100,1))</f>
        <v>11.9</v>
      </c>
      <c r="E149">
        <v>0</v>
      </c>
      <c r="F149">
        <f>IF([1]Calculation!DB37="",0,ROUND([1]Calculation!DB37*100,1))</f>
        <v>9.5</v>
      </c>
      <c r="G149">
        <f>IF([1]Calculation!DC37="",0,ROUND([1]Calculation!DC37*100,1))</f>
        <v>4.5</v>
      </c>
      <c r="H149">
        <f>IF([1]Calculation!DD37="",0,ROUND([1]Calculation!DD37*100,1))</f>
        <v>26.4</v>
      </c>
      <c r="I149">
        <f>IF([1]Calculation!DE37="",0,ROUND([1]Calculation!DE37*100,1))</f>
        <v>2.8</v>
      </c>
      <c r="J149">
        <f>IF([1]Calculation!DF37="",0,ROUND([1]Calculation!DF37*100,1))</f>
        <v>11.6</v>
      </c>
      <c r="K149">
        <f>IF([1]Calculation!DG37="",0,ROUND([1]Calculation!DG37*100,1))</f>
        <v>5.2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32.799999999999997</v>
      </c>
      <c r="D150">
        <f>IF([1]Calculation!CZ38="",0,ROUND([1]Calculation!CZ38*100,1))</f>
        <v>17.2</v>
      </c>
      <c r="E150">
        <v>0</v>
      </c>
      <c r="F150">
        <f>IF([1]Calculation!DB38="",0,ROUND([1]Calculation!DB38*100,1))</f>
        <v>7.5</v>
      </c>
      <c r="G150">
        <f>IF([1]Calculation!DC38="",0,ROUND([1]Calculation!DC38*100,1))</f>
        <v>5</v>
      </c>
      <c r="H150">
        <f>IF([1]Calculation!DD38="",0,ROUND([1]Calculation!DD38*100,1))</f>
        <v>18.7</v>
      </c>
      <c r="I150">
        <f>IF([1]Calculation!DE38="",0,ROUND([1]Calculation!DE38*100,1))</f>
        <v>1.9</v>
      </c>
      <c r="J150">
        <f>IF([1]Calculation!DF38="",0,ROUND([1]Calculation!DF38*100,1))</f>
        <v>8.1</v>
      </c>
      <c r="K150">
        <f>IF([1]Calculation!DG38="",0,ROUND([1]Calculation!DG38*100,1))</f>
        <v>3.4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26.1</v>
      </c>
      <c r="D151">
        <f>IF([1]Calculation!CZ39="",0,ROUND([1]Calculation!CZ39*100,1))</f>
        <v>13.8</v>
      </c>
      <c r="E151">
        <v>0</v>
      </c>
      <c r="F151">
        <f>IF([1]Calculation!DB39="",0,ROUND([1]Calculation!DB39*100,1))</f>
        <v>12.8</v>
      </c>
      <c r="G151">
        <f>IF([1]Calculation!DC39="",0,ROUND([1]Calculation!DC39*100,1))</f>
        <v>5.5</v>
      </c>
      <c r="H151">
        <f>IF([1]Calculation!DD39="",0,ROUND([1]Calculation!DD39*100,1))</f>
        <v>31.5</v>
      </c>
      <c r="I151">
        <f>IF([1]Calculation!DE39="",0,ROUND([1]Calculation!DE39*100,1))</f>
        <v>2.8</v>
      </c>
      <c r="J151">
        <f>IF([1]Calculation!DF39="",0,ROUND([1]Calculation!DF39*100,1))</f>
        <v>11.6</v>
      </c>
      <c r="K151">
        <f>IF([1]Calculation!DG39="",0,ROUND([1]Calculation!DG39*100,1))</f>
        <v>4.5999999999999996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16.899999999999999</v>
      </c>
      <c r="D152">
        <f>IF([1]Calculation!CZ40="",0,ROUND([1]Calculation!CZ40*100,1))</f>
        <v>13.4</v>
      </c>
      <c r="E152">
        <v>0</v>
      </c>
      <c r="F152">
        <f>IF([1]Calculation!DB40="",0,ROUND([1]Calculation!DB40*100,1))</f>
        <v>16.399999999999999</v>
      </c>
      <c r="G152">
        <f>IF([1]Calculation!DC40="",0,ROUND([1]Calculation!DC40*100,1))</f>
        <v>8.3000000000000007</v>
      </c>
      <c r="H152">
        <f>IF([1]Calculation!DD40="",0,ROUND([1]Calculation!DD40*100,1))</f>
        <v>25.7</v>
      </c>
      <c r="I152">
        <f>IF([1]Calculation!DE40="",0,ROUND([1]Calculation!DE40*100,1))</f>
        <v>1</v>
      </c>
      <c r="J152">
        <f>IF([1]Calculation!DF40="",0,ROUND([1]Calculation!DF40*100,1))</f>
        <v>12.2</v>
      </c>
      <c r="K152">
        <f>IF([1]Calculation!DG40="",0,ROUND([1]Calculation!DG40*100,1))</f>
        <v>3.8</v>
      </c>
      <c r="L152" s="34">
        <f>[1]Calculation!$EM40</f>
        <v>30.3</v>
      </c>
    </row>
    <row r="153" spans="1:12">
      <c r="A153" t="s">
        <v>53</v>
      </c>
      <c r="B153" t="s">
        <v>171</v>
      </c>
      <c r="C153">
        <f>IF([1]Calculation!CY41="",0,ROUND([1]Calculation!CY41*100,1))</f>
        <v>16.5</v>
      </c>
      <c r="D153">
        <f>IF([1]Calculation!CZ41="",0,ROUND([1]Calculation!CZ41*100,1))</f>
        <v>15.2</v>
      </c>
      <c r="E153">
        <v>0</v>
      </c>
      <c r="F153">
        <f>IF([1]Calculation!DB41="",0,ROUND([1]Calculation!DB41*100,1))</f>
        <v>14</v>
      </c>
      <c r="G153">
        <f>IF([1]Calculation!DC41="",0,ROUND([1]Calculation!DC41*100,1))</f>
        <v>5.0999999999999996</v>
      </c>
      <c r="H153">
        <f>IF([1]Calculation!DD41="",0,ROUND([1]Calculation!DD41*100,1))</f>
        <v>26.4</v>
      </c>
      <c r="I153">
        <f>IF([1]Calculation!DE41="",0,ROUND([1]Calculation!DE41*100,1))</f>
        <v>2.9</v>
      </c>
      <c r="J153">
        <f>IF([1]Calculation!DF41="",0,ROUND([1]Calculation!DF41*100,1))</f>
        <v>14.2</v>
      </c>
      <c r="K153">
        <f>IF([1]Calculation!DG41="",0,ROUND([1]Calculation!DG41*100,1))</f>
        <v>3.7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36.799999999999997</v>
      </c>
      <c r="D154">
        <f>IF([1]Calculation!CZ42="",0,ROUND([1]Calculation!CZ42*100,1))</f>
        <v>15.5</v>
      </c>
      <c r="E154">
        <v>0</v>
      </c>
      <c r="F154">
        <f>IF([1]Calculation!DB42="",0,ROUND([1]Calculation!DB42*100,1))</f>
        <v>14.1</v>
      </c>
      <c r="G154">
        <f>IF([1]Calculation!DC42="",0,ROUND([1]Calculation!DC42*100,1))</f>
        <v>5.2</v>
      </c>
      <c r="H154">
        <f>IF([1]Calculation!DD42="",0,ROUND([1]Calculation!DD42*100,1))</f>
        <v>25.9</v>
      </c>
      <c r="I154">
        <f>IF([1]Calculation!DE42="",0,ROUND([1]Calculation!DE42*100,1))</f>
        <v>2.9</v>
      </c>
      <c r="J154">
        <f>IF([1]Calculation!DF42="",0,ROUND([1]Calculation!DF42*100,1))</f>
        <v>14</v>
      </c>
      <c r="K154">
        <f>IF([1]Calculation!DG42="",0,ROUND([1]Calculation!DG42*100,1))</f>
        <v>3.7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25</v>
      </c>
      <c r="D155">
        <f>IF([1]Calculation!CZ43="",0,ROUND([1]Calculation!CZ43*100,1))</f>
        <v>15</v>
      </c>
      <c r="E155">
        <v>0</v>
      </c>
      <c r="F155">
        <f>IF([1]Calculation!DB43="",0,ROUND([1]Calculation!DB43*100,1))</f>
        <v>12</v>
      </c>
      <c r="G155">
        <f>IF([1]Calculation!DC43="",0,ROUND([1]Calculation!DC43*100,1))</f>
        <v>4.3</v>
      </c>
      <c r="H155">
        <f>IF([1]Calculation!DD43="",0,ROUND([1]Calculation!DD43*100,1))</f>
        <v>24.5</v>
      </c>
      <c r="I155">
        <f>IF([1]Calculation!DE43="",0,ROUND([1]Calculation!DE43*100,1))</f>
        <v>2.9</v>
      </c>
      <c r="J155">
        <f>IF([1]Calculation!DF43="",0,ROUND([1]Calculation!DF43*100,1))</f>
        <v>12.9</v>
      </c>
      <c r="K155">
        <f>IF([1]Calculation!DG43="",0,ROUND([1]Calculation!DG43*100,1))</f>
        <v>3.5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27.2</v>
      </c>
      <c r="D156">
        <f>IF([1]Calculation!CZ44="",0,ROUND([1]Calculation!CZ44*100,1))</f>
        <v>24.9</v>
      </c>
      <c r="E156">
        <v>0</v>
      </c>
      <c r="F156">
        <f>IF([1]Calculation!DB44="",0,ROUND([1]Calculation!DB44*100,1))</f>
        <v>13</v>
      </c>
      <c r="G156">
        <f>IF([1]Calculation!DC44="",0,ROUND([1]Calculation!DC44*100,1))</f>
        <v>4.7</v>
      </c>
      <c r="H156">
        <f>IF([1]Calculation!DD44="",0,ROUND([1]Calculation!DD44*100,1))</f>
        <v>26.1</v>
      </c>
      <c r="I156">
        <f>IF([1]Calculation!DE44="",0,ROUND([1]Calculation!DE44*100,1))</f>
        <v>2.9</v>
      </c>
      <c r="J156">
        <f>IF([1]Calculation!DF44="",0,ROUND([1]Calculation!DF44*100,1))</f>
        <v>13.6</v>
      </c>
      <c r="K156">
        <f>IF([1]Calculation!DG44="",0,ROUND([1]Calculation!DG44*100,1))</f>
        <v>3.7</v>
      </c>
      <c r="L156" s="34">
        <f>[1]Calculation!$EM44</f>
        <v>49.8</v>
      </c>
    </row>
    <row r="157" spans="1:12">
      <c r="A157" t="s">
        <v>57</v>
      </c>
      <c r="B157" t="s">
        <v>171</v>
      </c>
      <c r="C157">
        <f>IF([1]Calculation!CY45="",0,ROUND([1]Calculation!CY45*100,1))</f>
        <v>23.2</v>
      </c>
      <c r="D157">
        <f>IF([1]Calculation!CZ45="",0,ROUND([1]Calculation!CZ45*100,1))</f>
        <v>13</v>
      </c>
      <c r="E157">
        <v>0</v>
      </c>
      <c r="F157">
        <f>IF([1]Calculation!DB45="",0,ROUND([1]Calculation!DB45*100,1))</f>
        <v>15.5</v>
      </c>
      <c r="G157">
        <f>IF([1]Calculation!DC45="",0,ROUND([1]Calculation!DC45*100,1))</f>
        <v>8</v>
      </c>
      <c r="H157">
        <f>IF([1]Calculation!DD45="",0,ROUND([1]Calculation!DD45*100,1))</f>
        <v>25</v>
      </c>
      <c r="I157">
        <f>IF([1]Calculation!DE45="",0,ROUND([1]Calculation!DE45*100,1))</f>
        <v>1</v>
      </c>
      <c r="J157">
        <f>IF([1]Calculation!DF45="",0,ROUND([1]Calculation!DF45*100,1))</f>
        <v>11.7</v>
      </c>
      <c r="K157">
        <f>IF([1]Calculation!DG45="",0,ROUND([1]Calculation!DG45*100,1))</f>
        <v>3.7</v>
      </c>
      <c r="L157" s="34">
        <f>[1]Calculation!$EM45</f>
        <v>39.1</v>
      </c>
    </row>
    <row r="158" spans="1:12">
      <c r="A158" t="s">
        <v>58</v>
      </c>
      <c r="B158" t="s">
        <v>171</v>
      </c>
      <c r="C158">
        <f>IF([1]Calculation!CY46="",0,ROUND([1]Calculation!CY46*100,1))</f>
        <v>16</v>
      </c>
      <c r="D158">
        <f>IF([1]Calculation!CZ46="",0,ROUND([1]Calculation!CZ46*100,1))</f>
        <v>15.5</v>
      </c>
      <c r="E158">
        <v>0</v>
      </c>
      <c r="F158">
        <f>IF([1]Calculation!DB46="",0,ROUND([1]Calculation!DB46*100,1))</f>
        <v>14.3</v>
      </c>
      <c r="G158">
        <f>IF([1]Calculation!DC46="",0,ROUND([1]Calculation!DC46*100,1))</f>
        <v>5.2</v>
      </c>
      <c r="H158">
        <f>IF([1]Calculation!DD46="",0,ROUND([1]Calculation!DD46*100,1))</f>
        <v>26.2</v>
      </c>
      <c r="I158">
        <f>IF([1]Calculation!DE46="",0,ROUND([1]Calculation!DE46*100,1))</f>
        <v>2.9</v>
      </c>
      <c r="J158">
        <f>IF([1]Calculation!DF46="",0,ROUND([1]Calculation!DF46*100,1))</f>
        <v>14.1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</v>
      </c>
      <c r="D159">
        <f>IF([1]Calculation!CZ47="",0,ROUND([1]Calculation!CZ47*100,1))</f>
        <v>13.2</v>
      </c>
      <c r="E159">
        <v>0</v>
      </c>
      <c r="F159">
        <f>IF([1]Calculation!DB47="",0,ROUND([1]Calculation!DB47*100,1))</f>
        <v>11.3</v>
      </c>
      <c r="G159">
        <f>IF([1]Calculation!DC47="",0,ROUND([1]Calculation!DC47*100,1))</f>
        <v>5.5</v>
      </c>
      <c r="H159">
        <f>IF([1]Calculation!DD47="",0,ROUND([1]Calculation!DD47*100,1))</f>
        <v>24.5</v>
      </c>
      <c r="I159">
        <f>IF([1]Calculation!DE47="",0,ROUND([1]Calculation!DE47*100,1))</f>
        <v>1.8</v>
      </c>
      <c r="J159">
        <f>IF([1]Calculation!DF47="",0,ROUND([1]Calculation!DF47*100,1))</f>
        <v>11.4</v>
      </c>
      <c r="K159">
        <f>IF([1]Calculation!DG47="",0,ROUND([1]Calculation!DG47*100,1))</f>
        <v>3.7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16.7</v>
      </c>
      <c r="D160">
        <f>IF([1]Calculation!CZ48="",0,ROUND([1]Calculation!CZ48*100,1))</f>
        <v>13.4</v>
      </c>
      <c r="E160">
        <v>0</v>
      </c>
      <c r="F160">
        <f>IF([1]Calculation!DB48="",0,ROUND([1]Calculation!DB48*100,1))</f>
        <v>16.8</v>
      </c>
      <c r="G160">
        <f>IF([1]Calculation!DC48="",0,ROUND([1]Calculation!DC48*100,1))</f>
        <v>8.5</v>
      </c>
      <c r="H160">
        <f>IF([1]Calculation!DD48="",0,ROUND([1]Calculation!DD48*100,1))</f>
        <v>31.1</v>
      </c>
      <c r="I160">
        <f>IF([1]Calculation!DE48="",0,ROUND([1]Calculation!DE48*100,1))</f>
        <v>1</v>
      </c>
      <c r="J160">
        <f>IF([1]Calculation!DF48="",0,ROUND([1]Calculation!DF48*100,1))</f>
        <v>12.4</v>
      </c>
      <c r="K160">
        <f>IF([1]Calculation!DG48="",0,ROUND([1]Calculation!DG48*100,1))</f>
        <v>3.7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17.899999999999999</v>
      </c>
      <c r="D161">
        <f>IF([1]Calculation!CZ49="",0,ROUND([1]Calculation!CZ49*100,1))</f>
        <v>13.2</v>
      </c>
      <c r="E161">
        <v>0</v>
      </c>
      <c r="F161">
        <f>IF([1]Calculation!DB49="",0,ROUND([1]Calculation!DB49*100,1))</f>
        <v>20.7</v>
      </c>
      <c r="G161">
        <f>IF([1]Calculation!DC49="",0,ROUND([1]Calculation!DC49*100,1))</f>
        <v>8</v>
      </c>
      <c r="H161">
        <f>IF([1]Calculation!DD49="",0,ROUND([1]Calculation!DD49*100,1))</f>
        <v>25.5</v>
      </c>
      <c r="I161">
        <f>IF([1]Calculation!DE49="",0,ROUND([1]Calculation!DE49*100,1))</f>
        <v>1</v>
      </c>
      <c r="J161">
        <f>IF([1]Calculation!DF49="",0,ROUND([1]Calculation!DF49*100,1))</f>
        <v>11.9</v>
      </c>
      <c r="K161">
        <f>IF([1]Calculation!DG49="",0,ROUND([1]Calculation!DG49*100,1))</f>
        <v>3.7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17.399999999999999</v>
      </c>
      <c r="D162">
        <f>IF([1]Calculation!CZ50="",0,ROUND([1]Calculation!CZ50*100,1))</f>
        <v>13.7</v>
      </c>
      <c r="E162">
        <v>0</v>
      </c>
      <c r="F162">
        <f>IF([1]Calculation!DB50="",0,ROUND([1]Calculation!DB50*100,1))</f>
        <v>16.8</v>
      </c>
      <c r="G162">
        <f>IF([1]Calculation!DC50="",0,ROUND([1]Calculation!DC50*100,1))</f>
        <v>8.4</v>
      </c>
      <c r="H162">
        <f>IF([1]Calculation!DD50="",0,ROUND([1]Calculation!DD50*100,1))</f>
        <v>30.4</v>
      </c>
      <c r="I162">
        <f>IF([1]Calculation!DE50="",0,ROUND([1]Calculation!DE50*100,1))</f>
        <v>1</v>
      </c>
      <c r="J162">
        <f>IF([1]Calculation!DF50="",0,ROUND([1]Calculation!DF50*100,1))</f>
        <v>12.1</v>
      </c>
      <c r="K162">
        <f>IF([1]Calculation!DG50="",0,ROUND([1]Calculation!DG50*100,1))</f>
        <v>3.7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</v>
      </c>
      <c r="D163">
        <f>IF([1]Calculation!CZ51="",0,ROUND([1]Calculation!CZ51*100,1))</f>
        <v>18</v>
      </c>
      <c r="E163">
        <v>0</v>
      </c>
      <c r="F163">
        <f>IF([1]Calculation!DB51="",0,ROUND([1]Calculation!DB51*100,1))</f>
        <v>11.2</v>
      </c>
      <c r="G163">
        <f>IF([1]Calculation!DC51="",0,ROUND([1]Calculation!DC51*100,1))</f>
        <v>6.7</v>
      </c>
      <c r="H163">
        <f>IF([1]Calculation!DD51="",0,ROUND([1]Calculation!DD51*100,1))</f>
        <v>33</v>
      </c>
      <c r="I163">
        <f>IF([1]Calculation!DE51="",0,ROUND([1]Calculation!DE51*100,1))</f>
        <v>1.9</v>
      </c>
      <c r="J163">
        <f>IF([1]Calculation!DF51="",0,ROUND([1]Calculation!DF51*100,1))</f>
        <v>3.8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22.9</v>
      </c>
      <c r="D164">
        <f>IF([1]Calculation!CZ52="",0,ROUND([1]Calculation!CZ52*100,1))</f>
        <v>17.7</v>
      </c>
      <c r="E164">
        <v>0</v>
      </c>
      <c r="F164">
        <f>IF([1]Calculation!DB52="",0,ROUND([1]Calculation!DB52*100,1))</f>
        <v>10.5</v>
      </c>
      <c r="G164">
        <f>IF([1]Calculation!DC52="",0,ROUND([1]Calculation!DC52*100,1))</f>
        <v>6.3</v>
      </c>
      <c r="H164">
        <f>IF([1]Calculation!DD52="",0,ROUND([1]Calculation!DD52*100,1))</f>
        <v>28.5</v>
      </c>
      <c r="I164">
        <f>IF([1]Calculation!DE52="",0,ROUND([1]Calculation!DE52*100,1))</f>
        <v>1.9</v>
      </c>
      <c r="J164">
        <f>IF([1]Calculation!DF52="",0,ROUND([1]Calculation!DF52*100,1))</f>
        <v>10.3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</v>
      </c>
      <c r="D165">
        <f>IF([1]Calculation!CZ53="",0,ROUND([1]Calculation!CZ53*100,1))</f>
        <v>13</v>
      </c>
      <c r="E165">
        <v>0</v>
      </c>
      <c r="F165">
        <f>IF([1]Calculation!DB53="",0,ROUND([1]Calculation!DB53*100,1))</f>
        <v>12.2</v>
      </c>
      <c r="G165">
        <f>IF([1]Calculation!DC53="",0,ROUND([1]Calculation!DC53*100,1))</f>
        <v>5.3</v>
      </c>
      <c r="H165">
        <f>IF([1]Calculation!DD53="",0,ROUND([1]Calculation!DD53*100,1))</f>
        <v>27.2</v>
      </c>
      <c r="I165">
        <f>IF([1]Calculation!DE53="",0,ROUND([1]Calculation!DE53*100,1))</f>
        <v>2.9</v>
      </c>
      <c r="J165">
        <f>IF([1]Calculation!DF53="",0,ROUND([1]Calculation!DF53*100,1))</f>
        <v>12.3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32.9</v>
      </c>
      <c r="D166">
        <f>IF([1]Calculation!CZ54="",0,ROUND([1]Calculation!CZ54*100,1))</f>
        <v>16</v>
      </c>
      <c r="E166">
        <v>0</v>
      </c>
      <c r="F166">
        <f>IF([1]Calculation!DB54="",0,ROUND([1]Calculation!DB54*100,1))</f>
        <v>6.1</v>
      </c>
      <c r="G166">
        <f>IF([1]Calculation!DC54="",0,ROUND([1]Calculation!DC54*100,1))</f>
        <v>4.4000000000000004</v>
      </c>
      <c r="H166">
        <f>IF([1]Calculation!DD54="",0,ROUND([1]Calculation!DD54*100,1))</f>
        <v>19.7</v>
      </c>
      <c r="I166">
        <f>IF([1]Calculation!DE54="",0,ROUND([1]Calculation!DE54*100,1))</f>
        <v>2</v>
      </c>
      <c r="J166">
        <f>IF([1]Calculation!DF54="",0,ROUND([1]Calculation!DF54*100,1))</f>
        <v>8.1999999999999993</v>
      </c>
      <c r="K166">
        <f>IF([1]Calculation!DG54="",0,ROUND([1]Calculation!DG54*100,1))</f>
        <v>3.4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26.5</v>
      </c>
      <c r="D167">
        <f>IF([1]Calculation!CZ55="",0,ROUND([1]Calculation!CZ55*100,1))</f>
        <v>14</v>
      </c>
      <c r="E167">
        <v>0</v>
      </c>
      <c r="F167">
        <f>IF([1]Calculation!DB55="",0,ROUND([1]Calculation!DB55*100,1))</f>
        <v>13</v>
      </c>
      <c r="G167">
        <f>IF([1]Calculation!DC55="",0,ROUND([1]Calculation!DC55*100,1))</f>
        <v>5.7</v>
      </c>
      <c r="H167">
        <f>IF([1]Calculation!DD55="",0,ROUND([1]Calculation!DD55*100,1))</f>
        <v>26</v>
      </c>
      <c r="I167">
        <f>IF([1]Calculation!DE55="",0,ROUND([1]Calculation!DE55*100,1))</f>
        <v>2.9</v>
      </c>
      <c r="J167">
        <f>IF([1]Calculation!DF55="",0,ROUND([1]Calculation!DF55*100,1))</f>
        <v>11.8</v>
      </c>
      <c r="K167">
        <f>IF([1]Calculation!DG55="",0,ROUND([1]Calculation!DG55*100,1))</f>
        <v>4.7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22.4</v>
      </c>
      <c r="D168">
        <f>IF([1]Calculation!CZ56="",0,ROUND([1]Calculation!CZ56*100,1))</f>
        <v>15.4</v>
      </c>
      <c r="E168">
        <v>0</v>
      </c>
      <c r="F168">
        <f>IF([1]Calculation!DB56="",0,ROUND([1]Calculation!DB56*100,1))</f>
        <v>13.6</v>
      </c>
      <c r="G168">
        <f>IF([1]Calculation!DC56="",0,ROUND([1]Calculation!DC56*100,1))</f>
        <v>5</v>
      </c>
      <c r="H168">
        <f>IF([1]Calculation!DD56="",0,ROUND([1]Calculation!DD56*100,1))</f>
        <v>25.8</v>
      </c>
      <c r="I168">
        <f>IF([1]Calculation!DE56="",0,ROUND([1]Calculation!DE56*100,1))</f>
        <v>2.9</v>
      </c>
      <c r="J168">
        <f>IF([1]Calculation!DF56="",0,ROUND([1]Calculation!DF56*100,1))</f>
        <v>13.7</v>
      </c>
      <c r="K168">
        <f>IF([1]Calculation!DG56="",0,ROUND([1]Calculation!DG56*100,1))</f>
        <v>3.7</v>
      </c>
      <c r="L168" s="34">
        <f>[1]Calculation!$EM56</f>
        <v>48.6</v>
      </c>
    </row>
    <row r="169" spans="1:22">
      <c r="A169" t="s">
        <v>69</v>
      </c>
      <c r="B169" t="s">
        <v>171</v>
      </c>
      <c r="C169">
        <f>IF([1]Calculation!CY57="",0,ROUND([1]Calculation!CY57*100,1))</f>
        <v>15.1</v>
      </c>
      <c r="D169">
        <f>IF([1]Calculation!CZ57="",0,ROUND([1]Calculation!CZ57*100,1))</f>
        <v>12.5</v>
      </c>
      <c r="E169">
        <v>0</v>
      </c>
      <c r="F169">
        <f>IF([1]Calculation!DB57="",0,ROUND([1]Calculation!DB57*100,1))</f>
        <v>11.1</v>
      </c>
      <c r="G169">
        <f>IF([1]Calculation!DC57="",0,ROUND([1]Calculation!DC57*100,1))</f>
        <v>5</v>
      </c>
      <c r="H169">
        <f>IF([1]Calculation!DD57="",0,ROUND([1]Calculation!DD57*100,1))</f>
        <v>26.8</v>
      </c>
      <c r="I169">
        <f>IF([1]Calculation!DE57="",0,ROUND([1]Calculation!DE57*100,1))</f>
        <v>2.8</v>
      </c>
      <c r="J169">
        <f>IF([1]Calculation!DF57="",0,ROUND([1]Calculation!DF57*100,1))</f>
        <v>11.6</v>
      </c>
      <c r="K169">
        <f>IF([1]Calculation!DG57="",0,ROUND([1]Calculation!DG57*100,1))</f>
        <v>4.9000000000000004</v>
      </c>
      <c r="L169" s="34">
        <f>[1]Calculation!$EM57</f>
        <v>56.4</v>
      </c>
    </row>
    <row r="170" spans="1:22">
      <c r="A170" t="s">
        <v>70</v>
      </c>
      <c r="B170" t="s">
        <v>171</v>
      </c>
      <c r="C170">
        <f>IF([1]Calculation!CY58="",0,ROUND([1]Calculation!CY58*100,1))</f>
        <v>16.7</v>
      </c>
      <c r="D170">
        <f>IF([1]Calculation!CZ58="",0,ROUND([1]Calculation!CZ58*100,1))</f>
        <v>13.5</v>
      </c>
      <c r="E170">
        <v>0</v>
      </c>
      <c r="F170">
        <f>IF([1]Calculation!DB58="",0,ROUND([1]Calculation!DB58*100,1))</f>
        <v>16.600000000000001</v>
      </c>
      <c r="G170">
        <f>IF([1]Calculation!DC58="",0,ROUND([1]Calculation!DC58*100,1))</f>
        <v>8.4</v>
      </c>
      <c r="H170">
        <f>IF([1]Calculation!DD58="",0,ROUND([1]Calculation!DD58*100,1))</f>
        <v>29.2</v>
      </c>
      <c r="I170">
        <f>IF([1]Calculation!DE58="",0,ROUND([1]Calculation!DE58*100,1))</f>
        <v>1</v>
      </c>
      <c r="J170">
        <f>IF([1]Calculation!DF58="",0,ROUND([1]Calculation!DF58*100,1))</f>
        <v>11.9</v>
      </c>
      <c r="K170">
        <f>IF([1]Calculation!DG58="",0,ROUND([1]Calculation!DG58*100,1))</f>
        <v>3.7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</v>
      </c>
      <c r="D171">
        <f>IF([1]Calculation!CZ59="",0,ROUND([1]Calculation!CZ59*100,1))</f>
        <v>13.2</v>
      </c>
      <c r="E171">
        <v>0</v>
      </c>
      <c r="F171">
        <f>IF([1]Calculation!DB59="",0,ROUND([1]Calculation!DB59*100,1))</f>
        <v>11.3</v>
      </c>
      <c r="G171">
        <f>IF([1]Calculation!DC59="",0,ROUND([1]Calculation!DC59*100,1))</f>
        <v>5.5</v>
      </c>
      <c r="H171">
        <f>IF([1]Calculation!DD59="",0,ROUND([1]Calculation!DD59*100,1))</f>
        <v>24.5</v>
      </c>
      <c r="I171">
        <f>IF([1]Calculation!DE59="",0,ROUND([1]Calculation!DE59*100,1))</f>
        <v>1.8</v>
      </c>
      <c r="J171">
        <f>IF([1]Calculation!DF59="",0,ROUND([1]Calculation!DF59*100,1))</f>
        <v>11.4</v>
      </c>
      <c r="K171">
        <f>IF([1]Calculation!DG59="",0,ROUND([1]Calculation!DG59*100,1))</f>
        <v>3.7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</v>
      </c>
      <c r="D172">
        <f>IF([1]Calculation!CZ60="",0,ROUND([1]Calculation!CZ60*100,1))</f>
        <v>13.2</v>
      </c>
      <c r="E172">
        <v>0</v>
      </c>
      <c r="F172">
        <f>IF([1]Calculation!DB60="",0,ROUND([1]Calculation!DB60*100,1))</f>
        <v>11.3</v>
      </c>
      <c r="G172">
        <f>IF([1]Calculation!DC60="",0,ROUND([1]Calculation!DC60*100,1))</f>
        <v>5.5</v>
      </c>
      <c r="H172">
        <f>IF([1]Calculation!DD60="",0,ROUND([1]Calculation!DD60*100,1))</f>
        <v>24.5</v>
      </c>
      <c r="I172">
        <f>IF([1]Calculation!DE60="",0,ROUND([1]Calculation!DE60*100,1))</f>
        <v>1.8</v>
      </c>
      <c r="J172">
        <f>IF([1]Calculation!DF60="",0,ROUND([1]Calculation!DF60*100,1))</f>
        <v>11.4</v>
      </c>
      <c r="K172">
        <f>IF([1]Calculation!DG60="",0,ROUND([1]Calculation!DG60*100,1))</f>
        <v>3.7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11.4</v>
      </c>
      <c r="G232">
        <f>ROUND([1]projections!H5*100,1)</f>
        <v>6.1</v>
      </c>
      <c r="H232">
        <f>ROUND([1]projections!I5*100,1)</f>
        <v>28.5</v>
      </c>
      <c r="I232">
        <f>ROUND([1]projections!J5*100,1)</f>
        <v>7.9</v>
      </c>
      <c r="J232">
        <f>ROUND([1]projections!K5*100,1)</f>
        <v>11.2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31.8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9.3000000000000007</v>
      </c>
      <c r="G233">
        <f>ROUND([1]projections!H6*100,1)</f>
        <v>5.5</v>
      </c>
      <c r="H233">
        <f>ROUND([1]projections!I6*100,1)</f>
        <v>20.7</v>
      </c>
      <c r="I233">
        <f>ROUND([1]projections!J6*100,1)</f>
        <v>12.8</v>
      </c>
      <c r="J233">
        <f>ROUND([1]projections!K6*100,1)</f>
        <v>6.8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31.4</v>
      </c>
      <c r="D234">
        <f>ROUND([1]projections!E7*100,1)</f>
        <v>17.399999999999999</v>
      </c>
      <c r="E234">
        <f>ROUND([1]projections!F7*100,1)</f>
        <v>0</v>
      </c>
      <c r="F234">
        <f>ROUND([1]projections!G7*100,1)</f>
        <v>9.1</v>
      </c>
      <c r="G234">
        <f>ROUND([1]projections!H7*100,1)</f>
        <v>5.6</v>
      </c>
      <c r="H234">
        <f>ROUND([1]projections!I7*100,1)</f>
        <v>19.600000000000001</v>
      </c>
      <c r="I234">
        <f>ROUND([1]projections!J7*100,1)</f>
        <v>2.5</v>
      </c>
      <c r="J234">
        <f>ROUND([1]projections!K7*100,1)</f>
        <v>9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22.3</v>
      </c>
      <c r="D235">
        <f>ROUND([1]projections!E8*100,1)</f>
        <v>13.9</v>
      </c>
      <c r="E235">
        <f>ROUND([1]projections!F8*100,1)</f>
        <v>0</v>
      </c>
      <c r="F235">
        <f>ROUND([1]projections!G8*100,1)</f>
        <v>12</v>
      </c>
      <c r="G235">
        <f>ROUND([1]projections!H8*100,1)</f>
        <v>5.8</v>
      </c>
      <c r="H235">
        <f>ROUND([1]projections!I8*100,1)</f>
        <v>25.9</v>
      </c>
      <c r="I235">
        <f>ROUND([1]projections!J8*100,1)</f>
        <v>1.9</v>
      </c>
      <c r="J235">
        <f>ROUND([1]projections!K8*100,1)</f>
        <v>12.1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23.6</v>
      </c>
      <c r="D236">
        <f>ROUND([1]projections!E9*100,1)</f>
        <v>20.9</v>
      </c>
      <c r="E236">
        <f>ROUND([1]projections!F9*100,1)</f>
        <v>0</v>
      </c>
      <c r="F236">
        <f>ROUND([1]projections!G9*100,1)</f>
        <v>13</v>
      </c>
      <c r="G236">
        <f>ROUND([1]projections!H9*100,1)</f>
        <v>6.5</v>
      </c>
      <c r="H236">
        <f>ROUND([1]projections!I9*100,1)</f>
        <v>20.3</v>
      </c>
      <c r="I236">
        <f>ROUND([1]projections!J9*100,1)</f>
        <v>1.8</v>
      </c>
      <c r="J236">
        <f>ROUND([1]projections!K9*100,1)</f>
        <v>8.6999999999999993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17.100000000000001</v>
      </c>
      <c r="D237">
        <f>ROUND([1]projections!E10*100,1)</f>
        <v>13.1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6</v>
      </c>
      <c r="H237">
        <f>ROUND([1]projections!I10*100,1)</f>
        <v>29.4</v>
      </c>
      <c r="I237">
        <f>ROUND([1]projections!J10*100,1)</f>
        <v>2.5</v>
      </c>
      <c r="J237">
        <f>ROUND([1]projections!K10*100,1)</f>
        <v>14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17.2</v>
      </c>
      <c r="D238">
        <f>ROUND([1]projections!E11*100,1)</f>
        <v>14.3</v>
      </c>
      <c r="E238">
        <f>ROUND([1]projections!F11*100,1)</f>
        <v>0</v>
      </c>
      <c r="F238">
        <f>ROUND([1]projections!G11*100,1)</f>
        <v>12.2</v>
      </c>
      <c r="G238">
        <f>ROUND([1]projections!H11*100,1)</f>
        <v>5.8</v>
      </c>
      <c r="H238">
        <f>ROUND([1]projections!I11*100,1)</f>
        <v>29.6</v>
      </c>
      <c r="I238">
        <f>ROUND([1]projections!J11*100,1)</f>
        <v>2.6</v>
      </c>
      <c r="J238">
        <f>ROUND([1]projections!K11*100,1)</f>
        <v>11.4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19.100000000000001</v>
      </c>
      <c r="D239">
        <f>ROUND([1]projections!E12*100,1)</f>
        <v>11.9</v>
      </c>
      <c r="E239">
        <f>ROUND([1]projections!F12*100,1)</f>
        <v>0</v>
      </c>
      <c r="F239">
        <f>ROUND([1]projections!G12*100,1)</f>
        <v>10.3</v>
      </c>
      <c r="G239">
        <f>ROUND([1]projections!H12*100,1)</f>
        <v>5</v>
      </c>
      <c r="H239">
        <f>ROUND([1]projections!I12*100,1)</f>
        <v>36.299999999999997</v>
      </c>
      <c r="I239">
        <f>ROUND([1]projections!J12*100,1)</f>
        <v>1.7</v>
      </c>
      <c r="J239">
        <f>ROUND([1]projections!K12*100,1)</f>
        <v>10.4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16.899999999999999</v>
      </c>
      <c r="D240">
        <f>ROUND([1]projections!E13*100,1)</f>
        <v>14.6</v>
      </c>
      <c r="E240">
        <f>ROUND([1]projections!F13*100,1)</f>
        <v>0</v>
      </c>
      <c r="F240">
        <f>ROUND([1]projections!G13*100,1)</f>
        <v>14.1</v>
      </c>
      <c r="G240">
        <f>ROUND([1]projections!H13*100,1)</f>
        <v>5.9</v>
      </c>
      <c r="H240">
        <f>ROUND([1]projections!I13*100,1)</f>
        <v>24.5</v>
      </c>
      <c r="I240">
        <f>ROUND([1]projections!J13*100,1)</f>
        <v>2.9</v>
      </c>
      <c r="J240">
        <f>ROUND([1]projections!K13*100,1)</f>
        <v>15.4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15.3</v>
      </c>
      <c r="D241">
        <f>ROUND([1]projections!E14*100,1)</f>
        <v>14</v>
      </c>
      <c r="E241">
        <f>ROUND([1]projections!F14*100,1)</f>
        <v>0</v>
      </c>
      <c r="F241">
        <f>ROUND([1]projections!G14*100,1)</f>
        <v>14</v>
      </c>
      <c r="G241">
        <f>ROUND([1]projections!H14*100,1)</f>
        <v>7</v>
      </c>
      <c r="H241">
        <f>ROUND([1]projections!I14*100,1)</f>
        <v>24</v>
      </c>
      <c r="I241">
        <f>ROUND([1]projections!J14*100,1)</f>
        <v>2.5</v>
      </c>
      <c r="J241">
        <f>ROUND([1]projections!K14*100,1)</f>
        <v>17.5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15.7</v>
      </c>
      <c r="D242">
        <f>ROUND([1]projections!E15*100,1)</f>
        <v>11.6</v>
      </c>
      <c r="E242">
        <f>ROUND([1]projections!F15*100,1)</f>
        <v>0</v>
      </c>
      <c r="F242">
        <f>ROUND([1]projections!G15*100,1)</f>
        <v>13.9</v>
      </c>
      <c r="G242">
        <f>ROUND([1]projections!H15*100,1)</f>
        <v>19.5</v>
      </c>
      <c r="H242">
        <f>ROUND([1]projections!I15*100,1)</f>
        <v>21.6</v>
      </c>
      <c r="I242">
        <f>ROUND([1]projections!J15*100,1)</f>
        <v>1.2</v>
      </c>
      <c r="J242">
        <f>ROUND([1]projections!K15*100,1)</f>
        <v>11.3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24.7</v>
      </c>
      <c r="D243">
        <f>ROUND([1]projections!E16*100,1)</f>
        <v>19.2</v>
      </c>
      <c r="E243">
        <f>ROUND([1]projections!F16*100,1)</f>
        <v>0</v>
      </c>
      <c r="F243">
        <f>ROUND([1]projections!G16*100,1)</f>
        <v>11</v>
      </c>
      <c r="G243">
        <f>ROUND([1]projections!H16*100,1)</f>
        <v>6.2</v>
      </c>
      <c r="H243">
        <f>ROUND([1]projections!I16*100,1)</f>
        <v>21.9</v>
      </c>
      <c r="I243">
        <f>ROUND([1]projections!J16*100,1)</f>
        <v>2.2999999999999998</v>
      </c>
      <c r="J243">
        <f>ROUND([1]projections!K16*100,1)</f>
        <v>8.8000000000000007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19.5</v>
      </c>
      <c r="D244">
        <f>ROUND([1]projections!E17*100,1)</f>
        <v>17.600000000000001</v>
      </c>
      <c r="E244">
        <f>ROUND([1]projections!F17*100,1)</f>
        <v>0</v>
      </c>
      <c r="F244">
        <f>ROUND([1]projections!G17*100,1)</f>
        <v>10.6</v>
      </c>
      <c r="G244">
        <f>ROUND([1]projections!H17*100,1)</f>
        <v>6.2</v>
      </c>
      <c r="H244">
        <f>ROUND([1]projections!I17*100,1)</f>
        <v>26.5</v>
      </c>
      <c r="I244">
        <f>ROUND([1]projections!J17*100,1)</f>
        <v>5.8</v>
      </c>
      <c r="J244">
        <f>ROUND([1]projections!K17*100,1)</f>
        <v>8.5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27.5</v>
      </c>
      <c r="D245">
        <f>ROUND([1]projections!E18*100,1)</f>
        <v>17.8</v>
      </c>
      <c r="E245">
        <f>ROUND([1]projections!F18*100,1)</f>
        <v>0</v>
      </c>
      <c r="F245">
        <f>ROUND([1]projections!G18*100,1)</f>
        <v>11.1</v>
      </c>
      <c r="G245">
        <f>ROUND([1]projections!H18*100,1)</f>
        <v>6.1</v>
      </c>
      <c r="H245">
        <f>ROUND([1]projections!I18*100,1)</f>
        <v>20.8</v>
      </c>
      <c r="I245">
        <f>ROUND([1]projections!J18*100,1)</f>
        <v>1.9</v>
      </c>
      <c r="J245">
        <f>ROUND([1]projections!K18*100,1)</f>
        <v>9.3000000000000007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22.7</v>
      </c>
      <c r="D246">
        <f>ROUND([1]projections!E19*100,1)</f>
        <v>16.7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6.2</v>
      </c>
      <c r="H246">
        <f>ROUND([1]projections!I19*100,1)</f>
        <v>24.6</v>
      </c>
      <c r="I246">
        <f>ROUND([1]projections!J19*100,1)</f>
        <v>1.8</v>
      </c>
      <c r="J246">
        <f>ROUND([1]projections!K19*100,1)</f>
        <v>12.1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14.3</v>
      </c>
      <c r="D247">
        <f>ROUND([1]projections!E20*100,1)</f>
        <v>13.7</v>
      </c>
      <c r="E247">
        <f>ROUND([1]projections!F20*100,1)</f>
        <v>0</v>
      </c>
      <c r="F247">
        <f>ROUND([1]projections!G20*100,1)</f>
        <v>12.5</v>
      </c>
      <c r="G247">
        <f>ROUND([1]projections!H20*100,1)</f>
        <v>7.4</v>
      </c>
      <c r="H247">
        <f>ROUND([1]projections!I20*100,1)</f>
        <v>30</v>
      </c>
      <c r="I247">
        <f>ROUND([1]projections!J20*100,1)</f>
        <v>2.2999999999999998</v>
      </c>
      <c r="J247">
        <f>ROUND([1]projections!K20*100,1)</f>
        <v>12.6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12.3</v>
      </c>
      <c r="D248">
        <f>ROUND([1]projections!E21*100,1)</f>
        <v>10.7</v>
      </c>
      <c r="E248">
        <f>ROUND([1]projections!F21*100,1)</f>
        <v>0</v>
      </c>
      <c r="F248">
        <f>ROUND([1]projections!G21*100,1)</f>
        <v>11.9</v>
      </c>
      <c r="G248">
        <f>ROUND([1]projections!H21*100,1)</f>
        <v>5.5</v>
      </c>
      <c r="H248">
        <f>ROUND([1]projections!I21*100,1)</f>
        <v>41.2</v>
      </c>
      <c r="I248">
        <f>ROUND([1]projections!J21*100,1)</f>
        <v>2.1</v>
      </c>
      <c r="J248">
        <f>ROUND([1]projections!K21*100,1)</f>
        <v>11.5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24.6</v>
      </c>
      <c r="D249">
        <f>ROUND([1]projections!E22*100,1)</f>
        <v>16</v>
      </c>
      <c r="E249">
        <f>ROUND([1]projections!F22*100,1)</f>
        <v>0</v>
      </c>
      <c r="F249">
        <f>ROUND([1]projections!G22*100,1)</f>
        <v>10</v>
      </c>
      <c r="G249">
        <f>ROUND([1]projections!H22*100,1)</f>
        <v>7.3</v>
      </c>
      <c r="H249">
        <f>ROUND([1]projections!I22*100,1)</f>
        <v>24.1</v>
      </c>
      <c r="I249">
        <f>ROUND([1]projections!J22*100,1)</f>
        <v>1.7</v>
      </c>
      <c r="J249">
        <f>ROUND([1]projections!K22*100,1)</f>
        <v>10.5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17.5</v>
      </c>
      <c r="D250">
        <f>ROUND([1]projections!E23*100,1)</f>
        <v>14.4</v>
      </c>
      <c r="E250">
        <f>ROUND([1]projections!F23*100,1)</f>
        <v>0</v>
      </c>
      <c r="F250">
        <f>ROUND([1]projections!G23*100,1)</f>
        <v>12.2</v>
      </c>
      <c r="G250">
        <f>ROUND([1]projections!H23*100,1)</f>
        <v>5.4</v>
      </c>
      <c r="H250">
        <f>ROUND([1]projections!I23*100,1)</f>
        <v>32.5</v>
      </c>
      <c r="I250">
        <f>ROUND([1]projections!J23*100,1)</f>
        <v>2.2000000000000002</v>
      </c>
      <c r="J250">
        <f>ROUND([1]projections!K23*100,1)</f>
        <v>8.9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21.4</v>
      </c>
      <c r="D251">
        <f>ROUND([1]projections!E24*100,1)</f>
        <v>15.3</v>
      </c>
      <c r="E251">
        <f>ROUND([1]projections!F24*100,1)</f>
        <v>0</v>
      </c>
      <c r="F251">
        <f>ROUND([1]projections!G24*100,1)</f>
        <v>13.6</v>
      </c>
      <c r="G251">
        <f>ROUND([1]projections!H24*100,1)</f>
        <v>6.9</v>
      </c>
      <c r="H251">
        <f>ROUND([1]projections!I24*100,1)</f>
        <v>25.2</v>
      </c>
      <c r="I251">
        <f>ROUND([1]projections!J24*100,1)</f>
        <v>1.1000000000000001</v>
      </c>
      <c r="J251">
        <f>ROUND([1]projections!K24*100,1)</f>
        <v>10.9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</v>
      </c>
      <c r="D252">
        <f>ROUND([1]projections!E25*100,1)</f>
        <v>17.8</v>
      </c>
      <c r="E252">
        <f>ROUND([1]projections!F25*100,1)</f>
        <v>0</v>
      </c>
      <c r="F252">
        <f>ROUND([1]projections!G25*100,1)</f>
        <v>8.6999999999999993</v>
      </c>
      <c r="G252">
        <f>ROUND([1]projections!H25*100,1)</f>
        <v>5.3</v>
      </c>
      <c r="H252">
        <f>ROUND([1]projections!I25*100,1)</f>
        <v>18.8</v>
      </c>
      <c r="I252">
        <f>ROUND([1]projections!J25*100,1)</f>
        <v>2.8</v>
      </c>
      <c r="J252">
        <f>ROUND([1]projections!K25*100,1)</f>
        <v>8.1999999999999993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26.6</v>
      </c>
      <c r="D253">
        <f>ROUND([1]projections!E26*100,1)</f>
        <v>20.5</v>
      </c>
      <c r="E253">
        <f>ROUND([1]projections!F26*100,1)</f>
        <v>0</v>
      </c>
      <c r="F253">
        <f>ROUND([1]projections!G26*100,1)</f>
        <v>10.8</v>
      </c>
      <c r="G253">
        <f>ROUND([1]projections!H26*100,1)</f>
        <v>6.7</v>
      </c>
      <c r="H253">
        <f>ROUND([1]projections!I26*100,1)</f>
        <v>19.600000000000001</v>
      </c>
      <c r="I253">
        <f>ROUND([1]projections!J26*100,1)</f>
        <v>1.5</v>
      </c>
      <c r="J253">
        <f>ROUND([1]projections!K26*100,1)</f>
        <v>9.1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17.8</v>
      </c>
      <c r="D254">
        <f>ROUND([1]projections!E27*100,1)</f>
        <v>10</v>
      </c>
      <c r="E254">
        <f>ROUND([1]projections!F27*100,1)</f>
        <v>0</v>
      </c>
      <c r="F254">
        <f>ROUND([1]projections!G27*100,1)</f>
        <v>16.3</v>
      </c>
      <c r="G254">
        <f>ROUND([1]projections!H27*100,1)</f>
        <v>8</v>
      </c>
      <c r="H254">
        <f>ROUND([1]projections!I27*100,1)</f>
        <v>28.2</v>
      </c>
      <c r="I254">
        <f>ROUND([1]projections!J27*100,1)</f>
        <v>1.6</v>
      </c>
      <c r="J254">
        <f>ROUND([1]projections!K27*100,1)</f>
        <v>12.3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14.5</v>
      </c>
      <c r="D255">
        <f>ROUND([1]projections!E28*100,1)</f>
        <v>15.8</v>
      </c>
      <c r="E255">
        <f>ROUND([1]projections!F28*100,1)</f>
        <v>0</v>
      </c>
      <c r="F255">
        <f>ROUND([1]projections!G28*100,1)</f>
        <v>12.2</v>
      </c>
      <c r="G255">
        <f>ROUND([1]projections!H28*100,1)</f>
        <v>6.5</v>
      </c>
      <c r="H255">
        <f>ROUND([1]projections!I28*100,1)</f>
        <v>28.8</v>
      </c>
      <c r="I255">
        <f>ROUND([1]projections!J28*100,1)</f>
        <v>2.2999999999999998</v>
      </c>
      <c r="J255">
        <f>ROUND([1]projections!K28*100,1)</f>
        <v>13.2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22.3</v>
      </c>
      <c r="D256">
        <f>ROUND([1]projections!E29*100,1)</f>
        <v>13.9</v>
      </c>
      <c r="E256">
        <f>ROUND([1]projections!F29*100,1)</f>
        <v>0</v>
      </c>
      <c r="F256">
        <f>ROUND([1]projections!G29*100,1)</f>
        <v>12</v>
      </c>
      <c r="G256">
        <f>ROUND([1]projections!H29*100,1)</f>
        <v>5.8</v>
      </c>
      <c r="H256">
        <f>ROUND([1]projections!I29*100,1)</f>
        <v>25.9</v>
      </c>
      <c r="I256">
        <f>ROUND([1]projections!J29*100,1)</f>
        <v>1.9</v>
      </c>
      <c r="J256">
        <f>ROUND([1]projections!K29*100,1)</f>
        <v>12.1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22.4</v>
      </c>
      <c r="D257">
        <f>ROUND([1]projections!E30*100,1)</f>
        <v>15.2</v>
      </c>
      <c r="E257">
        <f>ROUND([1]projections!F30*100,1)</f>
        <v>0</v>
      </c>
      <c r="F257">
        <f>ROUND([1]projections!G30*100,1)</f>
        <v>13.9</v>
      </c>
      <c r="G257">
        <f>ROUND([1]projections!H30*100,1)</f>
        <v>7</v>
      </c>
      <c r="H257">
        <f>ROUND([1]projections!I30*100,1)</f>
        <v>24.3</v>
      </c>
      <c r="I257">
        <f>ROUND([1]projections!J30*100,1)</f>
        <v>1.4</v>
      </c>
      <c r="J257">
        <f>ROUND([1]projections!K30*100,1)</f>
        <v>10.4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24.4</v>
      </c>
      <c r="D258">
        <f>ROUND([1]projections!E31*100,1)</f>
        <v>14.5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5.5</v>
      </c>
      <c r="H258">
        <f>ROUND([1]projections!I31*100,1)</f>
        <v>24.5</v>
      </c>
      <c r="I258">
        <f>ROUND([1]projections!J31*100,1)</f>
        <v>2.2000000000000002</v>
      </c>
      <c r="J258">
        <f>ROUND([1]projections!K31*100,1)</f>
        <v>10.5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28.1</v>
      </c>
      <c r="D259">
        <f>ROUND([1]projections!E32*100,1)</f>
        <v>18.8</v>
      </c>
      <c r="E259">
        <f>ROUND([1]projections!F32*100,1)</f>
        <v>0</v>
      </c>
      <c r="F259">
        <f>ROUND([1]projections!G32*100,1)</f>
        <v>9.4</v>
      </c>
      <c r="G259">
        <f>ROUND([1]projections!H32*100,1)</f>
        <v>6.8</v>
      </c>
      <c r="H259">
        <f>ROUND([1]projections!I32*100,1)</f>
        <v>19.5</v>
      </c>
      <c r="I259">
        <f>ROUND([1]projections!J32*100,1)</f>
        <v>1.8</v>
      </c>
      <c r="J259">
        <f>ROUND([1]projections!K32*100,1)</f>
        <v>10.4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20.8</v>
      </c>
      <c r="D260">
        <f>ROUND([1]projections!E33*100,1)</f>
        <v>14.7</v>
      </c>
      <c r="E260">
        <f>ROUND([1]projections!F33*100,1)</f>
        <v>0</v>
      </c>
      <c r="F260">
        <f>ROUND([1]projections!G33*100,1)</f>
        <v>15.2</v>
      </c>
      <c r="G260">
        <f>ROUND([1]projections!H33*100,1)</f>
        <v>7.4</v>
      </c>
      <c r="H260">
        <f>ROUND([1]projections!I33*100,1)</f>
        <v>24</v>
      </c>
      <c r="I260">
        <f>ROUND([1]projections!J33*100,1)</f>
        <v>1.4</v>
      </c>
      <c r="J260">
        <f>ROUND([1]projections!K33*100,1)</f>
        <v>11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30.8</v>
      </c>
      <c r="D261">
        <f>ROUND([1]projections!E34*100,1)</f>
        <v>17.399999999999999</v>
      </c>
      <c r="E261">
        <f>ROUND([1]projections!F34*100,1)</f>
        <v>0</v>
      </c>
      <c r="F261">
        <f>ROUND([1]projections!G34*100,1)</f>
        <v>9.3000000000000007</v>
      </c>
      <c r="G261">
        <f>ROUND([1]projections!H34*100,1)</f>
        <v>5.6</v>
      </c>
      <c r="H261">
        <f>ROUND([1]projections!I34*100,1)</f>
        <v>20.2</v>
      </c>
      <c r="I261">
        <f>ROUND([1]projections!J34*100,1)</f>
        <v>2.2999999999999998</v>
      </c>
      <c r="J261">
        <f>ROUND([1]projections!K34*100,1)</f>
        <v>8.6999999999999993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22.3</v>
      </c>
      <c r="D262">
        <f>ROUND([1]projections!E35*100,1)</f>
        <v>13.9</v>
      </c>
      <c r="E262">
        <f>ROUND([1]projections!F35*100,1)</f>
        <v>0</v>
      </c>
      <c r="F262">
        <f>ROUND([1]projections!G35*100,1)</f>
        <v>12</v>
      </c>
      <c r="G262">
        <f>ROUND([1]projections!H35*100,1)</f>
        <v>5.8</v>
      </c>
      <c r="H262">
        <f>ROUND([1]projections!I35*100,1)</f>
        <v>25.9</v>
      </c>
      <c r="I262">
        <f>ROUND([1]projections!J35*100,1)</f>
        <v>1.9</v>
      </c>
      <c r="J262">
        <f>ROUND([1]projections!K35*100,1)</f>
        <v>12.1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23.5</v>
      </c>
      <c r="D263">
        <f>ROUND([1]projections!E36*100,1)</f>
        <v>13.3</v>
      </c>
      <c r="E263">
        <f>ROUND([1]projections!F36*100,1)</f>
        <v>0</v>
      </c>
      <c r="F263">
        <f>ROUND([1]projections!G36*100,1)</f>
        <v>11.8</v>
      </c>
      <c r="G263">
        <f>ROUND([1]projections!H36*100,1)</f>
        <v>5.6</v>
      </c>
      <c r="H263">
        <f>ROUND([1]projections!I36*100,1)</f>
        <v>25.3</v>
      </c>
      <c r="I263">
        <f>ROUND([1]projections!J36*100,1)</f>
        <v>2.5</v>
      </c>
      <c r="J263">
        <f>ROUND([1]projections!K36*100,1)</f>
        <v>11.6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17.5</v>
      </c>
      <c r="D264">
        <f>ROUND([1]projections!E37*100,1)</f>
        <v>14.9</v>
      </c>
      <c r="E264">
        <f>ROUND([1]projections!F37*100,1)</f>
        <v>0</v>
      </c>
      <c r="F264">
        <f>ROUND([1]projections!G37*100,1)</f>
        <v>11</v>
      </c>
      <c r="G264">
        <f>ROUND([1]projections!H37*100,1)</f>
        <v>5.7</v>
      </c>
      <c r="H264">
        <f>ROUND([1]projections!I37*100,1)</f>
        <v>27.9</v>
      </c>
      <c r="I264">
        <f>ROUND([1]projections!J37*100,1)</f>
        <v>2.9</v>
      </c>
      <c r="J264">
        <f>ROUND([1]projections!K37*100,1)</f>
        <v>12.5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33.799999999999997</v>
      </c>
      <c r="D265">
        <f>ROUND([1]projections!E38*100,1)</f>
        <v>13.4</v>
      </c>
      <c r="E265">
        <f>ROUND([1]projections!F38*100,1)</f>
        <v>0</v>
      </c>
      <c r="F265">
        <f>ROUND([1]projections!G38*100,1)</f>
        <v>9.3000000000000007</v>
      </c>
      <c r="G265">
        <f>ROUND([1]projections!H38*100,1)</f>
        <v>5.8</v>
      </c>
      <c r="H265">
        <f>ROUND([1]projections!I38*100,1)</f>
        <v>20.399999999999999</v>
      </c>
      <c r="I265">
        <f>ROUND([1]projections!J38*100,1)</f>
        <v>2.7</v>
      </c>
      <c r="J265">
        <f>ROUND([1]projections!K38*100,1)</f>
        <v>8.9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22.3</v>
      </c>
      <c r="D266">
        <f>ROUND([1]projections!E39*100,1)</f>
        <v>12.2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5.7</v>
      </c>
      <c r="H266">
        <f>ROUND([1]projections!I39*100,1)</f>
        <v>26.7</v>
      </c>
      <c r="I266">
        <f>ROUND([1]projections!J39*100,1)</f>
        <v>2.7</v>
      </c>
      <c r="J266">
        <f>ROUND([1]projections!K39*100,1)</f>
        <v>11.1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17.3</v>
      </c>
      <c r="D267">
        <f>ROUND([1]projections!E40*100,1)</f>
        <v>14.2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7.8</v>
      </c>
      <c r="H267">
        <f>ROUND([1]projections!I40*100,1)</f>
        <v>26.4</v>
      </c>
      <c r="I267">
        <f>ROUND([1]projections!J40*100,1)</f>
        <v>1.3</v>
      </c>
      <c r="J267">
        <f>ROUND([1]projections!K40*100,1)</f>
        <v>12.4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17.2</v>
      </c>
      <c r="D268">
        <f>ROUND([1]projections!E41*100,1)</f>
        <v>15.6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6.2</v>
      </c>
      <c r="H268">
        <f>ROUND([1]projections!I41*100,1)</f>
        <v>25.1</v>
      </c>
      <c r="I268">
        <f>ROUND([1]projections!J41*100,1)</f>
        <v>2.5</v>
      </c>
      <c r="J268">
        <f>ROUND([1]projections!K41*100,1)</f>
        <v>13.8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29.3</v>
      </c>
      <c r="D269">
        <f>ROUND([1]projections!E42*100,1)</f>
        <v>14.2</v>
      </c>
      <c r="E269">
        <f>ROUND([1]projections!F42*100,1)</f>
        <v>0</v>
      </c>
      <c r="F269">
        <f>ROUND([1]projections!G42*100,1)</f>
        <v>11.8</v>
      </c>
      <c r="G269">
        <f>ROUND([1]projections!H42*100,1)</f>
        <v>4.9000000000000004</v>
      </c>
      <c r="H269">
        <f>ROUND([1]projections!I42*100,1)</f>
        <v>22</v>
      </c>
      <c r="I269">
        <f>ROUND([1]projections!J42*100,1)</f>
        <v>2</v>
      </c>
      <c r="J269">
        <f>ROUND([1]projections!K42*100,1)</f>
        <v>10.6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25.1</v>
      </c>
      <c r="D270">
        <f>ROUND([1]projections!E43*100,1)</f>
        <v>15.2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4.8</v>
      </c>
      <c r="H270">
        <f>ROUND([1]projections!I43*100,1)</f>
        <v>23</v>
      </c>
      <c r="I270">
        <f>ROUND([1]projections!J43*100,1)</f>
        <v>2.9</v>
      </c>
      <c r="J270">
        <f>ROUND([1]projections!K43*100,1)</f>
        <v>11.7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23.1</v>
      </c>
      <c r="D271">
        <f>ROUND([1]projections!E44*100,1)</f>
        <v>20.6</v>
      </c>
      <c r="E271">
        <f>ROUND([1]projections!F44*100,1)</f>
        <v>0</v>
      </c>
      <c r="F271">
        <f>ROUND([1]projections!G44*100,1)</f>
        <v>11.1</v>
      </c>
      <c r="G271">
        <f>ROUND([1]projections!H44*100,1)</f>
        <v>4.8</v>
      </c>
      <c r="H271">
        <f>ROUND([1]projections!I44*100,1)</f>
        <v>22.3</v>
      </c>
      <c r="I271">
        <f>ROUND([1]projections!J44*100,1)</f>
        <v>2.2000000000000002</v>
      </c>
      <c r="J271">
        <f>ROUND([1]projections!K44*100,1)</f>
        <v>10.5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24.1</v>
      </c>
      <c r="D272">
        <f>ROUND([1]projections!E45*100,1)</f>
        <v>14</v>
      </c>
      <c r="E272">
        <f>ROUND([1]projections!F45*100,1)</f>
        <v>0</v>
      </c>
      <c r="F272">
        <f>ROUND([1]projections!G45*100,1)</f>
        <v>13.6</v>
      </c>
      <c r="G272">
        <f>ROUND([1]projections!H45*100,1)</f>
        <v>7.3</v>
      </c>
      <c r="H272">
        <f>ROUND([1]projections!I45*100,1)</f>
        <v>23.6</v>
      </c>
      <c r="I272">
        <f>ROUND([1]projections!J45*100,1)</f>
        <v>1.2</v>
      </c>
      <c r="J272">
        <f>ROUND([1]projections!K45*100,1)</f>
        <v>10.4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18.3</v>
      </c>
      <c r="D273">
        <f>ROUND([1]projections!E46*100,1)</f>
        <v>13.4</v>
      </c>
      <c r="E273">
        <f>ROUND([1]projections!F46*100,1)</f>
        <v>0</v>
      </c>
      <c r="F273">
        <f>ROUND([1]projections!G46*100,1)</f>
        <v>14.5</v>
      </c>
      <c r="G273">
        <f>ROUND([1]projections!H46*100,1)</f>
        <v>5.8</v>
      </c>
      <c r="H273">
        <f>ROUND([1]projections!I46*100,1)</f>
        <v>26.1</v>
      </c>
      <c r="I273">
        <f>ROUND([1]projections!J46*100,1)</f>
        <v>2.5</v>
      </c>
      <c r="J273">
        <f>ROUND([1]projections!K46*100,1)</f>
        <v>13.5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22.3</v>
      </c>
      <c r="D274">
        <f>ROUND([1]projections!E47*100,1)</f>
        <v>13.9</v>
      </c>
      <c r="E274">
        <f>ROUND([1]projections!F47*100,1)</f>
        <v>0</v>
      </c>
      <c r="F274">
        <f>ROUND([1]projections!G47*100,1)</f>
        <v>12</v>
      </c>
      <c r="G274">
        <f>ROUND([1]projections!H47*100,1)</f>
        <v>5.8</v>
      </c>
      <c r="H274">
        <f>ROUND([1]projections!I47*100,1)</f>
        <v>25.9</v>
      </c>
      <c r="I274">
        <f>ROUND([1]projections!J47*100,1)</f>
        <v>1.9</v>
      </c>
      <c r="J274">
        <f>ROUND([1]projections!K47*100,1)</f>
        <v>12.1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15.6</v>
      </c>
      <c r="D275">
        <f>ROUND([1]projections!E48*100,1)</f>
        <v>11.3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9.3000000000000007</v>
      </c>
      <c r="H275">
        <f>ROUND([1]projections!I48*100,1)</f>
        <v>28.4</v>
      </c>
      <c r="I275">
        <f>ROUND([1]projections!J48*100,1)</f>
        <v>1.3</v>
      </c>
      <c r="J275">
        <f>ROUND([1]projections!K48*100,1)</f>
        <v>12.3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19.8</v>
      </c>
      <c r="D276">
        <f>ROUND([1]projections!E49*100,1)</f>
        <v>11.2</v>
      </c>
      <c r="E276">
        <f>ROUND([1]projections!F49*100,1)</f>
        <v>0</v>
      </c>
      <c r="F276">
        <f>ROUND([1]projections!G49*100,1)</f>
        <v>17.8</v>
      </c>
      <c r="G276">
        <f>ROUND([1]projections!H49*100,1)</f>
        <v>8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11.5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15.7</v>
      </c>
      <c r="D277">
        <f>ROUND([1]projections!E50*100,1)</f>
        <v>13.7</v>
      </c>
      <c r="E277">
        <f>ROUND([1]projections!F50*100,1)</f>
        <v>0</v>
      </c>
      <c r="F277">
        <f>ROUND([1]projections!G50*100,1)</f>
        <v>15.2</v>
      </c>
      <c r="G277">
        <f>ROUND([1]projections!H50*100,1)</f>
        <v>9.1</v>
      </c>
      <c r="H277">
        <f>ROUND([1]projections!I50*100,1)</f>
        <v>27.2</v>
      </c>
      <c r="I277">
        <f>ROUND([1]projections!J50*100,1)</f>
        <v>1.2</v>
      </c>
      <c r="J277">
        <f>ROUND([1]projections!K50*100,1)</f>
        <v>11.8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21.6</v>
      </c>
      <c r="D278">
        <f>ROUND([1]projections!E51*100,1)</f>
        <v>16.5</v>
      </c>
      <c r="E278">
        <f>ROUND([1]projections!F51*100,1)</f>
        <v>0</v>
      </c>
      <c r="F278">
        <f>ROUND([1]projections!G51*100,1)</f>
        <v>12.2</v>
      </c>
      <c r="G278">
        <f>ROUND([1]projections!H51*100,1)</f>
        <v>6.7</v>
      </c>
      <c r="H278">
        <f>ROUND([1]projections!I51*100,1)</f>
        <v>28</v>
      </c>
      <c r="I278">
        <f>ROUND([1]projections!J51*100,1)</f>
        <v>2.1</v>
      </c>
      <c r="J278">
        <f>ROUND([1]projections!K51*100,1)</f>
        <v>7.4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22.5</v>
      </c>
      <c r="D279">
        <f>ROUND([1]projections!E52*100,1)</f>
        <v>17</v>
      </c>
      <c r="E279">
        <f>ROUND([1]projections!F52*100,1)</f>
        <v>0</v>
      </c>
      <c r="F279">
        <f>ROUND([1]projections!G52*100,1)</f>
        <v>11</v>
      </c>
      <c r="G279">
        <f>ROUND([1]projections!H52*100,1)</f>
        <v>6.7</v>
      </c>
      <c r="H279">
        <f>ROUND([1]projections!I52*100,1)</f>
        <v>25.5</v>
      </c>
      <c r="I279">
        <f>ROUND([1]projections!J52*100,1)</f>
        <v>1.6</v>
      </c>
      <c r="J279">
        <f>ROUND([1]projections!K52*100,1)</f>
        <v>10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17.2</v>
      </c>
      <c r="D280">
        <f>ROUND([1]projections!E53*100,1)</f>
        <v>14.6</v>
      </c>
      <c r="E280">
        <f>ROUND([1]projections!F53*100,1)</f>
        <v>0</v>
      </c>
      <c r="F280">
        <f>ROUND([1]projections!G53*100,1)</f>
        <v>12.1</v>
      </c>
      <c r="G280">
        <f>ROUND([1]projections!H53*100,1)</f>
        <v>6.7</v>
      </c>
      <c r="H280">
        <f>ROUND([1]projections!I53*100,1)</f>
        <v>27.7</v>
      </c>
      <c r="I280">
        <f>ROUND([1]projections!J53*100,1)</f>
        <v>2.2999999999999998</v>
      </c>
      <c r="J280">
        <f>ROUND([1]projections!K53*100,1)</f>
        <v>12.6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32.6</v>
      </c>
      <c r="D281">
        <f>ROUND([1]projections!E54*100,1)</f>
        <v>17.100000000000001</v>
      </c>
      <c r="E281">
        <f>ROUND([1]projections!F54*100,1)</f>
        <v>0</v>
      </c>
      <c r="F281">
        <f>ROUND([1]projections!G54*100,1)</f>
        <v>7.9</v>
      </c>
      <c r="G281">
        <f>ROUND([1]projections!H54*100,1)</f>
        <v>5.0999999999999996</v>
      </c>
      <c r="H281">
        <f>ROUND([1]projections!I54*100,1)</f>
        <v>20.5</v>
      </c>
      <c r="I281">
        <f>ROUND([1]projections!J54*100,1)</f>
        <v>2.6</v>
      </c>
      <c r="J281">
        <f>ROUND([1]projections!K54*100,1)</f>
        <v>8.5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21.6</v>
      </c>
      <c r="D282">
        <f>ROUND([1]projections!E55*100,1)</f>
        <v>14.3</v>
      </c>
      <c r="E282">
        <f>ROUND([1]projections!F55*100,1)</f>
        <v>0</v>
      </c>
      <c r="F282">
        <f>ROUND([1]projections!G55*100,1)</f>
        <v>12.3</v>
      </c>
      <c r="G282">
        <f>ROUND([1]projections!H55*100,1)</f>
        <v>5.5</v>
      </c>
      <c r="H282">
        <f>ROUND([1]projections!I55*100,1)</f>
        <v>25.8</v>
      </c>
      <c r="I282">
        <f>ROUND([1]projections!J55*100,1)</f>
        <v>2.2000000000000002</v>
      </c>
      <c r="J282">
        <f>ROUND([1]projections!K55*100,1)</f>
        <v>11.4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23.1</v>
      </c>
      <c r="D283">
        <f>ROUND([1]projections!E56*100,1)</f>
        <v>12.4</v>
      </c>
      <c r="E283">
        <f>ROUND([1]projections!F56*100,1)</f>
        <v>0</v>
      </c>
      <c r="F283">
        <f>ROUND([1]projections!G56*100,1)</f>
        <v>12.7</v>
      </c>
      <c r="G283">
        <f>ROUND([1]projections!H56*100,1)</f>
        <v>5.6</v>
      </c>
      <c r="H283">
        <f>ROUND([1]projections!I56*100,1)</f>
        <v>25.8</v>
      </c>
      <c r="I283">
        <f>ROUND([1]projections!J56*100,1)</f>
        <v>2</v>
      </c>
      <c r="J283">
        <f>ROUND([1]projections!K56*100,1)</f>
        <v>12.4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18.899999999999999</v>
      </c>
      <c r="D284">
        <f>ROUND([1]projections!E57*100,1)</f>
        <v>13.2</v>
      </c>
      <c r="E284">
        <f>ROUND([1]projections!F57*100,1)</f>
        <v>0</v>
      </c>
      <c r="F284">
        <f>ROUND([1]projections!G57*100,1)</f>
        <v>11.6</v>
      </c>
      <c r="G284">
        <f>ROUND([1]projections!H57*100,1)</f>
        <v>5.8</v>
      </c>
      <c r="H284">
        <f>ROUND([1]projections!I57*100,1)</f>
        <v>28.9</v>
      </c>
      <c r="I284">
        <f>ROUND([1]projections!J57*100,1)</f>
        <v>2.6</v>
      </c>
      <c r="J284">
        <f>ROUND([1]projections!K57*100,1)</f>
        <v>11.1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15.6</v>
      </c>
      <c r="D285">
        <f>ROUND([1]projections!E58*100,1)</f>
        <v>13.2</v>
      </c>
      <c r="E285">
        <f>ROUND([1]projections!F58*100,1)</f>
        <v>0</v>
      </c>
      <c r="F285">
        <f>ROUND([1]projections!G58*100,1)</f>
        <v>15.6</v>
      </c>
      <c r="G285">
        <f>ROUND([1]projections!H58*100,1)</f>
        <v>9.1</v>
      </c>
      <c r="H285">
        <f>ROUND([1]projections!I58*100,1)</f>
        <v>26.7</v>
      </c>
      <c r="I285">
        <f>ROUND([1]projections!J58*100,1)</f>
        <v>1.4</v>
      </c>
      <c r="J285">
        <f>ROUND([1]projections!K58*100,1)</f>
        <v>12.1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22.3</v>
      </c>
      <c r="D286">
        <f>ROUND([1]projections!E59*100,1)</f>
        <v>13.9</v>
      </c>
      <c r="E286">
        <f>ROUND([1]projections!F59*100,1)</f>
        <v>0</v>
      </c>
      <c r="F286">
        <f>ROUND([1]projections!G59*100,1)</f>
        <v>12</v>
      </c>
      <c r="G286">
        <f>ROUND([1]projections!H59*100,1)</f>
        <v>5.8</v>
      </c>
      <c r="H286">
        <f>ROUND([1]projections!I59*100,1)</f>
        <v>25.9</v>
      </c>
      <c r="I286">
        <f>ROUND([1]projections!J59*100,1)</f>
        <v>1.9</v>
      </c>
      <c r="J286">
        <f>ROUND([1]projections!K59*100,1)</f>
        <v>12.1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24.4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4.9000000000000004</v>
      </c>
      <c r="G346">
        <f ca="1">ROUND([1]projections!Z5*100,1)</f>
        <v>1.8</v>
      </c>
      <c r="H346">
        <f ca="1">ROUND([1]projections!AA5*100,1)</f>
        <v>60.9</v>
      </c>
      <c r="I346">
        <f ca="1">ROUND([1]projections!AB5*100,1)</f>
        <v>2.6</v>
      </c>
      <c r="J346">
        <f ca="1">ROUND([1]projections!AC5*100,1)</f>
        <v>5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69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2.6</v>
      </c>
      <c r="G347">
        <f ca="1">ROUND([1]projections!Z6*100,1)</f>
        <v>1.3</v>
      </c>
      <c r="H347">
        <f ca="1">ROUND([1]projections!AA6*100,1)</f>
        <v>19.2</v>
      </c>
      <c r="I347">
        <f ca="1">ROUND([1]projections!AB6*100,1)</f>
        <v>5.6</v>
      </c>
      <c r="J347">
        <f ca="1">ROUND([1]projections!AC6*100,1)</f>
        <v>1.9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65.2</v>
      </c>
      <c r="D348">
        <f ca="1">ROUND([1]projections!W7*100,1)</f>
        <v>11.4</v>
      </c>
      <c r="E348">
        <f ca="1">ROUND([1]projections!X7*100,1)</f>
        <v>0</v>
      </c>
      <c r="F348">
        <f ca="1">ROUND([1]projections!Y7*100,1)</f>
        <v>2.5</v>
      </c>
      <c r="G348">
        <f ca="1">ROUND([1]projections!Z7*100,1)</f>
        <v>1.3</v>
      </c>
      <c r="H348">
        <f ca="1">ROUND([1]projections!AA7*100,1)</f>
        <v>16.100000000000001</v>
      </c>
      <c r="I348">
        <f ca="1">ROUND([1]projections!AB7*100,1)</f>
        <v>0.7</v>
      </c>
      <c r="J348">
        <f ca="1">ROUND([1]projections!AC7*100,1)</f>
        <v>2.5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29.5</v>
      </c>
      <c r="D349">
        <f ca="1">ROUND([1]projections!W8*100,1)</f>
        <v>9.1999999999999993</v>
      </c>
      <c r="E349">
        <f ca="1">ROUND([1]projections!X8*100,1)</f>
        <v>0</v>
      </c>
      <c r="F349">
        <f ca="1">ROUND([1]projections!Y8*100,1)</f>
        <v>5.9</v>
      </c>
      <c r="G349">
        <f ca="1">ROUND([1]projections!Z8*100,1)</f>
        <v>1.9</v>
      </c>
      <c r="H349">
        <f ca="1">ROUND([1]projections!AA8*100,1)</f>
        <v>45.3</v>
      </c>
      <c r="I349">
        <f ca="1">ROUND([1]projections!AB8*100,1)</f>
        <v>0.9</v>
      </c>
      <c r="J349">
        <f ca="1">ROUND([1]projections!AC8*100,1)</f>
        <v>6.7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35.700000000000003</v>
      </c>
      <c r="D350">
        <f ca="1">ROUND([1]projections!W9*100,1)</f>
        <v>25.8</v>
      </c>
      <c r="E350">
        <f ca="1">ROUND([1]projections!X9*100,1)</f>
        <v>0</v>
      </c>
      <c r="F350">
        <f ca="1">ROUND([1]projections!Y9*100,1)</f>
        <v>7.4</v>
      </c>
      <c r="G350">
        <f ca="1">ROUND([1]projections!Z9*100,1)</f>
        <v>2.4</v>
      </c>
      <c r="H350">
        <f ca="1">ROUND([1]projections!AA9*100,1)</f>
        <v>23.8</v>
      </c>
      <c r="I350">
        <f ca="1">ROUND([1]projections!AB9*100,1)</f>
        <v>0.9</v>
      </c>
      <c r="J350">
        <f ca="1">ROUND([1]projections!AC9*100,1)</f>
        <v>3.6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13.7</v>
      </c>
      <c r="D351">
        <f ca="1">ROUND([1]projections!W10*100,1)</f>
        <v>7.6</v>
      </c>
      <c r="E351">
        <f ca="1">ROUND([1]projections!X10*100,1)</f>
        <v>0</v>
      </c>
      <c r="F351">
        <f ca="1">ROUND([1]projections!Y10*100,1)</f>
        <v>4.3</v>
      </c>
      <c r="G351">
        <f ca="1">ROUND([1]projections!Z10*100,1)</f>
        <v>1.8</v>
      </c>
      <c r="H351">
        <f ca="1">ROUND([1]projections!AA10*100,1)</f>
        <v>63.1</v>
      </c>
      <c r="I351">
        <f ca="1">ROUND([1]projections!AB10*100,1)</f>
        <v>0.9</v>
      </c>
      <c r="J351">
        <f ca="1">ROUND([1]projections!AC10*100,1)</f>
        <v>8.1999999999999993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13.9</v>
      </c>
      <c r="D352">
        <f ca="1">ROUND([1]projections!W11*100,1)</f>
        <v>8.8000000000000007</v>
      </c>
      <c r="E352">
        <f ca="1">ROUND([1]projections!X11*100,1)</f>
        <v>0</v>
      </c>
      <c r="F352">
        <f ca="1">ROUND([1]projections!Y11*100,1)</f>
        <v>5.7</v>
      </c>
      <c r="G352">
        <f ca="1">ROUND([1]projections!Z11*100,1)</f>
        <v>1.7</v>
      </c>
      <c r="H352">
        <f ca="1">ROUND([1]projections!AA11*100,1)</f>
        <v>63.2</v>
      </c>
      <c r="I352">
        <f ca="1">ROUND([1]projections!AB11*100,1)</f>
        <v>0.8</v>
      </c>
      <c r="J352">
        <f ca="1">ROUND([1]projections!AC11*100,1)</f>
        <v>5.5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10.6</v>
      </c>
      <c r="D353">
        <f ca="1">ROUND([1]projections!W12*100,1)</f>
        <v>3.1</v>
      </c>
      <c r="E353">
        <f ca="1">ROUND([1]projections!X12*100,1)</f>
        <v>0</v>
      </c>
      <c r="F353">
        <f ca="1">ROUND([1]projections!Y12*100,1)</f>
        <v>1.9</v>
      </c>
      <c r="G353">
        <f ca="1">ROUND([1]projections!Z12*100,1)</f>
        <v>0.7</v>
      </c>
      <c r="H353">
        <f ca="1">ROUND([1]projections!AA12*100,1)</f>
        <v>81</v>
      </c>
      <c r="I353">
        <f ca="1">ROUND([1]projections!AB12*100,1)</f>
        <v>0.3</v>
      </c>
      <c r="J353">
        <f ca="1">ROUND([1]projections!AC12*100,1)</f>
        <v>2.1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16.399999999999999</v>
      </c>
      <c r="D354">
        <f ca="1">ROUND([1]projections!W13*100,1)</f>
        <v>11.9</v>
      </c>
      <c r="E354">
        <f ca="1">ROUND([1]projections!X13*100,1)</f>
        <v>0</v>
      </c>
      <c r="F354">
        <f ca="1">ROUND([1]projections!Y13*100,1)</f>
        <v>10.3</v>
      </c>
      <c r="G354">
        <f ca="1">ROUND([1]projections!Z13*100,1)</f>
        <v>2.7</v>
      </c>
      <c r="H354">
        <f ca="1">ROUND([1]projections!AA13*100,1)</f>
        <v>44</v>
      </c>
      <c r="I354">
        <f ca="1">ROUND([1]projections!AB13*100,1)</f>
        <v>1.2</v>
      </c>
      <c r="J354">
        <f ca="1">ROUND([1]projections!AC13*100,1)</f>
        <v>12.9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13.2</v>
      </c>
      <c r="D355">
        <f ca="1">ROUND([1]projections!W14*100,1)</f>
        <v>11.2</v>
      </c>
      <c r="E355">
        <f ca="1">ROUND([1]projections!X14*100,1)</f>
        <v>0</v>
      </c>
      <c r="F355">
        <f ca="1">ROUND([1]projections!Y14*100,1)</f>
        <v>9.9</v>
      </c>
      <c r="G355">
        <f ca="1">ROUND([1]projections!Z14*100,1)</f>
        <v>3.2</v>
      </c>
      <c r="H355">
        <f ca="1">ROUND([1]projections!AA14*100,1)</f>
        <v>42.4</v>
      </c>
      <c r="I355">
        <f ca="1">ROUND([1]projections!AB14*100,1)</f>
        <v>1</v>
      </c>
      <c r="J355">
        <f ca="1">ROUND([1]projections!AC14*100,1)</f>
        <v>18.600000000000001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14.6</v>
      </c>
      <c r="D356">
        <f ca="1">ROUND([1]projections!W15*100,1)</f>
        <v>7.3</v>
      </c>
      <c r="E356">
        <f ca="1">ROUND([1]projections!X15*100,1)</f>
        <v>0</v>
      </c>
      <c r="F356">
        <f ca="1">ROUND([1]projections!Y15*100,1)</f>
        <v>10.1</v>
      </c>
      <c r="G356">
        <f ca="1">ROUND([1]projections!Z15*100,1)</f>
        <v>25.6</v>
      </c>
      <c r="H356">
        <f ca="1">ROUND([1]projections!AA15*100,1)</f>
        <v>34</v>
      </c>
      <c r="I356">
        <f ca="1">ROUND([1]projections!AB15*100,1)</f>
        <v>0.9</v>
      </c>
      <c r="J356">
        <f ca="1">ROUND([1]projections!AC15*100,1)</f>
        <v>6.9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39.700000000000003</v>
      </c>
      <c r="D357">
        <f ca="1">ROUND([1]projections!W16*100,1)</f>
        <v>20.399999999999999</v>
      </c>
      <c r="E357">
        <f ca="1">ROUND([1]projections!X16*100,1)</f>
        <v>0</v>
      </c>
      <c r="F357">
        <f ca="1">ROUND([1]projections!Y16*100,1)</f>
        <v>5</v>
      </c>
      <c r="G357">
        <f ca="1">ROUND([1]projections!Z16*100,1)</f>
        <v>2.1</v>
      </c>
      <c r="H357">
        <f ca="1">ROUND([1]projections!AA16*100,1)</f>
        <v>27.8</v>
      </c>
      <c r="I357">
        <f ca="1">ROUND([1]projections!AB16*100,1)</f>
        <v>1</v>
      </c>
      <c r="J357">
        <f ca="1">ROUND([1]projections!AC16*100,1)</f>
        <v>3.6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21.1</v>
      </c>
      <c r="D358">
        <f ca="1">ROUND([1]projections!W17*100,1)</f>
        <v>16.5</v>
      </c>
      <c r="E358">
        <f ca="1">ROUND([1]projections!X17*100,1)</f>
        <v>0</v>
      </c>
      <c r="F358">
        <f ca="1">ROUND([1]projections!Y17*100,1)</f>
        <v>4.5999999999999996</v>
      </c>
      <c r="G358">
        <f ca="1">ROUND([1]projections!Z17*100,1)</f>
        <v>2.4</v>
      </c>
      <c r="H358">
        <f ca="1">ROUND([1]projections!AA17*100,1)</f>
        <v>49.7</v>
      </c>
      <c r="I358">
        <f ca="1">ROUND([1]projections!AB17*100,1)</f>
        <v>1.9</v>
      </c>
      <c r="J358">
        <f ca="1">ROUND([1]projections!AC17*100,1)</f>
        <v>3.4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50.3</v>
      </c>
      <c r="D359">
        <f ca="1">ROUND([1]projections!W18*100,1)</f>
        <v>15.2</v>
      </c>
      <c r="E359">
        <f ca="1">ROUND([1]projections!X18*100,1)</f>
        <v>0</v>
      </c>
      <c r="F359">
        <f ca="1">ROUND([1]projections!Y18*100,1)</f>
        <v>4.8</v>
      </c>
      <c r="G359">
        <f ca="1">ROUND([1]projections!Z18*100,1)</f>
        <v>1.9</v>
      </c>
      <c r="H359">
        <f ca="1">ROUND([1]projections!AA18*100,1)</f>
        <v>23</v>
      </c>
      <c r="I359">
        <f ca="1">ROUND([1]projections!AB18*100,1)</f>
        <v>0.8</v>
      </c>
      <c r="J359">
        <f ca="1">ROUND([1]projections!AC18*100,1)</f>
        <v>3.7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31.5</v>
      </c>
      <c r="D360">
        <f ca="1">ROUND([1]projections!W19*100,1)</f>
        <v>14.4</v>
      </c>
      <c r="E360">
        <f ca="1">ROUND([1]projections!X19*100,1)</f>
        <v>0</v>
      </c>
      <c r="F360">
        <f ca="1">ROUND([1]projections!Y19*100,1)</f>
        <v>4.4000000000000004</v>
      </c>
      <c r="G360">
        <f ca="1">ROUND([1]projections!Z19*100,1)</f>
        <v>2.2000000000000002</v>
      </c>
      <c r="H360">
        <f ca="1">ROUND([1]projections!AA19*100,1)</f>
        <v>39.6</v>
      </c>
      <c r="I360">
        <f ca="1">ROUND([1]projections!AB19*100,1)</f>
        <v>0.8</v>
      </c>
      <c r="J360">
        <f ca="1">ROUND([1]projections!AC19*100,1)</f>
        <v>6.7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9.1</v>
      </c>
      <c r="D361">
        <f ca="1">ROUND([1]projections!W20*100,1)</f>
        <v>8.1999999999999993</v>
      </c>
      <c r="E361">
        <f ca="1">ROUND([1]projections!X20*100,1)</f>
        <v>0</v>
      </c>
      <c r="F361">
        <f ca="1">ROUND([1]projections!Y20*100,1)</f>
        <v>5.9</v>
      </c>
      <c r="G361">
        <f ca="1">ROUND([1]projections!Z20*100,1)</f>
        <v>2.8</v>
      </c>
      <c r="H361">
        <f ca="1">ROUND([1]projections!AA20*100,1)</f>
        <v>66.099999999999994</v>
      </c>
      <c r="I361">
        <f ca="1">ROUND([1]projections!AB20*100,1)</f>
        <v>0.9</v>
      </c>
      <c r="J361">
        <f ca="1">ROUND([1]projections!AC20*100,1)</f>
        <v>6.6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1.8</v>
      </c>
      <c r="D362">
        <f ca="1">ROUND([1]projections!W21*100,1)</f>
        <v>1.2</v>
      </c>
      <c r="E362">
        <f ca="1">ROUND([1]projections!X21*100,1)</f>
        <v>0</v>
      </c>
      <c r="F362">
        <f ca="1">ROUND([1]projections!Y21*100,1)</f>
        <v>1.6</v>
      </c>
      <c r="G362">
        <f ca="1">ROUND([1]projections!Z21*100,1)</f>
        <v>0.5</v>
      </c>
      <c r="H362">
        <f ca="1">ROUND([1]projections!AA21*100,1)</f>
        <v>92.7</v>
      </c>
      <c r="I362">
        <f ca="1">ROUND([1]projections!AB21*100,1)</f>
        <v>0.3</v>
      </c>
      <c r="J362">
        <f ca="1">ROUND([1]projections!AC21*100,1)</f>
        <v>1.7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38.299999999999997</v>
      </c>
      <c r="D363">
        <f ca="1">ROUND([1]projections!W22*100,1)</f>
        <v>12.6</v>
      </c>
      <c r="E363">
        <f ca="1">ROUND([1]projections!X22*100,1)</f>
        <v>0</v>
      </c>
      <c r="F363">
        <f ca="1">ROUND([1]projections!Y22*100,1)</f>
        <v>4</v>
      </c>
      <c r="G363">
        <f ca="1">ROUND([1]projections!Z22*100,1)</f>
        <v>2.5</v>
      </c>
      <c r="H363">
        <f ca="1">ROUND([1]projections!AA22*100,1)</f>
        <v>36.299999999999997</v>
      </c>
      <c r="I363">
        <f ca="1">ROUND([1]projections!AB22*100,1)</f>
        <v>0.7</v>
      </c>
      <c r="J363">
        <f ca="1">ROUND([1]projections!AC22*100,1)</f>
        <v>4.9000000000000004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11.9</v>
      </c>
      <c r="D364">
        <f ca="1">ROUND([1]projections!W23*100,1)</f>
        <v>7.5</v>
      </c>
      <c r="E364">
        <f ca="1">ROUND([1]projections!X23*100,1)</f>
        <v>0</v>
      </c>
      <c r="F364">
        <f ca="1">ROUND([1]projections!Y23*100,1)</f>
        <v>4.4000000000000004</v>
      </c>
      <c r="G364">
        <f ca="1">ROUND([1]projections!Z23*100,1)</f>
        <v>1.4</v>
      </c>
      <c r="H364">
        <f ca="1">ROUND([1]projections!AA23*100,1)</f>
        <v>70.900000000000006</v>
      </c>
      <c r="I364">
        <f ca="1">ROUND([1]projections!AB23*100,1)</f>
        <v>0.8</v>
      </c>
      <c r="J364">
        <f ca="1">ROUND([1]projections!AC23*100,1)</f>
        <v>2.9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27.2</v>
      </c>
      <c r="D365">
        <f ca="1">ROUND([1]projections!W24*100,1)</f>
        <v>12.1</v>
      </c>
      <c r="E365">
        <f ca="1">ROUND([1]projections!X24*100,1)</f>
        <v>0</v>
      </c>
      <c r="F365">
        <f ca="1">ROUND([1]projections!Y24*100,1)</f>
        <v>8.5</v>
      </c>
      <c r="G365">
        <f ca="1">ROUND([1]projections!Z24*100,1)</f>
        <v>2.8</v>
      </c>
      <c r="H365">
        <f ca="1">ROUND([1]projections!AA24*100,1)</f>
        <v>42.3</v>
      </c>
      <c r="I365">
        <f ca="1">ROUND([1]projections!AB24*100,1)</f>
        <v>0.7</v>
      </c>
      <c r="J365">
        <f ca="1">ROUND([1]projections!AC24*100,1)</f>
        <v>5.7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68.8</v>
      </c>
      <c r="D366">
        <f ca="1">ROUND([1]projections!W25*100,1)</f>
        <v>11.8</v>
      </c>
      <c r="E366">
        <f ca="1">ROUND([1]projections!X25*100,1)</f>
        <v>0</v>
      </c>
      <c r="F366">
        <f ca="1">ROUND([1]projections!Y25*100,1)</f>
        <v>2.1</v>
      </c>
      <c r="G366">
        <f ca="1">ROUND([1]projections!Z25*100,1)</f>
        <v>1.1000000000000001</v>
      </c>
      <c r="H366">
        <f ca="1">ROUND([1]projections!AA25*100,1)</f>
        <v>13.3</v>
      </c>
      <c r="I366">
        <f ca="1">ROUND([1]projections!AB25*100,1)</f>
        <v>0.6</v>
      </c>
      <c r="J366">
        <f ca="1">ROUND([1]projections!AC25*100,1)</f>
        <v>2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45.4</v>
      </c>
      <c r="D367">
        <f ca="1">ROUND([1]projections!W26*100,1)</f>
        <v>22.5</v>
      </c>
      <c r="E367">
        <f ca="1">ROUND([1]projections!X26*100,1)</f>
        <v>0</v>
      </c>
      <c r="F367">
        <f ca="1">ROUND([1]projections!Y26*100,1)</f>
        <v>5</v>
      </c>
      <c r="G367">
        <f ca="1">ROUND([1]projections!Z26*100,1)</f>
        <v>2.6</v>
      </c>
      <c r="H367">
        <f ca="1">ROUND([1]projections!AA26*100,1)</f>
        <v>19.7</v>
      </c>
      <c r="I367">
        <f ca="1">ROUND([1]projections!AB26*100,1)</f>
        <v>0.9</v>
      </c>
      <c r="J367">
        <f ca="1">ROUND([1]projections!AC26*100,1)</f>
        <v>3.5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16.100000000000001</v>
      </c>
      <c r="D368">
        <f ca="1">ROUND([1]projections!W27*100,1)</f>
        <v>4.4000000000000004</v>
      </c>
      <c r="E368">
        <f ca="1">ROUND([1]projections!X27*100,1)</f>
        <v>0</v>
      </c>
      <c r="F368">
        <f ca="1">ROUND([1]projections!Y27*100,1)</f>
        <v>11.8</v>
      </c>
      <c r="G368">
        <f ca="1">ROUND([1]projections!Z27*100,1)</f>
        <v>3.4</v>
      </c>
      <c r="H368">
        <f ca="1">ROUND([1]projections!AA27*100,1)</f>
        <v>56.1</v>
      </c>
      <c r="I368">
        <f ca="1">ROUND([1]projections!AB27*100,1)</f>
        <v>0.9</v>
      </c>
      <c r="J368">
        <f ca="1">ROUND([1]projections!AC27*100,1)</f>
        <v>6.8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9.9</v>
      </c>
      <c r="D369">
        <f ca="1">ROUND([1]projections!W28*100,1)</f>
        <v>11.8</v>
      </c>
      <c r="E369">
        <f ca="1">ROUND([1]projections!X28*100,1)</f>
        <v>0</v>
      </c>
      <c r="F369">
        <f ca="1">ROUND([1]projections!Y28*100,1)</f>
        <v>6.6</v>
      </c>
      <c r="G369">
        <f ca="1">ROUND([1]projections!Z28*100,1)</f>
        <v>2.4</v>
      </c>
      <c r="H369">
        <f ca="1">ROUND([1]projections!AA28*100,1)</f>
        <v>59.8</v>
      </c>
      <c r="I369">
        <f ca="1">ROUND([1]projections!AB28*100,1)</f>
        <v>1.1000000000000001</v>
      </c>
      <c r="J369">
        <f ca="1">ROUND([1]projections!AC28*100,1)</f>
        <v>7.8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29</v>
      </c>
      <c r="D370">
        <f ca="1">ROUND([1]projections!W29*100,1)</f>
        <v>9.5</v>
      </c>
      <c r="E370">
        <f ca="1">ROUND([1]projections!X29*100,1)</f>
        <v>0</v>
      </c>
      <c r="F370">
        <f ca="1">ROUND([1]projections!Y29*100,1)</f>
        <v>6.4</v>
      </c>
      <c r="G370">
        <f ca="1">ROUND([1]projections!Z29*100,1)</f>
        <v>2.2999999999999998</v>
      </c>
      <c r="H370">
        <f ca="1">ROUND([1]projections!AA29*100,1)</f>
        <v>44.2</v>
      </c>
      <c r="I370">
        <f ca="1">ROUND([1]projections!AB29*100,1)</f>
        <v>1.2</v>
      </c>
      <c r="J370">
        <f ca="1">ROUND([1]projections!AC29*100,1)</f>
        <v>6.8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30.4</v>
      </c>
      <c r="D371">
        <f ca="1">ROUND([1]projections!W30*100,1)</f>
        <v>12.2</v>
      </c>
      <c r="E371">
        <f ca="1">ROUND([1]projections!X30*100,1)</f>
        <v>0</v>
      </c>
      <c r="F371">
        <f ca="1">ROUND([1]projections!Y30*100,1)</f>
        <v>8.9</v>
      </c>
      <c r="G371">
        <f ca="1">ROUND([1]projections!Z30*100,1)</f>
        <v>3.1</v>
      </c>
      <c r="H371">
        <f ca="1">ROUND([1]projections!AA30*100,1)</f>
        <v>38.299999999999997</v>
      </c>
      <c r="I371">
        <f ca="1">ROUND([1]projections!AB30*100,1)</f>
        <v>0.9</v>
      </c>
      <c r="J371">
        <f ca="1">ROUND([1]projections!AC30*100,1)</f>
        <v>5.6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36.700000000000003</v>
      </c>
      <c r="D372">
        <f ca="1">ROUND([1]projections!W31*100,1)</f>
        <v>10.4</v>
      </c>
      <c r="E372">
        <f ca="1">ROUND([1]projections!X31*100,1)</f>
        <v>0</v>
      </c>
      <c r="F372">
        <f ca="1">ROUND([1]projections!Y31*100,1)</f>
        <v>6.2</v>
      </c>
      <c r="G372">
        <f ca="1">ROUND([1]projections!Z31*100,1)</f>
        <v>2.2000000000000002</v>
      </c>
      <c r="H372">
        <f ca="1">ROUND([1]projections!AA31*100,1)</f>
        <v>37.299999999999997</v>
      </c>
      <c r="I372">
        <f ca="1">ROUND([1]projections!AB31*100,1)</f>
        <v>1.1000000000000001</v>
      </c>
      <c r="J372">
        <f ca="1">ROUND([1]projections!AC31*100,1)</f>
        <v>5.4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51.5</v>
      </c>
      <c r="D373">
        <f ca="1">ROUND([1]projections!W32*100,1)</f>
        <v>17.3</v>
      </c>
      <c r="E373">
        <f ca="1">ROUND([1]projections!X32*100,1)</f>
        <v>0</v>
      </c>
      <c r="F373">
        <f ca="1">ROUND([1]projections!Y32*100,1)</f>
        <v>4</v>
      </c>
      <c r="G373">
        <f ca="1">ROUND([1]projections!Z32*100,1)</f>
        <v>2.4</v>
      </c>
      <c r="H373">
        <f ca="1">ROUND([1]projections!AA32*100,1)</f>
        <v>18.7</v>
      </c>
      <c r="I373">
        <f ca="1">ROUND([1]projections!AB32*100,1)</f>
        <v>0.8</v>
      </c>
      <c r="J373">
        <f ca="1">ROUND([1]projections!AC32*100,1)</f>
        <v>4.5999999999999996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26.2</v>
      </c>
      <c r="D374">
        <f ca="1">ROUND([1]projections!W33*100,1)</f>
        <v>11.7</v>
      </c>
      <c r="E374">
        <f ca="1">ROUND([1]projections!X33*100,1)</f>
        <v>0</v>
      </c>
      <c r="F374">
        <f ca="1">ROUND([1]projections!Y33*100,1)</f>
        <v>11.9</v>
      </c>
      <c r="G374">
        <f ca="1">ROUND([1]projections!Z33*100,1)</f>
        <v>3.6</v>
      </c>
      <c r="H374">
        <f ca="1">ROUND([1]projections!AA33*100,1)</f>
        <v>38.4</v>
      </c>
      <c r="I374">
        <f ca="1">ROUND([1]projections!AB33*100,1)</f>
        <v>1</v>
      </c>
      <c r="J374">
        <f ca="1">ROUND([1]projections!AC33*100,1)</f>
        <v>6.4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59</v>
      </c>
      <c r="D375">
        <f ca="1">ROUND([1]projections!W34*100,1)</f>
        <v>13</v>
      </c>
      <c r="E375">
        <f ca="1">ROUND([1]projections!X34*100,1)</f>
        <v>0</v>
      </c>
      <c r="F375">
        <f ca="1">ROUND([1]projections!Y34*100,1)</f>
        <v>3.3</v>
      </c>
      <c r="G375">
        <f ca="1">ROUND([1]projections!Z34*100,1)</f>
        <v>1.8</v>
      </c>
      <c r="H375">
        <f ca="1">ROUND([1]projections!AA34*100,1)</f>
        <v>18.2</v>
      </c>
      <c r="I375">
        <f ca="1">ROUND([1]projections!AB34*100,1)</f>
        <v>0.8</v>
      </c>
      <c r="J375">
        <f ca="1">ROUND([1]projections!AC34*100,1)</f>
        <v>3.4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29</v>
      </c>
      <c r="D376">
        <f ca="1">ROUND([1]projections!W35*100,1)</f>
        <v>9.8000000000000007</v>
      </c>
      <c r="E376">
        <f ca="1">ROUND([1]projections!X35*100,1)</f>
        <v>0</v>
      </c>
      <c r="F376">
        <f ca="1">ROUND([1]projections!Y35*100,1)</f>
        <v>6.5</v>
      </c>
      <c r="G376">
        <f ca="1">ROUND([1]projections!Z35*100,1)</f>
        <v>2.6</v>
      </c>
      <c r="H376">
        <f ca="1">ROUND([1]projections!AA35*100,1)</f>
        <v>42.3</v>
      </c>
      <c r="I376">
        <f ca="1">ROUND([1]projections!AB35*100,1)</f>
        <v>1.3</v>
      </c>
      <c r="J376">
        <f ca="1">ROUND([1]projections!AC35*100,1)</f>
        <v>7.7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32.299999999999997</v>
      </c>
      <c r="D377">
        <f ca="1">ROUND([1]projections!W36*100,1)</f>
        <v>9.4</v>
      </c>
      <c r="E377">
        <f ca="1">ROUND([1]projections!X36*100,1)</f>
        <v>0</v>
      </c>
      <c r="F377">
        <f ca="1">ROUND([1]projections!Y36*100,1)</f>
        <v>6.8</v>
      </c>
      <c r="G377">
        <f ca="1">ROUND([1]projections!Z36*100,1)</f>
        <v>2.7</v>
      </c>
      <c r="H377">
        <f ca="1">ROUND([1]projections!AA36*100,1)</f>
        <v>39.5</v>
      </c>
      <c r="I377">
        <f ca="1">ROUND([1]projections!AB36*100,1)</f>
        <v>1.5</v>
      </c>
      <c r="J377">
        <f ca="1">ROUND([1]projections!AC36*100,1)</f>
        <v>7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16.600000000000001</v>
      </c>
      <c r="D378">
        <f ca="1">ROUND([1]projections!W37*100,1)</f>
        <v>11.8</v>
      </c>
      <c r="E378">
        <f ca="1">ROUND([1]projections!X37*100,1)</f>
        <v>0</v>
      </c>
      <c r="F378">
        <f ca="1">ROUND([1]projections!Y37*100,1)</f>
        <v>6.2</v>
      </c>
      <c r="G378">
        <f ca="1">ROUND([1]projections!Z37*100,1)</f>
        <v>2.7</v>
      </c>
      <c r="H378">
        <f ca="1">ROUND([1]projections!AA37*100,1)</f>
        <v>51.7</v>
      </c>
      <c r="I378">
        <f ca="1">ROUND([1]projections!AB37*100,1)</f>
        <v>1.6</v>
      </c>
      <c r="J378">
        <f ca="1">ROUND([1]projections!AC37*100,1)</f>
        <v>8.5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66.900000000000006</v>
      </c>
      <c r="D379">
        <f ca="1">ROUND([1]projections!W38*100,1)</f>
        <v>6.5</v>
      </c>
      <c r="E379">
        <f ca="1">ROUND([1]projections!X38*100,1)</f>
        <v>0</v>
      </c>
      <c r="F379">
        <f ca="1">ROUND([1]projections!Y38*100,1)</f>
        <v>3.1</v>
      </c>
      <c r="G379">
        <f ca="1">ROUND([1]projections!Z38*100,1)</f>
        <v>1.5</v>
      </c>
      <c r="H379">
        <f ca="1">ROUND([1]projections!AA38*100,1)</f>
        <v>16.899999999999999</v>
      </c>
      <c r="I379">
        <f ca="1">ROUND([1]projections!AB38*100,1)</f>
        <v>1.2</v>
      </c>
      <c r="J379">
        <f ca="1">ROUND([1]projections!AC38*100,1)</f>
        <v>3.3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28.1</v>
      </c>
      <c r="D380">
        <f ca="1">ROUND([1]projections!W39*100,1)</f>
        <v>8.1</v>
      </c>
      <c r="E380">
        <f ca="1">ROUND([1]projections!X39*100,1)</f>
        <v>0</v>
      </c>
      <c r="F380">
        <f ca="1">ROUND([1]projections!Y39*100,1)</f>
        <v>7.9</v>
      </c>
      <c r="G380">
        <f ca="1">ROUND([1]projections!Z39*100,1)</f>
        <v>2.7</v>
      </c>
      <c r="H380">
        <f ca="1">ROUND([1]projections!AA39*100,1)</f>
        <v>44.4</v>
      </c>
      <c r="I380">
        <f ca="1">ROUND([1]projections!AB39*100,1)</f>
        <v>1.6</v>
      </c>
      <c r="J380">
        <f ca="1">ROUND([1]projections!AC39*100,1)</f>
        <v>6.2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17.100000000000001</v>
      </c>
      <c r="D381">
        <f ca="1">ROUND([1]projections!W40*100,1)</f>
        <v>10.9</v>
      </c>
      <c r="E381">
        <f ca="1">ROUND([1]projections!X40*100,1)</f>
        <v>0</v>
      </c>
      <c r="F381">
        <f ca="1">ROUND([1]projections!Y40*100,1)</f>
        <v>11.1</v>
      </c>
      <c r="G381">
        <f ca="1">ROUND([1]projections!Z40*100,1)</f>
        <v>4.3</v>
      </c>
      <c r="H381">
        <f ca="1">ROUND([1]projections!AA40*100,1)</f>
        <v>45.6</v>
      </c>
      <c r="I381">
        <f ca="1">ROUND([1]projections!AB40*100,1)</f>
        <v>1.4</v>
      </c>
      <c r="J381">
        <f ca="1">ROUND([1]projections!AC40*100,1)</f>
        <v>8.9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17</v>
      </c>
      <c r="D382">
        <f ca="1">ROUND([1]projections!W41*100,1)</f>
        <v>14.2</v>
      </c>
      <c r="E382">
        <f ca="1">ROUND([1]projections!X41*100,1)</f>
        <v>0</v>
      </c>
      <c r="F382">
        <f ca="1">ROUND([1]projections!Y41*100,1)</f>
        <v>10.7</v>
      </c>
      <c r="G382">
        <f ca="1">ROUND([1]projections!Z41*100,1)</f>
        <v>3.8</v>
      </c>
      <c r="H382">
        <f ca="1">ROUND([1]projections!AA41*100,1)</f>
        <v>39.5</v>
      </c>
      <c r="I382">
        <f ca="1">ROUND([1]projections!AB41*100,1)</f>
        <v>2.2000000000000002</v>
      </c>
      <c r="J382">
        <f ca="1">ROUND([1]projections!AC41*100,1)</f>
        <v>11.4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48.9</v>
      </c>
      <c r="D383">
        <f ca="1">ROUND([1]projections!W42*100,1)</f>
        <v>9.5</v>
      </c>
      <c r="E383">
        <f ca="1">ROUND([1]projections!X42*100,1)</f>
        <v>0</v>
      </c>
      <c r="F383">
        <f ca="1">ROUND([1]projections!Y42*100,1)</f>
        <v>6.5</v>
      </c>
      <c r="G383">
        <f ca="1">ROUND([1]projections!Z42*100,1)</f>
        <v>2.5</v>
      </c>
      <c r="H383">
        <f ca="1">ROUND([1]projections!AA42*100,1)</f>
        <v>24.3</v>
      </c>
      <c r="I383">
        <f ca="1">ROUND([1]projections!AB42*100,1)</f>
        <v>1.4</v>
      </c>
      <c r="J383">
        <f ca="1">ROUND([1]projections!AC42*100,1)</f>
        <v>6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36.6</v>
      </c>
      <c r="D384">
        <f ca="1">ROUND([1]projections!W43*100,1)</f>
        <v>12.6</v>
      </c>
      <c r="E384">
        <f ca="1">ROUND([1]projections!X43*100,1)</f>
        <v>0</v>
      </c>
      <c r="F384">
        <f ca="1">ROUND([1]projections!Y43*100,1)</f>
        <v>7.3</v>
      </c>
      <c r="G384">
        <f ca="1">ROUND([1]projections!Z43*100,1)</f>
        <v>2.9</v>
      </c>
      <c r="H384">
        <f ca="1">ROUND([1]projections!AA43*100,1)</f>
        <v>29.9</v>
      </c>
      <c r="I384">
        <f ca="1">ROUND([1]projections!AB43*100,1)</f>
        <v>1.7</v>
      </c>
      <c r="J384">
        <f ca="1">ROUND([1]projections!AC43*100,1)</f>
        <v>7.9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30.3</v>
      </c>
      <c r="D385">
        <f ca="1">ROUND([1]projections!W44*100,1)</f>
        <v>23.2</v>
      </c>
      <c r="E385">
        <f ca="1">ROUND([1]projections!X44*100,1)</f>
        <v>0</v>
      </c>
      <c r="F385">
        <f ca="1">ROUND([1]projections!Y44*100,1)</f>
        <v>6.7</v>
      </c>
      <c r="G385">
        <f ca="1">ROUND([1]projections!Z44*100,1)</f>
        <v>2.5</v>
      </c>
      <c r="H385">
        <f ca="1">ROUND([1]projections!AA44*100,1)</f>
        <v>27.6</v>
      </c>
      <c r="I385">
        <f ca="1">ROUND([1]projections!AB44*100,1)</f>
        <v>1.8</v>
      </c>
      <c r="J385">
        <f ca="1">ROUND([1]projections!AC44*100,1)</f>
        <v>6.7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33.9</v>
      </c>
      <c r="D386">
        <f ca="1">ROUND([1]projections!W45*100,1)</f>
        <v>10.8</v>
      </c>
      <c r="E386">
        <f ca="1">ROUND([1]projections!X45*100,1)</f>
        <v>0</v>
      </c>
      <c r="F386">
        <f ca="1">ROUND([1]projections!Y45*100,1)</f>
        <v>9.4</v>
      </c>
      <c r="G386">
        <f ca="1">ROUND([1]projections!Z45*100,1)</f>
        <v>4.2</v>
      </c>
      <c r="H386">
        <f ca="1">ROUND([1]projections!AA45*100,1)</f>
        <v>32.299999999999997</v>
      </c>
      <c r="I386">
        <f ca="1">ROUND([1]projections!AB45*100,1)</f>
        <v>1.5</v>
      </c>
      <c r="J386">
        <f ca="1">ROUND([1]projections!AC45*100,1)</f>
        <v>6.8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18.3</v>
      </c>
      <c r="D387">
        <f ca="1">ROUND([1]projections!W46*100,1)</f>
        <v>10.8</v>
      </c>
      <c r="E387">
        <f ca="1">ROUND([1]projections!X46*100,1)</f>
        <v>0</v>
      </c>
      <c r="F387">
        <f ca="1">ROUND([1]projections!Y46*100,1)</f>
        <v>11.4</v>
      </c>
      <c r="G387">
        <f ca="1">ROUND([1]projections!Z46*100,1)</f>
        <v>3.2</v>
      </c>
      <c r="H387">
        <f ca="1">ROUND([1]projections!AA46*100,1)</f>
        <v>42.4</v>
      </c>
      <c r="I387">
        <f ca="1">ROUND([1]projections!AB46*100,1)</f>
        <v>2</v>
      </c>
      <c r="J387">
        <f ca="1">ROUND([1]projections!AC46*100,1)</f>
        <v>10.7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27.4</v>
      </c>
      <c r="D388">
        <f ca="1">ROUND([1]projections!W47*100,1)</f>
        <v>11</v>
      </c>
      <c r="E388">
        <f ca="1">ROUND([1]projections!X47*100,1)</f>
        <v>0</v>
      </c>
      <c r="F388">
        <f ca="1">ROUND([1]projections!Y47*100,1)</f>
        <v>7.6</v>
      </c>
      <c r="G388">
        <f ca="1">ROUND([1]projections!Z47*100,1)</f>
        <v>3.5</v>
      </c>
      <c r="H388">
        <f ca="1">ROUND([1]projections!AA47*100,1)</f>
        <v>39.299999999999997</v>
      </c>
      <c r="I388">
        <f ca="1">ROUND([1]projections!AB47*100,1)</f>
        <v>1.6</v>
      </c>
      <c r="J388">
        <f ca="1">ROUND([1]projections!AC47*100,1)</f>
        <v>8.4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13.4</v>
      </c>
      <c r="D389">
        <f ca="1">ROUND([1]projections!W48*100,1)</f>
        <v>7.9</v>
      </c>
      <c r="E389">
        <f ca="1">ROUND([1]projections!X48*100,1)</f>
        <v>0</v>
      </c>
      <c r="F389">
        <f ca="1">ROUND([1]projections!Y48*100,1)</f>
        <v>12.5</v>
      </c>
      <c r="G389">
        <f ca="1">ROUND([1]projections!Z48*100,1)</f>
        <v>5.6</v>
      </c>
      <c r="H389">
        <f ca="1">ROUND([1]projections!AA48*100,1)</f>
        <v>49</v>
      </c>
      <c r="I389">
        <f ca="1">ROUND([1]projections!AB48*100,1)</f>
        <v>1.7</v>
      </c>
      <c r="J389">
        <f ca="1">ROUND([1]projections!AC48*100,1)</f>
        <v>8.6999999999999993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22.3</v>
      </c>
      <c r="D390">
        <f ca="1">ROUND([1]projections!W49*100,1)</f>
        <v>7.8</v>
      </c>
      <c r="E390">
        <f ca="1">ROUND([1]projections!X49*100,1)</f>
        <v>0</v>
      </c>
      <c r="F390">
        <f ca="1">ROUND([1]projections!Y49*100,1)</f>
        <v>16.8</v>
      </c>
      <c r="G390">
        <f ca="1">ROUND([1]projections!Z49*100,1)</f>
        <v>5.2</v>
      </c>
      <c r="H390">
        <f ca="1">ROUND([1]projections!AA49*100,1)</f>
        <v>36.799999999999997</v>
      </c>
      <c r="I390">
        <f ca="1">ROUND([1]projections!AB49*100,1)</f>
        <v>1.7</v>
      </c>
      <c r="J390">
        <f ca="1">ROUND([1]projections!AC49*100,1)</f>
        <v>8.1999999999999993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13.7</v>
      </c>
      <c r="D391">
        <f ca="1">ROUND([1]projections!W50*100,1)</f>
        <v>11.1</v>
      </c>
      <c r="E391">
        <f ca="1">ROUND([1]projections!X50*100,1)</f>
        <v>0</v>
      </c>
      <c r="F391">
        <f ca="1">ROUND([1]projections!Y50*100,1)</f>
        <v>12.5</v>
      </c>
      <c r="G391">
        <f ca="1">ROUND([1]projections!Z50*100,1)</f>
        <v>6</v>
      </c>
      <c r="H391">
        <f ca="1">ROUND([1]projections!AA50*100,1)</f>
        <v>45</v>
      </c>
      <c r="I391">
        <f ca="1">ROUND([1]projections!AB50*100,1)</f>
        <v>1.7</v>
      </c>
      <c r="J391">
        <f ca="1">ROUND([1]projections!AC50*100,1)</f>
        <v>8.5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24.2</v>
      </c>
      <c r="D392">
        <f ca="1">ROUND([1]projections!W51*100,1)</f>
        <v>14.2</v>
      </c>
      <c r="E392">
        <f ca="1">ROUND([1]projections!X51*100,1)</f>
        <v>0</v>
      </c>
      <c r="F392">
        <f ca="1">ROUND([1]projections!Y51*100,1)</f>
        <v>7.6</v>
      </c>
      <c r="G392">
        <f ca="1">ROUND([1]projections!Z51*100,1)</f>
        <v>3.7</v>
      </c>
      <c r="H392">
        <f ca="1">ROUND([1]projections!AA51*100,1)</f>
        <v>43.5</v>
      </c>
      <c r="I392">
        <f ca="1">ROUND([1]projections!AB51*100,1)</f>
        <v>1.7</v>
      </c>
      <c r="J392">
        <f ca="1">ROUND([1]projections!AC51*100,1)</f>
        <v>3.9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27.3</v>
      </c>
      <c r="D393">
        <f ca="1">ROUND([1]projections!W52*100,1)</f>
        <v>15.8</v>
      </c>
      <c r="E393">
        <f ca="1">ROUND([1]projections!X52*100,1)</f>
        <v>0</v>
      </c>
      <c r="F393">
        <f ca="1">ROUND([1]projections!Y52*100,1)</f>
        <v>6.8</v>
      </c>
      <c r="G393">
        <f ca="1">ROUND([1]projections!Z52*100,1)</f>
        <v>4.0999999999999996</v>
      </c>
      <c r="H393">
        <f ca="1">ROUND([1]projections!AA52*100,1)</f>
        <v>36.1</v>
      </c>
      <c r="I393">
        <f ca="1">ROUND([1]projections!AB52*100,1)</f>
        <v>2</v>
      </c>
      <c r="J393">
        <f ca="1">ROUND([1]projections!AC52*100,1)</f>
        <v>6.7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16.8</v>
      </c>
      <c r="D394">
        <f ca="1">ROUND([1]projections!W53*100,1)</f>
        <v>12.6</v>
      </c>
      <c r="E394">
        <f ca="1">ROUND([1]projections!X53*100,1)</f>
        <v>0</v>
      </c>
      <c r="F394">
        <f ca="1">ROUND([1]projections!Y53*100,1)</f>
        <v>8.1999999999999993</v>
      </c>
      <c r="G394">
        <f ca="1">ROUND([1]projections!Z53*100,1)</f>
        <v>4.4000000000000004</v>
      </c>
      <c r="H394">
        <f ca="1">ROUND([1]projections!AA53*100,1)</f>
        <v>44.7</v>
      </c>
      <c r="I394">
        <f ca="1">ROUND([1]projections!AB53*100,1)</f>
        <v>2.2000000000000002</v>
      </c>
      <c r="J394">
        <f ca="1">ROUND([1]projections!AC53*100,1)</f>
        <v>9.8000000000000007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52.8</v>
      </c>
      <c r="D395">
        <f ca="1">ROUND([1]projections!W54*100,1)</f>
        <v>13.6</v>
      </c>
      <c r="E395">
        <f ca="1">ROUND([1]projections!X54*100,1)</f>
        <v>0</v>
      </c>
      <c r="F395">
        <f ca="1">ROUND([1]projections!Y54*100,1)</f>
        <v>4</v>
      </c>
      <c r="G395">
        <f ca="1">ROUND([1]projections!Z54*100,1)</f>
        <v>3</v>
      </c>
      <c r="H395">
        <f ca="1">ROUND([1]projections!AA54*100,1)</f>
        <v>18.8</v>
      </c>
      <c r="I395">
        <f ca="1">ROUND([1]projections!AB54*100,1)</f>
        <v>1.8</v>
      </c>
      <c r="J395">
        <f ca="1">ROUND([1]projections!AC54*100,1)</f>
        <v>4.7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25.3</v>
      </c>
      <c r="D396">
        <f ca="1">ROUND([1]projections!W55*100,1)</f>
        <v>11.7</v>
      </c>
      <c r="E396">
        <f ca="1">ROUND([1]projections!X55*100,1)</f>
        <v>0</v>
      </c>
      <c r="F396">
        <f ca="1">ROUND([1]projections!Y55*100,1)</f>
        <v>9</v>
      </c>
      <c r="G396">
        <f ca="1">ROUND([1]projections!Z55*100,1)</f>
        <v>3.9</v>
      </c>
      <c r="H396">
        <f ca="1">ROUND([1]projections!AA55*100,1)</f>
        <v>37.4</v>
      </c>
      <c r="I396">
        <f ca="1">ROUND([1]projections!AB55*100,1)</f>
        <v>2.5</v>
      </c>
      <c r="J396">
        <f ca="1">ROUND([1]projections!AC55*100,1)</f>
        <v>8.6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28.4</v>
      </c>
      <c r="D397">
        <f ca="1">ROUND([1]projections!W56*100,1)</f>
        <v>9.4</v>
      </c>
      <c r="E397">
        <f ca="1">ROUND([1]projections!X56*100,1)</f>
        <v>0</v>
      </c>
      <c r="F397">
        <f ca="1">ROUND([1]projections!Y56*100,1)</f>
        <v>8.8000000000000007</v>
      </c>
      <c r="G397">
        <f ca="1">ROUND([1]projections!Z56*100,1)</f>
        <v>4.0999999999999996</v>
      </c>
      <c r="H397">
        <f ca="1">ROUND([1]projections!AA56*100,1)</f>
        <v>35.799999999999997</v>
      </c>
      <c r="I397">
        <f ca="1">ROUND([1]projections!AB56*100,1)</f>
        <v>2.2999999999999998</v>
      </c>
      <c r="J397">
        <f ca="1">ROUND([1]projections!AC56*100,1)</f>
        <v>9.4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18.7</v>
      </c>
      <c r="D398">
        <f ca="1">ROUND([1]projections!W57*100,1)</f>
        <v>10.9</v>
      </c>
      <c r="E398">
        <f ca="1">ROUND([1]projections!X57*100,1)</f>
        <v>0</v>
      </c>
      <c r="F398">
        <f ca="1">ROUND([1]projections!Y57*100,1)</f>
        <v>7.8</v>
      </c>
      <c r="G398">
        <f ca="1">ROUND([1]projections!Z57*100,1)</f>
        <v>4</v>
      </c>
      <c r="H398">
        <f ca="1">ROUND([1]projections!AA57*100,1)</f>
        <v>46.4</v>
      </c>
      <c r="I398">
        <f ca="1">ROUND([1]projections!AB57*100,1)</f>
        <v>2.7</v>
      </c>
      <c r="J398">
        <f ca="1">ROUND([1]projections!AC57*100,1)</f>
        <v>7.9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14.5</v>
      </c>
      <c r="D399">
        <f ca="1">ROUND([1]projections!W58*100,1)</f>
        <v>10.8</v>
      </c>
      <c r="E399">
        <f ca="1">ROUND([1]projections!X58*100,1)</f>
        <v>0</v>
      </c>
      <c r="F399">
        <f ca="1">ROUND([1]projections!Y58*100,1)</f>
        <v>13.9</v>
      </c>
      <c r="G399">
        <f ca="1">ROUND([1]projections!Z58*100,1)</f>
        <v>6.7</v>
      </c>
      <c r="H399">
        <f ca="1">ROUND([1]projections!AA58*100,1)</f>
        <v>40.700000000000003</v>
      </c>
      <c r="I399">
        <f ca="1">ROUND([1]projections!AB58*100,1)</f>
        <v>2.2000000000000002</v>
      </c>
      <c r="J399">
        <f ca="1">ROUND([1]projections!AC58*100,1)</f>
        <v>9.4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26.1</v>
      </c>
      <c r="D400">
        <f ca="1">ROUND([1]projections!W59*100,1)</f>
        <v>11.4</v>
      </c>
      <c r="E400">
        <f ca="1">ROUND([1]projections!X59*100,1)</f>
        <v>0</v>
      </c>
      <c r="F400">
        <f ca="1">ROUND([1]projections!Y59*100,1)</f>
        <v>8.6</v>
      </c>
      <c r="G400">
        <f ca="1">ROUND([1]projections!Z59*100,1)</f>
        <v>4</v>
      </c>
      <c r="H400">
        <f ca="1">ROUND([1]projections!AA59*100,1)</f>
        <v>37</v>
      </c>
      <c r="I400">
        <f ca="1">ROUND([1]projections!AB59*100,1)</f>
        <v>2.4</v>
      </c>
      <c r="J400">
        <f ca="1">ROUND([1]projections!AC59*100,1)</f>
        <v>8.9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18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30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19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115</v>
      </c>
      <c r="N408" s="2">
        <f>[1]projections!N10</f>
        <v>37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197</v>
      </c>
      <c r="S408" s="2">
        <f>[1]projections!S10</f>
        <v>0</v>
      </c>
      <c r="T408" s="2">
        <f>[1]projections!T10</f>
        <v>47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8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3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9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19</v>
      </c>
      <c r="N412" s="2">
        <f>[1]projections!N14</f>
        <v>11</v>
      </c>
      <c r="O412" s="2">
        <f>[1]projections!O14</f>
        <v>0</v>
      </c>
      <c r="P412" s="2">
        <f>[1]projections!P14</f>
        <v>10</v>
      </c>
      <c r="Q412" s="2">
        <f>[1]projections!Q14</f>
        <v>1</v>
      </c>
      <c r="R412" s="2">
        <f>[1]projections!R14</f>
        <v>29</v>
      </c>
      <c r="S412" s="2">
        <f>[1]projections!S14</f>
        <v>0</v>
      </c>
      <c r="T412" s="2">
        <f>[1]projections!T14</f>
        <v>21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16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39</v>
      </c>
      <c r="N414" s="2">
        <f>[1]projections!N16</f>
        <v>30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10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3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1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73</v>
      </c>
      <c r="N417" s="2">
        <f>[1]projections!N19</f>
        <v>54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79</v>
      </c>
      <c r="S417" s="2">
        <f>[1]projections!S19</f>
        <v>0</v>
      </c>
      <c r="T417" s="2">
        <f>[1]projections!T19</f>
        <v>15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18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3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4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37</v>
      </c>
      <c r="N422" s="2">
        <f>[1]projections!N24</f>
        <v>26</v>
      </c>
      <c r="O422" s="2">
        <f>[1]projections!O24</f>
        <v>0</v>
      </c>
      <c r="P422" s="2">
        <f>[1]projections!P24</f>
        <v>13</v>
      </c>
      <c r="Q422" s="2">
        <f>[1]projections!Q24</f>
        <v>1</v>
      </c>
      <c r="R422" s="2">
        <f>[1]projections!R24</f>
        <v>43</v>
      </c>
      <c r="S422" s="2">
        <f>[1]projections!S24</f>
        <v>0</v>
      </c>
      <c r="T422" s="2">
        <f>[1]projections!T24</f>
        <v>5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17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26</v>
      </c>
      <c r="N424" s="2">
        <f>[1]projections!N26</f>
        <v>20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1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12</v>
      </c>
      <c r="N426" s="2">
        <f>[1]projections!N28</f>
        <v>22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8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42</v>
      </c>
      <c r="N428" s="2">
        <f>[1]projections!N30</f>
        <v>28</v>
      </c>
      <c r="O428" s="2">
        <f>[1]projections!O30</f>
        <v>0</v>
      </c>
      <c r="P428" s="2">
        <f>[1]projections!P30</f>
        <v>15</v>
      </c>
      <c r="Q428" s="2">
        <f>[1]projections!Q30</f>
        <v>1</v>
      </c>
      <c r="R428" s="2">
        <f>[1]projections!R30</f>
        <v>45</v>
      </c>
      <c r="S428" s="2">
        <f>[1]projections!S30</f>
        <v>0</v>
      </c>
      <c r="T428" s="2">
        <f>[1]projections!T30</f>
        <v>5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9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87</v>
      </c>
      <c r="N430" s="2">
        <f>[1]projections!N32</f>
        <v>58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7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44</v>
      </c>
      <c r="N431" s="2">
        <f>[1]projections!N33</f>
        <v>21</v>
      </c>
      <c r="O431" s="2">
        <f>[1]projections!O33</f>
        <v>0</v>
      </c>
      <c r="P431" s="2">
        <f>[1]projections!P33</f>
        <v>32</v>
      </c>
      <c r="Q431" s="2">
        <f>[1]projections!Q33</f>
        <v>1</v>
      </c>
      <c r="R431" s="2">
        <f>[1]projections!R33</f>
        <v>50</v>
      </c>
      <c r="S431" s="2">
        <f>[1]projections!S33</f>
        <v>0</v>
      </c>
      <c r="T431" s="2">
        <f>[1]projections!T33</f>
        <v>7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45</v>
      </c>
      <c r="N432" s="2">
        <f>[1]projections!N34</f>
        <v>26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4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29</v>
      </c>
      <c r="N436" s="2">
        <f>[1]projections!N38</f>
        <v>5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22</v>
      </c>
      <c r="N438" s="2">
        <f>[1]projections!N40</f>
        <v>10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34</v>
      </c>
      <c r="S438" s="2">
        <f>[1]projections!S40</f>
        <v>0</v>
      </c>
      <c r="T438" s="2">
        <f>[1]projections!T40</f>
        <v>6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13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6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34</v>
      </c>
      <c r="N441" s="2">
        <f>[1]projections!N43</f>
        <v>21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31</v>
      </c>
      <c r="S441" s="2">
        <f>[1]projections!S43</f>
        <v>0</v>
      </c>
      <c r="T441" s="2">
        <f>[1]projections!T43</f>
        <v>5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88</v>
      </c>
      <c r="N442" s="2">
        <f>[1]projections!N44</f>
        <v>79</v>
      </c>
      <c r="O442" s="2">
        <f>[1]projections!O44</f>
        <v>0</v>
      </c>
      <c r="P442" s="2">
        <f>[1]projections!P44</f>
        <v>12</v>
      </c>
      <c r="Q442" s="2">
        <f>[1]projections!Q44</f>
        <v>0</v>
      </c>
      <c r="R442" s="2">
        <f>[1]projections!R44</f>
        <v>85</v>
      </c>
      <c r="S442" s="2">
        <f>[1]projections!S44</f>
        <v>0</v>
      </c>
      <c r="T442" s="2">
        <f>[1]projections!T44</f>
        <v>10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70</v>
      </c>
      <c r="N443" s="2">
        <f>[1]projections!N45</f>
        <v>21</v>
      </c>
      <c r="O443" s="2">
        <f>[1]projections!O45</f>
        <v>0</v>
      </c>
      <c r="P443" s="2">
        <f>[1]projections!P45</f>
        <v>19</v>
      </c>
      <c r="Q443" s="2">
        <f>[1]projections!Q45</f>
        <v>1</v>
      </c>
      <c r="R443" s="2">
        <f>[1]projections!R45</f>
        <v>69</v>
      </c>
      <c r="S443" s="2">
        <f>[1]projections!S45</f>
        <v>0</v>
      </c>
      <c r="T443" s="2">
        <f>[1]projections!T45</f>
        <v>6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3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9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23</v>
      </c>
      <c r="N447" s="2">
        <f>[1]projections!N49</f>
        <v>4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4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1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8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5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46</v>
      </c>
      <c r="N454" s="2">
        <f>[1]projections!N56</f>
        <v>9</v>
      </c>
      <c r="O454" s="2">
        <f>[1]projections!O56</f>
        <v>0</v>
      </c>
      <c r="P454" s="2">
        <f>[1]projections!P56</f>
        <v>10</v>
      </c>
      <c r="Q454" s="2">
        <f>[1]projections!Q56</f>
        <v>0</v>
      </c>
      <c r="R454" s="2">
        <f>[1]projections!R56</f>
        <v>52</v>
      </c>
      <c r="S454" s="2">
        <f>[1]projections!S56</f>
        <v>0</v>
      </c>
      <c r="T454" s="2">
        <f>[1]projections!T56</f>
        <v>9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4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43873</v>
      </c>
      <c r="B2" s="1">
        <f>ROUND((IF('[1]National Polling Changes'!$W2&gt;43409,'[1]National Polling Changes'!X2*100,B1)),2)</f>
        <v>26.14</v>
      </c>
      <c r="C2" s="1">
        <f>ROUND((IF('[1]National Polling Changes'!$W2&gt;43409,'[1]National Polling Changes'!Y2*100,C1)),2)</f>
        <v>10.75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7.45</v>
      </c>
      <c r="F2" s="1">
        <f>ROUND((IF('[1]National Polling Changes'!$W2&gt;43409,'[1]National Polling Changes'!AB2*100,F1)),2)</f>
        <v>3.64</v>
      </c>
      <c r="G2" s="1">
        <f>ROUND((IF('[1]National Polling Changes'!$W2&gt;43409,'[1]National Polling Changes'!AC2*100,G1)),2)</f>
        <v>22.45</v>
      </c>
      <c r="H2" s="1">
        <f>ROUND((IF('[1]National Polling Changes'!$W2&gt;43409,'[1]National Polling Changes'!AD2*100,H1)),2)</f>
        <v>1.82</v>
      </c>
      <c r="I2" s="1">
        <f>ROUND((IF('[1]National Polling Changes'!$W2&gt;43409,'[1]National Polling Changes'!AE2*100,I1)),2)</f>
        <v>13.64</v>
      </c>
      <c r="J2" s="1">
        <f>ROUND((IF('[1]National Polling Changes'!$W2&gt;43409,'[1]National Polling Changes'!AF2*100,J1)),2)</f>
        <v>3.89</v>
      </c>
    </row>
    <row r="3" spans="1:10">
      <c r="A3" s="26">
        <f>'[1]National Polling Changes'!W3</f>
        <v>43872</v>
      </c>
      <c r="B3" s="1">
        <f>ROUND((IF('[1]National Polling Changes'!$W3&gt;43409,'[1]National Polling Changes'!X3*100,B2)),2)</f>
        <v>26.14</v>
      </c>
      <c r="C3" s="1">
        <f>ROUND((IF('[1]National Polling Changes'!$W3&gt;43409,'[1]National Polling Changes'!Y3*100,C2)),2)</f>
        <v>10.75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7.45</v>
      </c>
      <c r="F3" s="1">
        <f>ROUND((IF('[1]National Polling Changes'!$W3&gt;43409,'[1]National Polling Changes'!AB3*100,F2)),2)</f>
        <v>3.64</v>
      </c>
      <c r="G3" s="1">
        <f>ROUND((IF('[1]National Polling Changes'!$W3&gt;43409,'[1]National Polling Changes'!AC3*100,G2)),2)</f>
        <v>22.45</v>
      </c>
      <c r="H3" s="1">
        <f>ROUND((IF('[1]National Polling Changes'!$W3&gt;43409,'[1]National Polling Changes'!AD3*100,H2)),2)</f>
        <v>1.82</v>
      </c>
      <c r="I3" s="1">
        <f>ROUND((IF('[1]National Polling Changes'!$W3&gt;43409,'[1]National Polling Changes'!AE3*100,I2)),2)</f>
        <v>13.64</v>
      </c>
      <c r="J3" s="1">
        <f>ROUND((IF('[1]National Polling Changes'!$W3&gt;43409,'[1]National Polling Changes'!AF3*100,J2)),2)</f>
        <v>3.89</v>
      </c>
    </row>
    <row r="4" spans="1:10">
      <c r="A4" s="26">
        <f>'[1]National Polling Changes'!W4</f>
        <v>43871</v>
      </c>
      <c r="B4" s="1">
        <f>ROUND((IF('[1]National Polling Changes'!$W4&gt;43409,'[1]National Polling Changes'!X4*100,B3)),2)</f>
        <v>26.4</v>
      </c>
      <c r="C4" s="1">
        <f>ROUND((IF('[1]National Polling Changes'!$W4&gt;43409,'[1]National Polling Changes'!Y4*100,C3)),2)</f>
        <v>10.65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7.38</v>
      </c>
      <c r="F4" s="1">
        <f>ROUND((IF('[1]National Polling Changes'!$W4&gt;43409,'[1]National Polling Changes'!AB4*100,F3)),2)</f>
        <v>3.55</v>
      </c>
      <c r="G4" s="1">
        <f>ROUND((IF('[1]National Polling Changes'!$W4&gt;43409,'[1]National Polling Changes'!AC4*100,G3)),2)</f>
        <v>22.4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13.7</v>
      </c>
      <c r="J4" s="1">
        <f>ROUND((IF('[1]National Polling Changes'!$W4&gt;43409,'[1]National Polling Changes'!AF4*100,J3)),2)</f>
        <v>3.93</v>
      </c>
    </row>
    <row r="5" spans="1:10">
      <c r="A5" s="26">
        <f>'[1]National Polling Changes'!W5</f>
        <v>43870</v>
      </c>
      <c r="B5" s="1">
        <f>ROUND((IF('[1]National Polling Changes'!$W5&gt;43409,'[1]National Polling Changes'!X5*100,B4)),2)</f>
        <v>26.96</v>
      </c>
      <c r="C5" s="1">
        <f>ROUND((IF('[1]National Polling Changes'!$W5&gt;43409,'[1]National Polling Changes'!Y5*100,C4)),2)</f>
        <v>10.15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7.35</v>
      </c>
      <c r="F5" s="1">
        <f>ROUND((IF('[1]National Polling Changes'!$W5&gt;43409,'[1]National Polling Changes'!AB5*100,F4)),2)</f>
        <v>3.65</v>
      </c>
      <c r="G5" s="1">
        <f>ROUND((IF('[1]National Polling Changes'!$W5&gt;43409,'[1]National Polling Changes'!AC5*100,G4)),2)</f>
        <v>22.69</v>
      </c>
      <c r="H5" s="1">
        <f>ROUND((IF('[1]National Polling Changes'!$W5&gt;43409,'[1]National Polling Changes'!AD5*100,H4)),2)</f>
        <v>1.79</v>
      </c>
      <c r="I5" s="1">
        <f>ROUND((IF('[1]National Polling Changes'!$W5&gt;43409,'[1]National Polling Changes'!AE5*100,I4)),2)</f>
        <v>13.94</v>
      </c>
      <c r="J5" s="1">
        <f>ROUND((IF('[1]National Polling Changes'!$W5&gt;43409,'[1]National Polling Changes'!AF5*100,J4)),2)</f>
        <v>3.88</v>
      </c>
    </row>
    <row r="6" spans="1:10">
      <c r="A6" s="26">
        <f>'[1]National Polling Changes'!W6</f>
        <v>43869</v>
      </c>
      <c r="B6" s="1">
        <f>ROUND((IF('[1]National Polling Changes'!$W6&gt;43409,'[1]National Polling Changes'!X6*100,B5)),2)</f>
        <v>29.03</v>
      </c>
      <c r="C6" s="1">
        <f>ROUND((IF('[1]National Polling Changes'!$W6&gt;43409,'[1]National Polling Changes'!Y6*100,C5)),2)</f>
        <v>8.6999999999999993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6.27</v>
      </c>
      <c r="F6" s="1">
        <f>ROUND((IF('[1]National Polling Changes'!$W6&gt;43409,'[1]National Polling Changes'!AB6*100,F5)),2)</f>
        <v>3.37</v>
      </c>
      <c r="G6" s="1">
        <f>ROUND((IF('[1]National Polling Changes'!$W6&gt;43409,'[1]National Polling Changes'!AC6*100,G5)),2)</f>
        <v>22.03</v>
      </c>
      <c r="H6" s="1">
        <f>ROUND((IF('[1]National Polling Changes'!$W6&gt;43409,'[1]National Polling Changes'!AD6*100,H5)),2)</f>
        <v>1.86</v>
      </c>
      <c r="I6" s="1">
        <f>ROUND((IF('[1]National Polling Changes'!$W6&gt;43409,'[1]National Polling Changes'!AE6*100,I5)),2)</f>
        <v>14.29</v>
      </c>
      <c r="J6" s="1">
        <f>ROUND((IF('[1]National Polling Changes'!$W6&gt;43409,'[1]National Polling Changes'!AF6*100,J5)),2)</f>
        <v>4.01</v>
      </c>
    </row>
    <row r="7" spans="1:10">
      <c r="A7" s="26">
        <f>'[1]National Polling Changes'!W7</f>
        <v>43868</v>
      </c>
      <c r="B7" s="1">
        <f>ROUND((IF('[1]National Polling Changes'!$W7&gt;43409,'[1]National Polling Changes'!X7*100,B6)),2)</f>
        <v>29.03</v>
      </c>
      <c r="C7" s="1">
        <f>ROUND((IF('[1]National Polling Changes'!$W7&gt;43409,'[1]National Polling Changes'!Y7*100,C6)),2)</f>
        <v>8.6999999999999993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6.27</v>
      </c>
      <c r="F7" s="1">
        <f>ROUND((IF('[1]National Polling Changes'!$W7&gt;43409,'[1]National Polling Changes'!AB7*100,F6)),2)</f>
        <v>3.37</v>
      </c>
      <c r="G7" s="1">
        <f>ROUND((IF('[1]National Polling Changes'!$W7&gt;43409,'[1]National Polling Changes'!AC7*100,G6)),2)</f>
        <v>22.03</v>
      </c>
      <c r="H7" s="1">
        <f>ROUND((IF('[1]National Polling Changes'!$W7&gt;43409,'[1]National Polling Changes'!AD7*100,H6)),2)</f>
        <v>1.86</v>
      </c>
      <c r="I7" s="1">
        <f>ROUND((IF('[1]National Polling Changes'!$W7&gt;43409,'[1]National Polling Changes'!AE7*100,I6)),2)</f>
        <v>14.29</v>
      </c>
      <c r="J7" s="1">
        <f>ROUND((IF('[1]National Polling Changes'!$W7&gt;43409,'[1]National Polling Changes'!AF7*100,J6)),2)</f>
        <v>4.01</v>
      </c>
    </row>
    <row r="8" spans="1:10">
      <c r="A8" s="26">
        <f>'[1]National Polling Changes'!W8</f>
        <v>43867</v>
      </c>
      <c r="B8" s="1">
        <f>ROUND((IF('[1]National Polling Changes'!$W8&gt;43409,'[1]National Polling Changes'!X8*100,B7)),2)</f>
        <v>29.03</v>
      </c>
      <c r="C8" s="1">
        <f>ROUND((IF('[1]National Polling Changes'!$W8&gt;43409,'[1]National Polling Changes'!Y8*100,C7)),2)</f>
        <v>8.6999999999999993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6.27</v>
      </c>
      <c r="F8" s="1">
        <f>ROUND((IF('[1]National Polling Changes'!$W8&gt;43409,'[1]National Polling Changes'!AB8*100,F7)),2)</f>
        <v>3.37</v>
      </c>
      <c r="G8" s="1">
        <f>ROUND((IF('[1]National Polling Changes'!$W8&gt;43409,'[1]National Polling Changes'!AC8*100,G7)),2)</f>
        <v>22.03</v>
      </c>
      <c r="H8" s="1">
        <f>ROUND((IF('[1]National Polling Changes'!$W8&gt;43409,'[1]National Polling Changes'!AD8*100,H7)),2)</f>
        <v>1.86</v>
      </c>
      <c r="I8" s="1">
        <f>ROUND((IF('[1]National Polling Changes'!$W8&gt;43409,'[1]National Polling Changes'!AE8*100,I7)),2)</f>
        <v>14.29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43866</v>
      </c>
      <c r="B9" s="1">
        <f>ROUND((IF('[1]National Polling Changes'!$W9&gt;43409,'[1]National Polling Changes'!X9*100,B8)),2)</f>
        <v>29.03</v>
      </c>
      <c r="C9" s="1">
        <f>ROUND((IF('[1]National Polling Changes'!$W9&gt;43409,'[1]National Polling Changes'!Y9*100,C8)),2)</f>
        <v>8.6999999999999993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6.27</v>
      </c>
      <c r="F9" s="1">
        <f>ROUND((IF('[1]National Polling Changes'!$W9&gt;43409,'[1]National Polling Changes'!AB9*100,F8)),2)</f>
        <v>3.37</v>
      </c>
      <c r="G9" s="1">
        <f>ROUND((IF('[1]National Polling Changes'!$W9&gt;43409,'[1]National Polling Changes'!AC9*100,G8)),2)</f>
        <v>22.03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14.29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43865</v>
      </c>
      <c r="B10" s="1">
        <f>ROUND((IF('[1]National Polling Changes'!$W10&gt;43409,'[1]National Polling Changes'!X10*100,B9)),2)</f>
        <v>29.03</v>
      </c>
      <c r="C10" s="1">
        <f>ROUND((IF('[1]National Polling Changes'!$W10&gt;43409,'[1]National Polling Changes'!Y10*100,C9)),2)</f>
        <v>8.6999999999999993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6.27</v>
      </c>
      <c r="F10" s="1">
        <f>ROUND((IF('[1]National Polling Changes'!$W10&gt;43409,'[1]National Polling Changes'!AB10*100,F9)),2)</f>
        <v>3.37</v>
      </c>
      <c r="G10" s="1">
        <f>ROUND((IF('[1]National Polling Changes'!$W10&gt;43409,'[1]National Polling Changes'!AC10*100,G9)),2)</f>
        <v>22.03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14.29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43864</v>
      </c>
      <c r="B11" s="1">
        <f>ROUND((IF('[1]National Polling Changes'!$W11&gt;43409,'[1]National Polling Changes'!X11*100,B10)),2)</f>
        <v>29.23</v>
      </c>
      <c r="C11" s="1">
        <f>ROUND((IF('[1]National Polling Changes'!$W11&gt;43409,'[1]National Polling Changes'!Y11*100,C10)),2)</f>
        <v>8.98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6.3</v>
      </c>
      <c r="F11" s="1">
        <f>ROUND((IF('[1]National Polling Changes'!$W11&gt;43409,'[1]National Polling Changes'!AB11*100,F10)),2)</f>
        <v>3.39</v>
      </c>
      <c r="G11" s="1">
        <f>ROUND((IF('[1]National Polling Changes'!$W11&gt;43409,'[1]National Polling Changes'!AC11*100,G10)),2)</f>
        <v>22.04</v>
      </c>
      <c r="H11" s="1">
        <f>ROUND((IF('[1]National Polling Changes'!$W11&gt;43409,'[1]National Polling Changes'!AD11*100,H10)),2)</f>
        <v>1.86</v>
      </c>
      <c r="I11" s="1">
        <f>ROUND((IF('[1]National Polling Changes'!$W11&gt;43409,'[1]National Polling Changes'!AE11*100,I10)),2)</f>
        <v>14.27</v>
      </c>
      <c r="J11" s="1">
        <f>ROUND((IF('[1]National Polling Changes'!$W11&gt;43409,'[1]National Polling Changes'!AF11*100,J10)),2)</f>
        <v>4.04</v>
      </c>
    </row>
    <row r="12" spans="1:10">
      <c r="A12" s="26">
        <f>'[1]National Polling Changes'!W12</f>
        <v>43863</v>
      </c>
      <c r="B12" s="1">
        <f>ROUND((IF('[1]National Polling Changes'!$W12&gt;43409,'[1]National Polling Changes'!X12*100,B11)),2)</f>
        <v>29.6</v>
      </c>
      <c r="C12" s="1">
        <f>ROUND((IF('[1]National Polling Changes'!$W12&gt;43409,'[1]National Polling Changes'!Y12*100,C11)),2)</f>
        <v>8.67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6.41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22.1</v>
      </c>
      <c r="H12" s="1">
        <f>ROUND((IF('[1]National Polling Changes'!$W12&gt;43409,'[1]National Polling Changes'!AD12*100,H11)),2)</f>
        <v>1.9</v>
      </c>
      <c r="I12" s="1">
        <f>ROUND((IF('[1]National Polling Changes'!$W12&gt;43409,'[1]National Polling Changes'!AE12*100,I11)),2)</f>
        <v>14.28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43862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43861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43860</v>
      </c>
      <c r="B15" s="1">
        <f>ROUND((IF('[1]National Polling Changes'!$W15&gt;43409,'[1]National Polling Changes'!X15*100,B14)),2)</f>
        <v>29.66</v>
      </c>
      <c r="C15" s="1">
        <f>ROUND((IF('[1]National Polling Changes'!$W15&gt;43409,'[1]National Polling Changes'!Y15*100,C14)),2)</f>
        <v>8.1</v>
      </c>
      <c r="D15" s="1">
        <f>ROUND((IF('[1]National Polling Changes'!$W15&gt;43409,'[1]National Polling Changes'!Z15*100,D14)),2)</f>
        <v>0.06</v>
      </c>
      <c r="E15" s="1">
        <f>ROUND((IF('[1]National Polling Changes'!$W15&gt;43409,'[1]National Polling Changes'!AA15*100,E14)),2)</f>
        <v>6.48</v>
      </c>
      <c r="F15" s="1">
        <f>ROUND((IF('[1]National Polling Changes'!$W15&gt;43409,'[1]National Polling Changes'!AB15*100,F14)),2)</f>
        <v>3.17</v>
      </c>
      <c r="G15" s="1">
        <f>ROUND((IF('[1]National Polling Changes'!$W15&gt;43409,'[1]National Polling Changes'!AC15*100,G14)),2)</f>
        <v>21.81</v>
      </c>
      <c r="H15" s="1">
        <f>ROUND((IF('[1]National Polling Changes'!$W15&gt;43409,'[1]National Polling Changes'!AD15*100,H14)),2)</f>
        <v>1.8</v>
      </c>
      <c r="I15" s="1">
        <f>ROUND((IF('[1]National Polling Changes'!$W15&gt;43409,'[1]National Polling Changes'!AE15*100,I14)),2)</f>
        <v>14.47</v>
      </c>
      <c r="J15" s="1">
        <f>ROUND((IF('[1]National Polling Changes'!$W15&gt;43409,'[1]National Polling Changes'!AF15*100,J14)),2)</f>
        <v>3.99</v>
      </c>
    </row>
    <row r="16" spans="1:10">
      <c r="A16" s="26">
        <f>'[1]National Polling Changes'!W16</f>
        <v>43859</v>
      </c>
      <c r="B16" s="1">
        <f>ROUND((IF('[1]National Polling Changes'!$W16&gt;43409,'[1]National Polling Changes'!X16*100,B15)),2)</f>
        <v>29.67</v>
      </c>
      <c r="C16" s="1">
        <f>ROUND((IF('[1]National Polling Changes'!$W16&gt;43409,'[1]National Polling Changes'!Y16*100,C15)),2)</f>
        <v>7.87</v>
      </c>
      <c r="D16" s="1">
        <f>ROUND((IF('[1]National Polling Changes'!$W16&gt;43409,'[1]National Polling Changes'!Z16*100,D15)),2)</f>
        <v>0.1</v>
      </c>
      <c r="E16" s="1">
        <f>ROUND((IF('[1]National Polling Changes'!$W16&gt;43409,'[1]National Polling Changes'!AA16*100,E15)),2)</f>
        <v>6.65</v>
      </c>
      <c r="F16" s="1">
        <f>ROUND((IF('[1]National Polling Changes'!$W16&gt;43409,'[1]National Polling Changes'!AB16*100,F15)),2)</f>
        <v>3.24</v>
      </c>
      <c r="G16" s="1">
        <f>ROUND((IF('[1]National Polling Changes'!$W16&gt;43409,'[1]National Polling Changes'!AC16*100,G15)),2)</f>
        <v>21.8</v>
      </c>
      <c r="H16" s="1">
        <f>ROUND((IF('[1]National Polling Changes'!$W16&gt;43409,'[1]National Polling Changes'!AD16*100,H15)),2)</f>
        <v>1.67</v>
      </c>
      <c r="I16" s="1">
        <f>ROUND((IF('[1]National Polling Changes'!$W16&gt;43409,'[1]National Polling Changes'!AE16*100,I15)),2)</f>
        <v>14.67</v>
      </c>
      <c r="J16" s="1">
        <f>ROUND((IF('[1]National Polling Changes'!$W16&gt;43409,'[1]National Polling Changes'!AF16*100,J15)),2)</f>
        <v>4.03</v>
      </c>
    </row>
    <row r="17" spans="1:10">
      <c r="A17" s="26">
        <f>'[1]National Polling Changes'!W17</f>
        <v>43858</v>
      </c>
      <c r="B17" s="1">
        <f>ROUND((IF('[1]National Polling Changes'!$W17&gt;43409,'[1]National Polling Changes'!X17*100,B16)),2)</f>
        <v>29.62</v>
      </c>
      <c r="C17" s="1">
        <f>ROUND((IF('[1]National Polling Changes'!$W17&gt;43409,'[1]National Polling Changes'!Y17*100,C16)),2)</f>
        <v>7.74</v>
      </c>
      <c r="D17" s="1">
        <f>ROUND((IF('[1]National Polling Changes'!$W17&gt;43409,'[1]National Polling Changes'!Z17*100,D16)),2)</f>
        <v>0.24</v>
      </c>
      <c r="E17" s="1">
        <f>ROUND((IF('[1]National Polling Changes'!$W17&gt;43409,'[1]National Polling Changes'!AA17*100,E16)),2)</f>
        <v>6.72</v>
      </c>
      <c r="F17" s="1">
        <f>ROUND((IF('[1]National Polling Changes'!$W17&gt;43409,'[1]National Polling Changes'!AB17*100,F16)),2)</f>
        <v>3.13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1.79</v>
      </c>
      <c r="I17" s="1">
        <f>ROUND((IF('[1]National Polling Changes'!$W17&gt;43409,'[1]National Polling Changes'!AE17*100,I16)),2)</f>
        <v>14.68</v>
      </c>
      <c r="J17" s="1">
        <f>ROUND((IF('[1]National Polling Changes'!$W17&gt;43409,'[1]National Polling Changes'!AF17*100,J16)),2)</f>
        <v>4.08</v>
      </c>
    </row>
    <row r="18" spans="1:10">
      <c r="A18" s="26">
        <f>'[1]National Polling Changes'!W18</f>
        <v>43857</v>
      </c>
      <c r="B18" s="1">
        <f>ROUND((IF('[1]National Polling Changes'!$W18&gt;43409,'[1]National Polling Changes'!X18*100,B17)),2)</f>
        <v>29.49</v>
      </c>
      <c r="C18" s="1">
        <f>ROUND((IF('[1]National Polling Changes'!$W18&gt;43409,'[1]National Polling Changes'!Y18*100,C17)),2)</f>
        <v>7.8</v>
      </c>
      <c r="D18" s="1">
        <f>ROUND((IF('[1]National Polling Changes'!$W18&gt;43409,'[1]National Polling Changes'!Z18*100,D17)),2)</f>
        <v>0.31</v>
      </c>
      <c r="E18" s="1">
        <f>ROUND((IF('[1]National Polling Changes'!$W18&gt;43409,'[1]National Polling Changes'!AA18*100,E17)),2)</f>
        <v>6.74</v>
      </c>
      <c r="F18" s="1">
        <f>ROUND((IF('[1]National Polling Changes'!$W18&gt;43409,'[1]National Polling Changes'!AB18*100,F17)),2)</f>
        <v>3.06</v>
      </c>
      <c r="G18" s="1">
        <f>ROUND((IF('[1]National Polling Changes'!$W18&gt;43409,'[1]National Polling Changes'!AC18*100,G17)),2)</f>
        <v>21.57</v>
      </c>
      <c r="H18" s="1">
        <f>ROUND((IF('[1]National Polling Changes'!$W18&gt;43409,'[1]National Polling Changes'!AD18*100,H17)),2)</f>
        <v>1.86</v>
      </c>
      <c r="I18" s="1">
        <f>ROUND((IF('[1]National Polling Changes'!$W18&gt;43409,'[1]National Polling Changes'!AE18*100,I17)),2)</f>
        <v>14.67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43856</v>
      </c>
      <c r="B19" s="1">
        <f>ROUND((IF('[1]National Polling Changes'!$W19&gt;43409,'[1]National Polling Changes'!X19*100,B18)),2)</f>
        <v>29.71</v>
      </c>
      <c r="C19" s="1">
        <f>ROUND((IF('[1]National Polling Changes'!$W19&gt;43409,'[1]National Polling Changes'!Y19*100,C18)),2)</f>
        <v>7.72</v>
      </c>
      <c r="D19" s="1">
        <f>ROUND((IF('[1]National Polling Changes'!$W19&gt;43409,'[1]National Polling Changes'!Z19*100,D18)),2)</f>
        <v>0.34</v>
      </c>
      <c r="E19" s="1">
        <f>ROUND((IF('[1]National Polling Changes'!$W19&gt;43409,'[1]National Polling Changes'!AA19*100,E18)),2)</f>
        <v>6.8</v>
      </c>
      <c r="F19" s="1">
        <f>ROUND((IF('[1]National Polling Changes'!$W19&gt;43409,'[1]National Polling Changes'!AB19*100,F18)),2)</f>
        <v>2.77</v>
      </c>
      <c r="G19" s="1">
        <f>ROUND((IF('[1]National Polling Changes'!$W19&gt;43409,'[1]National Polling Changes'!AC19*100,G18)),2)</f>
        <v>21.59</v>
      </c>
      <c r="H19" s="1">
        <f>ROUND((IF('[1]National Polling Changes'!$W19&gt;43409,'[1]National Polling Changes'!AD19*100,H18)),2)</f>
        <v>1.85</v>
      </c>
      <c r="I19" s="1">
        <f>ROUND((IF('[1]National Polling Changes'!$W19&gt;43409,'[1]National Polling Changes'!AE19*100,I18)),2)</f>
        <v>14.74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43855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2.0099999999999998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43854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2.0099999999999998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43853</v>
      </c>
      <c r="B22" s="1">
        <f>ROUND((IF('[1]National Polling Changes'!$W22&gt;43409,'[1]National Polling Changes'!X22*100,B21)),2)</f>
        <v>29.02</v>
      </c>
      <c r="C22" s="1">
        <f>ROUND((IF('[1]National Polling Changes'!$W22&gt;43409,'[1]National Polling Changes'!Y22*100,C21)),2)</f>
        <v>7.69</v>
      </c>
      <c r="D22" s="1">
        <f>ROUND((IF('[1]National Polling Changes'!$W22&gt;43409,'[1]National Polling Changes'!Z22*100,D21)),2)</f>
        <v>0.62</v>
      </c>
      <c r="E22" s="1">
        <f>ROUND((IF('[1]National Polling Changes'!$W22&gt;43409,'[1]National Polling Changes'!AA22*100,E21)),2)</f>
        <v>7.22</v>
      </c>
      <c r="F22" s="1">
        <f>ROUND((IF('[1]National Polling Changes'!$W22&gt;43409,'[1]National Polling Changes'!AB22*100,F21)),2)</f>
        <v>2.89</v>
      </c>
      <c r="G22" s="1">
        <f>ROUND((IF('[1]National Polling Changes'!$W22&gt;43409,'[1]National Polling Changes'!AC22*100,G21)),2)</f>
        <v>21.43</v>
      </c>
      <c r="H22" s="1">
        <f>ROUND((IF('[1]National Polling Changes'!$W22&gt;43409,'[1]National Polling Changes'!AD22*100,H21)),2)</f>
        <v>2.0099999999999998</v>
      </c>
      <c r="I22" s="1">
        <f>ROUND((IF('[1]National Polling Changes'!$W22&gt;43409,'[1]National Polling Changes'!AE22*100,I21)),2)</f>
        <v>14.07</v>
      </c>
      <c r="J22" s="1">
        <f>ROUND((IF('[1]National Polling Changes'!$W22&gt;43409,'[1]National Polling Changes'!AF22*100,J21)),2)</f>
        <v>4.21</v>
      </c>
    </row>
    <row r="23" spans="1:10">
      <c r="A23" s="26">
        <f>'[1]National Polling Changes'!W23</f>
        <v>43852</v>
      </c>
      <c r="B23" s="1">
        <f>ROUND((IF('[1]National Polling Changes'!$W23&gt;43409,'[1]National Polling Changes'!X23*100,B22)),2)</f>
        <v>27.63</v>
      </c>
      <c r="C23" s="1">
        <f>ROUND((IF('[1]National Polling Changes'!$W23&gt;43409,'[1]National Polling Changes'!Y23*100,C22)),2)</f>
        <v>7.42</v>
      </c>
      <c r="D23" s="1">
        <f>ROUND((IF('[1]National Polling Changes'!$W23&gt;43409,'[1]National Polling Changes'!Z23*100,D22)),2)</f>
        <v>1.05</v>
      </c>
      <c r="E23" s="1">
        <f>ROUND((IF('[1]National Polling Changes'!$W23&gt;43409,'[1]National Polling Changes'!AA23*100,E22)),2)</f>
        <v>7.58</v>
      </c>
      <c r="F23" s="1">
        <f>ROUND((IF('[1]National Polling Changes'!$W23&gt;43409,'[1]National Polling Changes'!AB23*100,F22)),2)</f>
        <v>2.9</v>
      </c>
      <c r="G23" s="1">
        <f>ROUND((IF('[1]National Polling Changes'!$W23&gt;43409,'[1]National Polling Changes'!AC23*100,G22)),2)</f>
        <v>21.27</v>
      </c>
      <c r="H23" s="1">
        <f>ROUND((IF('[1]National Polling Changes'!$W23&gt;43409,'[1]National Polling Changes'!AD23*100,H22)),2)</f>
        <v>2.4700000000000002</v>
      </c>
      <c r="I23" s="1">
        <f>ROUND((IF('[1]National Polling Changes'!$W23&gt;43409,'[1]National Polling Changes'!AE23*100,I22)),2)</f>
        <v>14.8</v>
      </c>
      <c r="J23" s="1">
        <f>ROUND((IF('[1]National Polling Changes'!$W23&gt;43409,'[1]National Polling Changes'!AF23*100,J22)),2)</f>
        <v>3.89</v>
      </c>
    </row>
    <row r="24" spans="1:10">
      <c r="A24" s="26">
        <f>'[1]National Polling Changes'!W24</f>
        <v>43851</v>
      </c>
      <c r="B24" s="1">
        <f>ROUND((IF('[1]National Polling Changes'!$W24&gt;43409,'[1]National Polling Changes'!X24*100,B23)),2)</f>
        <v>27.68</v>
      </c>
      <c r="C24" s="1">
        <f>ROUND((IF('[1]National Polling Changes'!$W24&gt;43409,'[1]National Polling Changes'!Y24*100,C23)),2)</f>
        <v>7.15</v>
      </c>
      <c r="D24" s="1">
        <f>ROUND((IF('[1]National Polling Changes'!$W24&gt;43409,'[1]National Polling Changes'!Z24*100,D23)),2)</f>
        <v>1.17</v>
      </c>
      <c r="E24" s="1">
        <f>ROUND((IF('[1]National Polling Changes'!$W24&gt;43409,'[1]National Polling Changes'!AA24*100,E23)),2)</f>
        <v>7.66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21.18</v>
      </c>
      <c r="H24" s="1">
        <f>ROUND((IF('[1]National Polling Changes'!$W24&gt;43409,'[1]National Polling Changes'!AD24*100,H23)),2)</f>
        <v>2.39</v>
      </c>
      <c r="I24" s="1">
        <f>ROUND((IF('[1]National Polling Changes'!$W24&gt;43409,'[1]National Polling Changes'!AE24*100,I23)),2)</f>
        <v>14.97</v>
      </c>
      <c r="J24" s="1">
        <f>ROUND((IF('[1]National Polling Changes'!$W24&gt;43409,'[1]National Polling Changes'!AF24*100,J23)),2)</f>
        <v>3.8</v>
      </c>
    </row>
    <row r="25" spans="1:10">
      <c r="A25" s="26">
        <f>'[1]National Polling Changes'!W25</f>
        <v>43850</v>
      </c>
      <c r="B25" s="1">
        <f>ROUND((IF('[1]National Polling Changes'!$W25&gt;43409,'[1]National Polling Changes'!X25*100,B24)),2)</f>
        <v>27.75</v>
      </c>
      <c r="C25" s="1">
        <f>ROUND((IF('[1]National Polling Changes'!$W25&gt;43409,'[1]National Polling Changes'!Y25*100,C24)),2)</f>
        <v>7.17</v>
      </c>
      <c r="D25" s="1">
        <f>ROUND((IF('[1]National Polling Changes'!$W25&gt;43409,'[1]National Polling Changes'!Z25*100,D24)),2)</f>
        <v>1.22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2.89</v>
      </c>
      <c r="G25" s="1">
        <f>ROUND((IF('[1]National Polling Changes'!$W25&gt;43409,'[1]National Polling Changes'!AC25*100,G24)),2)</f>
        <v>21.07</v>
      </c>
      <c r="H25" s="1">
        <f>ROUND((IF('[1]National Polling Changes'!$W25&gt;43409,'[1]National Polling Changes'!AD25*100,H24)),2)</f>
        <v>2.35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43849</v>
      </c>
      <c r="B26" s="1">
        <f>ROUND((IF('[1]National Polling Changes'!$W26&gt;43409,'[1]National Polling Changes'!X26*100,B25)),2)</f>
        <v>27.73</v>
      </c>
      <c r="C26" s="1">
        <f>ROUND((IF('[1]National Polling Changes'!$W26&gt;43409,'[1]National Polling Changes'!Y26*100,C25)),2)</f>
        <v>7.04</v>
      </c>
      <c r="D26" s="1">
        <f>ROUND((IF('[1]National Polling Changes'!$W26&gt;43409,'[1]National Polling Changes'!Z26*100,D25)),2)</f>
        <v>1.37</v>
      </c>
      <c r="E26" s="1">
        <f>ROUND((IF('[1]National Polling Changes'!$W26&gt;43409,'[1]National Polling Changes'!AA26*100,E25)),2)</f>
        <v>7.82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20.98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14.97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43848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6.92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20.36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43847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6.92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20.36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43846</v>
      </c>
      <c r="B29" s="1">
        <f>ROUND((IF('[1]National Polling Changes'!$W29&gt;43409,'[1]National Polling Changes'!X29*100,B28)),2)</f>
        <v>27.65</v>
      </c>
      <c r="C29" s="1">
        <f>ROUND((IF('[1]National Polling Changes'!$W29&gt;43409,'[1]National Polling Changes'!Y29*100,C28)),2)</f>
        <v>6.92</v>
      </c>
      <c r="D29" s="1">
        <f>ROUND((IF('[1]National Polling Changes'!$W29&gt;43409,'[1]National Polling Changes'!Z29*100,D28)),2)</f>
        <v>1.53</v>
      </c>
      <c r="E29" s="1">
        <f>ROUND((IF('[1]National Polling Changes'!$W29&gt;43409,'[1]National Polling Changes'!AA29*100,E28)),2)</f>
        <v>7.66</v>
      </c>
      <c r="F29" s="1">
        <f>ROUND((IF('[1]National Polling Changes'!$W29&gt;43409,'[1]National Polling Changes'!AB29*100,F28)),2)</f>
        <v>2.66</v>
      </c>
      <c r="G29" s="1">
        <f>ROUND((IF('[1]National Polling Changes'!$W29&gt;43409,'[1]National Polling Changes'!AC29*100,G28)),2)</f>
        <v>20.36</v>
      </c>
      <c r="H29" s="1">
        <f>ROUND((IF('[1]National Polling Changes'!$W29&gt;43409,'[1]National Polling Changes'!AD29*100,H28)),2)</f>
        <v>2.42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3.79</v>
      </c>
    </row>
    <row r="30" spans="1:10">
      <c r="A30" s="26">
        <f>'[1]National Polling Changes'!W30</f>
        <v>43845</v>
      </c>
      <c r="B30" s="1">
        <f>ROUND((IF('[1]National Polling Changes'!$W30&gt;43409,'[1]National Polling Changes'!X30*100,B29)),2)</f>
        <v>28.67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43844</v>
      </c>
      <c r="B31" s="1">
        <f>ROUND((IF('[1]National Polling Changes'!$W31&gt;43409,'[1]National Polling Changes'!X31*100,B30)),2)</f>
        <v>28.67</v>
      </c>
      <c r="C31" s="1">
        <f>ROUND((IF('[1]National Polling Changes'!$W31&gt;43409,'[1]National Polling Changes'!Y31*100,C30)),2)</f>
        <v>6.11</v>
      </c>
      <c r="D31" s="1">
        <f>ROUND((IF('[1]National Polling Changes'!$W31&gt;43409,'[1]National Polling Changes'!Z31*100,D30)),2)</f>
        <v>1.84</v>
      </c>
      <c r="E31" s="1">
        <f>ROUND((IF('[1]National Polling Changes'!$W31&gt;43409,'[1]National Polling Changes'!AA31*100,E30)),2)</f>
        <v>7.52</v>
      </c>
      <c r="F31" s="1">
        <f>ROUND((IF('[1]National Polling Changes'!$W31&gt;43409,'[1]National Polling Changes'!AB31*100,F30)),2)</f>
        <v>2.75</v>
      </c>
      <c r="G31" s="1">
        <f>ROUND((IF('[1]National Polling Changes'!$W31&gt;43409,'[1]National Polling Changes'!AC31*100,G30)),2)</f>
        <v>19.77</v>
      </c>
      <c r="H31" s="1">
        <f>ROUND((IF('[1]National Polling Changes'!$W31&gt;43409,'[1]National Polling Changes'!AD31*100,H30)),2)</f>
        <v>2.34</v>
      </c>
      <c r="I31" s="1">
        <f>ROUND((IF('[1]National Polling Changes'!$W31&gt;43409,'[1]National Polling Changes'!AE31*100,I30)),2)</f>
        <v>15.2</v>
      </c>
      <c r="J31" s="1">
        <f>ROUND((IF('[1]National Polling Changes'!$W31&gt;43409,'[1]National Polling Changes'!AF31*100,J30)),2)</f>
        <v>3.61</v>
      </c>
    </row>
    <row r="32" spans="1:10">
      <c r="A32" s="26">
        <f>'[1]National Polling Changes'!W32</f>
        <v>43843</v>
      </c>
      <c r="B32" s="1">
        <f>ROUND((IF('[1]National Polling Changes'!$W32&gt;43409,'[1]National Polling Changes'!X32*100,B31)),2)</f>
        <v>28.52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43842</v>
      </c>
      <c r="B33" s="1">
        <f>ROUND((IF('[1]National Polling Changes'!$W33&gt;43409,'[1]National Polling Changes'!X33*100,B32)),2)</f>
        <v>28.52</v>
      </c>
      <c r="C33" s="1">
        <f>ROUND((IF('[1]National Polling Changes'!$W33&gt;43409,'[1]National Polling Changes'!Y33*100,C32)),2)</f>
        <v>5.99</v>
      </c>
      <c r="D33" s="1">
        <f>ROUND((IF('[1]National Polling Changes'!$W33&gt;43409,'[1]National Polling Changes'!Z33*100,D32)),2)</f>
        <v>2.08</v>
      </c>
      <c r="E33" s="1">
        <f>ROUND((IF('[1]National Polling Changes'!$W33&gt;43409,'[1]National Polling Changes'!AA33*100,E32)),2)</f>
        <v>7.98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19.82</v>
      </c>
      <c r="H33" s="1">
        <f>ROUND((IF('[1]National Polling Changes'!$W33&gt;43409,'[1]National Polling Changes'!AD33*100,H32)),2)</f>
        <v>2.23</v>
      </c>
      <c r="I33" s="1">
        <f>ROUND((IF('[1]National Polling Changes'!$W33&gt;43409,'[1]National Polling Changes'!AE33*100,I32)),2)</f>
        <v>15.16</v>
      </c>
      <c r="J33" s="1">
        <f>ROUND((IF('[1]National Polling Changes'!$W33&gt;43409,'[1]National Polling Changes'!AF33*100,J32)),2)</f>
        <v>3.72</v>
      </c>
    </row>
    <row r="34" spans="1:10">
      <c r="A34" s="26">
        <f>'[1]National Polling Changes'!W34</f>
        <v>43841</v>
      </c>
      <c r="B34" s="1">
        <f>ROUND((IF('[1]National Polling Changes'!$W34&gt;43409,'[1]National Polling Changes'!X34*100,B33)),2)</f>
        <v>29.44</v>
      </c>
      <c r="C34" s="1">
        <f>ROUND((IF('[1]National Polling Changes'!$W34&gt;43409,'[1]National Polling Changes'!Y34*100,C33)),2)</f>
        <v>5.59</v>
      </c>
      <c r="D34" s="1">
        <f>ROUND((IF('[1]National Polling Changes'!$W34&gt;43409,'[1]National Polling Changes'!Z34*100,D33)),2)</f>
        <v>2.0699999999999998</v>
      </c>
      <c r="E34" s="1">
        <f>ROUND((IF('[1]National Polling Changes'!$W34&gt;43409,'[1]National Polling Changes'!AA34*100,E33)),2)</f>
        <v>8.18</v>
      </c>
      <c r="F34" s="1">
        <f>ROUND((IF('[1]National Polling Changes'!$W34&gt;43409,'[1]National Polling Changes'!AB34*100,F33)),2)</f>
        <v>2.93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1.98</v>
      </c>
      <c r="I34" s="1">
        <f>ROUND((IF('[1]National Polling Changes'!$W34&gt;43409,'[1]National Polling Changes'!AE34*100,I33)),2)</f>
        <v>15.39</v>
      </c>
      <c r="J34" s="1">
        <f>ROUND((IF('[1]National Polling Changes'!$W34&gt;43409,'[1]National Polling Changes'!AF34*100,J33)),2)</f>
        <v>3.5</v>
      </c>
    </row>
    <row r="35" spans="1:10">
      <c r="A35" s="26">
        <f>'[1]National Polling Changes'!W35</f>
        <v>43840</v>
      </c>
      <c r="B35" s="1">
        <f>ROUND((IF('[1]National Polling Changes'!$W35&gt;43409,'[1]National Polling Changes'!X35*100,B34)),2)</f>
        <v>28.73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43839</v>
      </c>
      <c r="B36" s="1">
        <f>ROUND((IF('[1]National Polling Changes'!$W36&gt;43409,'[1]National Polling Changes'!X36*100,B35)),2)</f>
        <v>28.73</v>
      </c>
      <c r="C36" s="1">
        <f>ROUND((IF('[1]National Polling Changes'!$W36&gt;43409,'[1]National Polling Changes'!Y36*100,C35)),2)</f>
        <v>5.79</v>
      </c>
      <c r="D36" s="1">
        <f>ROUND((IF('[1]National Polling Changes'!$W36&gt;43409,'[1]National Polling Changes'!Z36*100,D35)),2)</f>
        <v>2.1800000000000002</v>
      </c>
      <c r="E36" s="1">
        <f>ROUND((IF('[1]National Polling Changes'!$W36&gt;43409,'[1]National Polling Changes'!AA36*100,E35)),2)</f>
        <v>8.0299999999999994</v>
      </c>
      <c r="F36" s="1">
        <f>ROUND((IF('[1]National Polling Changes'!$W36&gt;43409,'[1]National Polling Changes'!AB36*100,F35)),2)</f>
        <v>2.79</v>
      </c>
      <c r="G36" s="1">
        <f>ROUND((IF('[1]National Polling Changes'!$W36&gt;43409,'[1]National Polling Changes'!AC36*100,G35)),2)</f>
        <v>19.53</v>
      </c>
      <c r="H36" s="1">
        <f>ROUND((IF('[1]National Polling Changes'!$W36&gt;43409,'[1]National Polling Changes'!AD36*100,H35)),2)</f>
        <v>2.16</v>
      </c>
      <c r="I36" s="1">
        <f>ROUND((IF('[1]National Polling Changes'!$W36&gt;43409,'[1]National Polling Changes'!AE36*100,I35)),2)</f>
        <v>15.26</v>
      </c>
      <c r="J36" s="1">
        <f>ROUND((IF('[1]National Polling Changes'!$W36&gt;43409,'[1]National Polling Changes'!AF36*100,J35)),2)</f>
        <v>3.47</v>
      </c>
    </row>
    <row r="37" spans="1:10">
      <c r="A37" s="26">
        <f>'[1]National Polling Changes'!W37</f>
        <v>43838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43837</v>
      </c>
      <c r="B38" s="1">
        <f>ROUND((IF('[1]National Polling Changes'!$W38&gt;43409,'[1]National Polling Changes'!X38*100,B37)),2)</f>
        <v>29.4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2.14</v>
      </c>
      <c r="E38" s="1">
        <f>ROUND((IF('[1]National Polling Changes'!$W38&gt;43409,'[1]National Polling Changes'!AA38*100,E37)),2)</f>
        <v>8.14</v>
      </c>
      <c r="F38" s="1">
        <f>ROUND((IF('[1]National Polling Changes'!$W38&gt;43409,'[1]National Polling Changes'!AB38*100,F37)),2)</f>
        <v>2.98</v>
      </c>
      <c r="G38" s="1">
        <f>ROUND((IF('[1]National Polling Changes'!$W38&gt;43409,'[1]National Polling Changes'!AC38*100,G37)),2)</f>
        <v>19.510000000000002</v>
      </c>
      <c r="H38" s="1">
        <f>ROUND((IF('[1]National Polling Changes'!$W38&gt;43409,'[1]National Polling Changes'!AD38*100,H37)),2)</f>
        <v>1.93</v>
      </c>
      <c r="I38" s="1">
        <f>ROUND((IF('[1]National Polling Changes'!$W38&gt;43409,'[1]National Polling Changes'!AE38*100,I37)),2)</f>
        <v>15.3</v>
      </c>
      <c r="J38" s="1">
        <f>ROUND((IF('[1]National Polling Changes'!$W38&gt;43409,'[1]National Polling Changes'!AF38*100,J37)),2)</f>
        <v>3.49</v>
      </c>
    </row>
    <row r="39" spans="1:10">
      <c r="A39" s="26">
        <f>'[1]National Polling Changes'!W39</f>
        <v>43836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43835</v>
      </c>
      <c r="B40" s="1">
        <f>ROUND((IF('[1]National Polling Changes'!$W40&gt;43409,'[1]National Polling Changes'!X40*100,B39)),2)</f>
        <v>29.5</v>
      </c>
      <c r="C40" s="1">
        <f>ROUND((IF('[1]National Polling Changes'!$W40&gt;43409,'[1]National Polling Changes'!Y40*100,C39)),2)</f>
        <v>5.6</v>
      </c>
      <c r="D40" s="1">
        <f>ROUND((IF('[1]National Polling Changes'!$W40&gt;43409,'[1]National Polling Changes'!Z40*100,D39)),2)</f>
        <v>2.2200000000000002</v>
      </c>
      <c r="E40" s="1">
        <f>ROUND((IF('[1]National Polling Changes'!$W40&gt;43409,'[1]National Polling Changes'!AA40*100,E39)),2)</f>
        <v>8.2200000000000006</v>
      </c>
      <c r="F40" s="1">
        <f>ROUND((IF('[1]National Polling Changes'!$W40&gt;43409,'[1]National Polling Changes'!AB40*100,F39)),2)</f>
        <v>2.93</v>
      </c>
      <c r="G40" s="1">
        <f>ROUND((IF('[1]National Polling Changes'!$W40&gt;43409,'[1]National Polling Changes'!AC40*100,G39)),2)</f>
        <v>19.63</v>
      </c>
      <c r="H40" s="1">
        <f>ROUND((IF('[1]National Polling Changes'!$W40&gt;43409,'[1]National Polling Changes'!AD40*100,H39)),2)</f>
        <v>1.99</v>
      </c>
      <c r="I40" s="1">
        <f>ROUND((IF('[1]National Polling Changes'!$W40&gt;43409,'[1]National Polling Changes'!AE40*100,I39)),2)</f>
        <v>15.16</v>
      </c>
      <c r="J40" s="1">
        <f>ROUND((IF('[1]National Polling Changes'!$W40&gt;43409,'[1]National Polling Changes'!AF40*100,J39)),2)</f>
        <v>3.53</v>
      </c>
    </row>
    <row r="41" spans="1:10">
      <c r="A41" s="26">
        <f>'[1]National Polling Changes'!W41</f>
        <v>43834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43833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43832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43831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43830</v>
      </c>
      <c r="B45" s="1">
        <f>ROUND((IF('[1]National Polling Changes'!$W45&gt;43409,'[1]National Polling Changes'!X45*100,B44)),2)</f>
        <v>29.28</v>
      </c>
      <c r="C45" s="1">
        <f>ROUND((IF('[1]National Polling Changes'!$W45&gt;43409,'[1]National Polling Changes'!Y45*100,C44)),2)</f>
        <v>5.48</v>
      </c>
      <c r="D45" s="1">
        <f>ROUND((IF('[1]National Polling Changes'!$W45&gt;43409,'[1]National Polling Changes'!Z45*100,D44)),2)</f>
        <v>2.1800000000000002</v>
      </c>
      <c r="E45" s="1">
        <f>ROUND((IF('[1]National Polling Changes'!$W45&gt;43409,'[1]National Polling Changes'!AA45*100,E44)),2)</f>
        <v>8.26</v>
      </c>
      <c r="F45" s="1">
        <f>ROUND((IF('[1]National Polling Changes'!$W45&gt;43409,'[1]National Polling Changes'!AB45*100,F44)),2)</f>
        <v>2.91</v>
      </c>
      <c r="G45" s="1">
        <f>ROUND((IF('[1]National Polling Changes'!$W45&gt;43409,'[1]National Polling Changes'!AC45*100,G44)),2)</f>
        <v>19.27</v>
      </c>
      <c r="H45" s="1">
        <f>ROUND((IF('[1]National Polling Changes'!$W45&gt;43409,'[1]National Polling Changes'!AD45*100,H44)),2)</f>
        <v>1.79</v>
      </c>
      <c r="I45" s="1">
        <f>ROUND((IF('[1]National Polling Changes'!$W45&gt;43409,'[1]National Polling Changes'!AE45*100,I44)),2)</f>
        <v>15.22</v>
      </c>
      <c r="J45" s="1">
        <f>ROUND((IF('[1]National Polling Changes'!$W45&gt;43409,'[1]National Polling Changes'!AF45*100,J44)),2)</f>
        <v>3.52</v>
      </c>
    </row>
    <row r="46" spans="1:10">
      <c r="A46" s="26">
        <f>'[1]National Polling Changes'!W46</f>
        <v>43829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43828</v>
      </c>
      <c r="B47" s="1">
        <f>ROUND((IF('[1]National Polling Changes'!$W47&gt;43409,'[1]National Polling Changes'!X47*100,B46)),2)</f>
        <v>29.19</v>
      </c>
      <c r="C47" s="1">
        <f>ROUND((IF('[1]National Polling Changes'!$W47&gt;43409,'[1]National Polling Changes'!Y47*100,C46)),2)</f>
        <v>5.54</v>
      </c>
      <c r="D47" s="1">
        <f>ROUND((IF('[1]National Polling Changes'!$W47&gt;43409,'[1]National Polling Changes'!Z47*100,D46)),2)</f>
        <v>2.16</v>
      </c>
      <c r="E47" s="1">
        <f>ROUND((IF('[1]National Polling Changes'!$W47&gt;43409,'[1]National Polling Changes'!AA47*100,E46)),2)</f>
        <v>8.27</v>
      </c>
      <c r="F47" s="1">
        <f>ROUND((IF('[1]National Polling Changes'!$W47&gt;43409,'[1]National Polling Changes'!AB47*100,F46)),2)</f>
        <v>2.84</v>
      </c>
      <c r="G47" s="1">
        <f>ROUND((IF('[1]National Polling Changes'!$W47&gt;43409,'[1]National Polling Changes'!AC47*100,G46)),2)</f>
        <v>19.28</v>
      </c>
      <c r="H47" s="1">
        <f>ROUND((IF('[1]National Polling Changes'!$W47&gt;43409,'[1]National Polling Changes'!AD47*100,H46)),2)</f>
        <v>1.77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43827</v>
      </c>
      <c r="B48" s="1">
        <f>ROUND((IF('[1]National Polling Changes'!$W48&gt;43409,'[1]National Polling Changes'!X48*100,B47)),2)</f>
        <v>29.14</v>
      </c>
      <c r="C48" s="1">
        <f>ROUND((IF('[1]National Polling Changes'!$W48&gt;43409,'[1]National Polling Changes'!Y48*100,C47)),2)</f>
        <v>5.48</v>
      </c>
      <c r="D48" s="1">
        <f>ROUND((IF('[1]National Polling Changes'!$W48&gt;43409,'[1]National Polling Changes'!Z48*100,D47)),2)</f>
        <v>2.17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19.22</v>
      </c>
      <c r="H48" s="1">
        <f>ROUND((IF('[1]National Polling Changes'!$W48&gt;43409,'[1]National Polling Changes'!AD48*100,H47)),2)</f>
        <v>1.74</v>
      </c>
      <c r="I48" s="1">
        <f>ROUND((IF('[1]National Polling Changes'!$W48&gt;43409,'[1]National Polling Changes'!AE48*100,I47)),2)</f>
        <v>15.18</v>
      </c>
      <c r="J48" s="1">
        <f>ROUND((IF('[1]National Polling Changes'!$W48&gt;43409,'[1]National Polling Changes'!AF48*100,J47)),2)</f>
        <v>3.54</v>
      </c>
    </row>
    <row r="49" spans="1:10">
      <c r="A49" s="26">
        <f>'[1]National Polling Changes'!W49</f>
        <v>43826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43825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43824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43823</v>
      </c>
      <c r="B52" s="1">
        <f>ROUND((IF('[1]National Polling Changes'!$W52&gt;43409,'[1]National Polling Changes'!X52*100,B51)),2)</f>
        <v>28.95</v>
      </c>
      <c r="C52" s="1">
        <f>ROUND((IF('[1]National Polling Changes'!$W52&gt;43409,'[1]National Polling Changes'!Y52*100,C51)),2)</f>
        <v>5.39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8.4499999999999993</v>
      </c>
      <c r="F52" s="1">
        <f>ROUND((IF('[1]National Polling Changes'!$W52&gt;43409,'[1]National Polling Changes'!AB52*100,F51)),2)</f>
        <v>2.83</v>
      </c>
      <c r="G52" s="1">
        <f>ROUND((IF('[1]National Polling Changes'!$W52&gt;43409,'[1]National Polling Changes'!AC52*100,G51)),2)</f>
        <v>19.02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15.27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43822</v>
      </c>
      <c r="B53" s="1">
        <f>ROUND((IF('[1]National Polling Changes'!$W53&gt;43409,'[1]National Polling Changes'!X53*100,B52)),2)</f>
        <v>28.91</v>
      </c>
      <c r="C53" s="1">
        <f>ROUND((IF('[1]National Polling Changes'!$W53&gt;43409,'[1]National Polling Changes'!Y53*100,C52)),2)</f>
        <v>5.42</v>
      </c>
      <c r="D53" s="1">
        <f>ROUND((IF('[1]National Polling Changes'!$W53&gt;43409,'[1]National Polling Changes'!Z53*100,D52)),2)</f>
        <v>2.09</v>
      </c>
      <c r="E53" s="1">
        <f>ROUND((IF('[1]National Polling Changes'!$W53&gt;43409,'[1]National Polling Changes'!AA53*100,E52)),2)</f>
        <v>8.4600000000000009</v>
      </c>
      <c r="F53" s="1">
        <f>ROUND((IF('[1]National Polling Changes'!$W53&gt;43409,'[1]National Polling Changes'!AB53*100,F52)),2)</f>
        <v>2.78</v>
      </c>
      <c r="G53" s="1">
        <f>ROUND((IF('[1]National Polling Changes'!$W53&gt;43409,'[1]National Polling Changes'!AC53*100,G52)),2)</f>
        <v>19.04</v>
      </c>
      <c r="H53" s="1">
        <f>ROUND((IF('[1]National Polling Changes'!$W53&gt;43409,'[1]National Polling Changes'!AD53*100,H52)),2)</f>
        <v>1.67</v>
      </c>
      <c r="I53" s="1">
        <f>ROUND((IF('[1]National Polling Changes'!$W53&gt;43409,'[1]National Polling Changes'!AE53*100,I52)),2)</f>
        <v>15.15</v>
      </c>
      <c r="J53" s="1">
        <f>ROUND((IF('[1]National Polling Changes'!$W53&gt;43409,'[1]National Polling Changes'!AF53*100,J52)),2)</f>
        <v>3.49</v>
      </c>
    </row>
    <row r="54" spans="1:10">
      <c r="A54" s="26">
        <f>'[1]National Polling Changes'!W54</f>
        <v>43821</v>
      </c>
      <c r="B54" s="1">
        <f>ROUND((IF('[1]National Polling Changes'!$W54&gt;43409,'[1]National Polling Changes'!X54*100,B53)),2)</f>
        <v>28.81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2.0499999999999998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</v>
      </c>
      <c r="H54" s="1">
        <f>ROUND((IF('[1]National Polling Changes'!$W54&gt;43409,'[1]National Polling Changes'!AD54*100,H53)),2)</f>
        <v>1.7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3.47</v>
      </c>
    </row>
    <row r="55" spans="1:10">
      <c r="A55" s="26">
        <f>'[1]National Polling Changes'!W55</f>
        <v>43820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43819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43818</v>
      </c>
      <c r="B57" s="1">
        <f>ROUND((IF('[1]National Polling Changes'!$W57&gt;43409,'[1]National Polling Changes'!X57*100,B56)),2)</f>
        <v>28.7</v>
      </c>
      <c r="C57" s="1">
        <f>ROUND((IF('[1]National Polling Changes'!$W57&gt;43409,'[1]National Polling Changes'!Y57*100,C56)),2)</f>
        <v>5.42</v>
      </c>
      <c r="D57" s="1">
        <f>ROUND((IF('[1]National Polling Changes'!$W57&gt;43409,'[1]National Polling Changes'!Z57*100,D56)),2)</f>
        <v>2</v>
      </c>
      <c r="E57" s="1">
        <f>ROUND((IF('[1]National Polling Changes'!$W57&gt;43409,'[1]National Polling Changes'!AA57*100,E56)),2)</f>
        <v>8.49</v>
      </c>
      <c r="F57" s="1">
        <f>ROUND((IF('[1]National Polling Changes'!$W57&gt;43409,'[1]National Polling Changes'!AB57*100,F56)),2)</f>
        <v>2.73</v>
      </c>
      <c r="G57" s="1">
        <f>ROUND((IF('[1]National Polling Changes'!$W57&gt;43409,'[1]National Polling Changes'!AC57*100,G56)),2)</f>
        <v>18.95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15.02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43817</v>
      </c>
      <c r="B58" s="1">
        <f>ROUND((IF('[1]National Polling Changes'!$W58&gt;43409,'[1]National Polling Changes'!X58*100,B57)),2)</f>
        <v>28.77</v>
      </c>
      <c r="C58" s="1">
        <f>ROUND((IF('[1]National Polling Changes'!$W58&gt;43409,'[1]National Polling Changes'!Y58*100,C57)),2)</f>
        <v>5.15</v>
      </c>
      <c r="D58" s="1">
        <f>ROUND((IF('[1]National Polling Changes'!$W58&gt;43409,'[1]National Polling Changes'!Z58*100,D57)),2)</f>
        <v>2.1</v>
      </c>
      <c r="E58" s="1">
        <f>ROUND((IF('[1]National Polling Changes'!$W58&gt;43409,'[1]National Polling Changes'!AA58*100,E57)),2)</f>
        <v>9.14</v>
      </c>
      <c r="F58" s="1">
        <f>ROUND((IF('[1]National Polling Changes'!$W58&gt;43409,'[1]National Polling Changes'!AB58*100,F57)),2)</f>
        <v>2.82</v>
      </c>
      <c r="G58" s="1">
        <f>ROUND((IF('[1]National Polling Changes'!$W58&gt;43409,'[1]National Polling Changes'!AC58*100,G57)),2)</f>
        <v>18.559999999999999</v>
      </c>
      <c r="H58" s="1">
        <f>ROUND((IF('[1]National Polling Changes'!$W58&gt;43409,'[1]National Polling Changes'!AD58*100,H57)),2)</f>
        <v>1.45</v>
      </c>
      <c r="I58" s="1">
        <f>ROUND((IF('[1]National Polling Changes'!$W58&gt;43409,'[1]National Polling Changes'!AE58*100,I57)),2)</f>
        <v>15.07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43816</v>
      </c>
      <c r="B59" s="1">
        <f>ROUND((IF('[1]National Polling Changes'!$W59&gt;43409,'[1]National Polling Changes'!X59*100,B58)),2)</f>
        <v>28.96</v>
      </c>
      <c r="C59" s="1">
        <f>ROUND((IF('[1]National Polling Changes'!$W59&gt;43409,'[1]National Polling Changes'!Y59*100,C58)),2)</f>
        <v>4.97</v>
      </c>
      <c r="D59" s="1">
        <f>ROUND((IF('[1]National Polling Changes'!$W59&gt;43409,'[1]National Polling Changes'!Z59*100,D58)),2)</f>
        <v>2.02</v>
      </c>
      <c r="E59" s="1">
        <f>ROUND((IF('[1]National Polling Changes'!$W59&gt;43409,'[1]National Polling Changes'!AA59*100,E58)),2)</f>
        <v>9.4499999999999993</v>
      </c>
      <c r="F59" s="1">
        <f>ROUND((IF('[1]National Polling Changes'!$W59&gt;43409,'[1]National Polling Changes'!AB59*100,F58)),2)</f>
        <v>2.74</v>
      </c>
      <c r="G59" s="1">
        <f>ROUND((IF('[1]National Polling Changes'!$W59&gt;43409,'[1]National Polling Changes'!AC59*100,G58)),2)</f>
        <v>18.66</v>
      </c>
      <c r="H59" s="1">
        <f>ROUND((IF('[1]National Polling Changes'!$W59&gt;43409,'[1]National Polling Changes'!AD59*100,H58)),2)</f>
        <v>1.42</v>
      </c>
      <c r="I59" s="1">
        <f>ROUND((IF('[1]National Polling Changes'!$W59&gt;43409,'[1]National Polling Changes'!AE59*100,I58)),2)</f>
        <v>15.17</v>
      </c>
      <c r="J59" s="1">
        <f>ROUND((IF('[1]National Polling Changes'!$W59&gt;43409,'[1]National Polling Changes'!AF59*100,J58)),2)</f>
        <v>3.26</v>
      </c>
    </row>
    <row r="60" spans="1:10">
      <c r="A60" s="26">
        <f>'[1]National Polling Changes'!W60</f>
        <v>43815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43814</v>
      </c>
      <c r="B61" s="1">
        <f>ROUND((IF('[1]National Polling Changes'!$W61&gt;43409,'[1]National Polling Changes'!X61*100,B60)),2)</f>
        <v>28.8</v>
      </c>
      <c r="C61" s="1">
        <f>ROUND((IF('[1]National Polling Changes'!$W61&gt;43409,'[1]National Polling Changes'!Y61*100,C60)),2)</f>
        <v>4.68</v>
      </c>
      <c r="D61" s="1">
        <f>ROUND((IF('[1]National Polling Changes'!$W61&gt;43409,'[1]National Polling Changes'!Z61*100,D60)),2)</f>
        <v>1.95</v>
      </c>
      <c r="E61" s="1">
        <f>ROUND((IF('[1]National Polling Changes'!$W61&gt;43409,'[1]National Polling Changes'!AA61*100,E60)),2)</f>
        <v>9.52</v>
      </c>
      <c r="F61" s="1">
        <f>ROUND((IF('[1]National Polling Changes'!$W61&gt;43409,'[1]National Polling Changes'!AB61*100,F60)),2)</f>
        <v>2.6</v>
      </c>
      <c r="G61" s="1">
        <f>ROUND((IF('[1]National Polling Changes'!$W61&gt;43409,'[1]National Polling Changes'!AC61*100,G60)),2)</f>
        <v>18.579999999999998</v>
      </c>
      <c r="H61" s="1">
        <f>ROUND((IF('[1]National Polling Changes'!$W61&gt;43409,'[1]National Polling Changes'!AD61*100,H60)),2)</f>
        <v>1.49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3.41</v>
      </c>
    </row>
    <row r="62" spans="1:10">
      <c r="A62" s="26">
        <f>'[1]National Polling Changes'!W62</f>
        <v>43813</v>
      </c>
      <c r="B62" s="1">
        <f>ROUND((IF('[1]National Polling Changes'!$W62&gt;43409,'[1]National Polling Changes'!X62*100,B61)),2)</f>
        <v>28.96</v>
      </c>
      <c r="C62" s="1">
        <f>ROUND((IF('[1]National Polling Changes'!$W62&gt;43409,'[1]National Polling Changes'!Y62*100,C61)),2)</f>
        <v>4.5599999999999996</v>
      </c>
      <c r="D62" s="1">
        <f>ROUND((IF('[1]National Polling Changes'!$W62&gt;43409,'[1]National Polling Changes'!Z62*100,D61)),2)</f>
        <v>1.92</v>
      </c>
      <c r="E62" s="1">
        <f>ROUND((IF('[1]National Polling Changes'!$W62&gt;43409,'[1]National Polling Changes'!AA62*100,E61)),2)</f>
        <v>9.67</v>
      </c>
      <c r="F62" s="1">
        <f>ROUND((IF('[1]National Polling Changes'!$W62&gt;43409,'[1]National Polling Changes'!AB62*100,F61)),2)</f>
        <v>2.5499999999999998</v>
      </c>
      <c r="G62" s="1">
        <f>ROUND((IF('[1]National Polling Changes'!$W62&gt;43409,'[1]National Polling Changes'!AC62*100,G61)),2)</f>
        <v>18.43</v>
      </c>
      <c r="H62" s="1">
        <f>ROUND((IF('[1]National Polling Changes'!$W62&gt;43409,'[1]National Polling Changes'!AD62*100,H61)),2)</f>
        <v>1.54</v>
      </c>
      <c r="I62" s="1">
        <f>ROUND((IF('[1]National Polling Changes'!$W62&gt;43409,'[1]National Polling Changes'!AE62*100,I61)),2)</f>
        <v>14.99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43812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10.01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43811</v>
      </c>
      <c r="B64" s="1">
        <f>ROUND((IF('[1]National Polling Changes'!$W64&gt;43409,'[1]National Polling Changes'!X64*100,B63)),2)</f>
        <v>29.03</v>
      </c>
      <c r="C64" s="1">
        <f>ROUND((IF('[1]National Polling Changes'!$W64&gt;43409,'[1]National Polling Changes'!Y64*100,C63)),2)</f>
        <v>3.73</v>
      </c>
      <c r="D64" s="1">
        <f>ROUND((IF('[1]National Polling Changes'!$W64&gt;43409,'[1]National Polling Changes'!Z64*100,D63)),2)</f>
        <v>1.79</v>
      </c>
      <c r="E64" s="1">
        <f>ROUND((IF('[1]National Polling Changes'!$W64&gt;43409,'[1]National Polling Changes'!AA64*100,E63)),2)</f>
        <v>10.01</v>
      </c>
      <c r="F64" s="1">
        <f>ROUND((IF('[1]National Polling Changes'!$W64&gt;43409,'[1]National Polling Changes'!AB64*100,F63)),2)</f>
        <v>2.42</v>
      </c>
      <c r="G64" s="1">
        <f>ROUND((IF('[1]National Polling Changes'!$W64&gt;43409,'[1]National Polling Changes'!AC64*100,G63)),2)</f>
        <v>18.66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15.1</v>
      </c>
      <c r="J64" s="1">
        <f>ROUND((IF('[1]National Polling Changes'!$W64&gt;43409,'[1]National Polling Changes'!AF64*100,J63)),2)</f>
        <v>3.56</v>
      </c>
    </row>
    <row r="65" spans="1:10">
      <c r="A65" s="26">
        <f>'[1]National Polling Changes'!W65</f>
        <v>43810</v>
      </c>
      <c r="B65" s="1">
        <f>ROUND((IF('[1]National Polling Changes'!$W65&gt;43409,'[1]National Polling Changes'!X65*100,B64)),2)</f>
        <v>28.33</v>
      </c>
      <c r="C65" s="1">
        <f>ROUND((IF('[1]National Polling Changes'!$W65&gt;43409,'[1]National Polling Changes'!Y65*100,C64)),2)</f>
        <v>3.49</v>
      </c>
      <c r="D65" s="1">
        <f>ROUND((IF('[1]National Polling Changes'!$W65&gt;43409,'[1]National Polling Changes'!Z65*100,D64)),2)</f>
        <v>1.91</v>
      </c>
      <c r="E65" s="1">
        <f>ROUND((IF('[1]National Polling Changes'!$W65&gt;43409,'[1]National Polling Changes'!AA65*100,E64)),2)</f>
        <v>10.06</v>
      </c>
      <c r="F65" s="1">
        <f>ROUND((IF('[1]National Polling Changes'!$W65&gt;43409,'[1]National Polling Changes'!AB65*100,F64)),2)</f>
        <v>2.4500000000000002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15.59</v>
      </c>
      <c r="J65" s="1">
        <f>ROUND((IF('[1]National Polling Changes'!$W65&gt;43409,'[1]National Polling Changes'!AF65*100,J64)),2)</f>
        <v>3.64</v>
      </c>
    </row>
    <row r="66" spans="1:10">
      <c r="A66" s="26">
        <f>'[1]National Polling Changes'!W66</f>
        <v>43809</v>
      </c>
      <c r="B66" s="1">
        <f>ROUND((IF('[1]National Polling Changes'!$W66&gt;43409,'[1]National Polling Changes'!X66*100,B65)),2)</f>
        <v>28.66</v>
      </c>
      <c r="C66" s="1">
        <f>ROUND((IF('[1]National Polling Changes'!$W66&gt;43409,'[1]National Polling Changes'!Y66*100,C65)),2)</f>
        <v>3.17</v>
      </c>
      <c r="D66" s="1">
        <f>ROUND((IF('[1]National Polling Changes'!$W66&gt;43409,'[1]National Polling Changes'!Z66*100,D65)),2)</f>
        <v>1.64</v>
      </c>
      <c r="E66" s="1">
        <f>ROUND((IF('[1]National Polling Changes'!$W66&gt;43409,'[1]National Polling Changes'!AA66*100,E65)),2)</f>
        <v>9.75</v>
      </c>
      <c r="F66" s="1">
        <f>ROUND((IF('[1]National Polling Changes'!$W66&gt;43409,'[1]National Polling Changes'!AB66*100,F65)),2)</f>
        <v>2.13</v>
      </c>
      <c r="G66" s="1">
        <f>ROUND((IF('[1]National Polling Changes'!$W66&gt;43409,'[1]National Polling Changes'!AC66*100,G65)),2)</f>
        <v>18.86</v>
      </c>
      <c r="H66" s="1">
        <f>ROUND((IF('[1]National Polling Changes'!$W66&gt;43409,'[1]National Polling Changes'!AD66*100,H65)),2)</f>
        <v>1.6</v>
      </c>
      <c r="I66" s="1">
        <f>ROUND((IF('[1]National Polling Changes'!$W66&gt;43409,'[1]National Polling Changes'!AE66*100,I65)),2)</f>
        <v>15.55</v>
      </c>
      <c r="J66" s="1">
        <f>ROUND((IF('[1]National Polling Changes'!$W66&gt;43409,'[1]National Polling Changes'!AF66*100,J65)),2)</f>
        <v>3.5</v>
      </c>
    </row>
    <row r="67" spans="1:10">
      <c r="A67" s="26">
        <f>'[1]National Polling Changes'!W67</f>
        <v>43808</v>
      </c>
      <c r="B67" s="1">
        <f>ROUND((IF('[1]National Polling Changes'!$W67&gt;43409,'[1]National Polling Changes'!X67*100,B66)),2)</f>
        <v>28.74</v>
      </c>
      <c r="C67" s="1">
        <f>ROUND((IF('[1]National Polling Changes'!$W67&gt;43409,'[1]National Polling Changes'!Y67*100,C66)),2)</f>
        <v>2.88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9.61</v>
      </c>
      <c r="F67" s="1">
        <f>ROUND((IF('[1]National Polling Changes'!$W67&gt;43409,'[1]National Polling Changes'!AB67*100,F66)),2)</f>
        <v>2.11</v>
      </c>
      <c r="G67" s="1">
        <f>ROUND((IF('[1]National Polling Changes'!$W67&gt;43409,'[1]National Polling Changes'!AC67*100,G66)),2)</f>
        <v>18.98</v>
      </c>
      <c r="H67" s="1">
        <f>ROUND((IF('[1]National Polling Changes'!$W67&gt;43409,'[1]National Polling Changes'!AD67*100,H66)),2)</f>
        <v>1.54</v>
      </c>
      <c r="I67" s="1">
        <f>ROUND((IF('[1]National Polling Changes'!$W67&gt;43409,'[1]National Polling Changes'!AE67*100,I66)),2)</f>
        <v>15.84</v>
      </c>
      <c r="J67" s="1">
        <f>ROUND((IF('[1]National Polling Changes'!$W67&gt;43409,'[1]National Polling Changes'!AF67*100,J66)),2)</f>
        <v>3.51</v>
      </c>
    </row>
    <row r="68" spans="1:10">
      <c r="A68" s="26">
        <f>'[1]National Polling Changes'!W68</f>
        <v>43807</v>
      </c>
      <c r="B68" s="1">
        <f>ROUND((IF('[1]National Polling Changes'!$W68&gt;43409,'[1]National Polling Changes'!X68*100,B67)),2)</f>
        <v>28.62</v>
      </c>
      <c r="C68" s="1">
        <f>ROUND((IF('[1]National Polling Changes'!$W68&gt;43409,'[1]National Polling Changes'!Y68*100,C67)),2)</f>
        <v>3.11</v>
      </c>
      <c r="D68" s="1">
        <f>ROUND((IF('[1]National Polling Changes'!$W68&gt;43409,'[1]National Polling Changes'!Z68*100,D67)),2)</f>
        <v>1.61</v>
      </c>
      <c r="E68" s="1">
        <f>ROUND((IF('[1]National Polling Changes'!$W68&gt;43409,'[1]National Polling Changes'!AA68*100,E67)),2)</f>
        <v>9.7100000000000009</v>
      </c>
      <c r="F68" s="1">
        <f>ROUND((IF('[1]National Polling Changes'!$W68&gt;43409,'[1]National Polling Changes'!AB68*100,F67)),2)</f>
        <v>2.13</v>
      </c>
      <c r="G68" s="1">
        <f>ROUND((IF('[1]National Polling Changes'!$W68&gt;43409,'[1]National Polling Changes'!AC68*100,G67)),2)</f>
        <v>18.89</v>
      </c>
      <c r="H68" s="1">
        <f>ROUND((IF('[1]National Polling Changes'!$W68&gt;43409,'[1]National Polling Changes'!AD68*100,H67)),2)</f>
        <v>1.6</v>
      </c>
      <c r="I68" s="1">
        <f>ROUND((IF('[1]National Polling Changes'!$W68&gt;43409,'[1]National Polling Changes'!AE68*100,I67)),2)</f>
        <v>15.61</v>
      </c>
      <c r="J68" s="1">
        <f>ROUND((IF('[1]National Polling Changes'!$W68&gt;43409,'[1]National Polling Changes'!AF68*100,J67)),2)</f>
        <v>3.52</v>
      </c>
    </row>
    <row r="69" spans="1:10">
      <c r="A69" s="26">
        <f>'[1]National Polling Changes'!W69</f>
        <v>43806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43805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43804</v>
      </c>
      <c r="B71" s="1">
        <f>ROUND((IF('[1]National Polling Changes'!$W71&gt;43409,'[1]National Polling Changes'!X71*100,B70)),2)</f>
        <v>28.83</v>
      </c>
      <c r="C71" s="1">
        <f>ROUND((IF('[1]National Polling Changes'!$W71&gt;43409,'[1]National Polling Changes'!Y71*100,C70)),2)</f>
        <v>2.23</v>
      </c>
      <c r="D71" s="1">
        <f>ROUND((IF('[1]National Polling Changes'!$W71&gt;43409,'[1]National Polling Changes'!Z71*100,D70)),2)</f>
        <v>1.56</v>
      </c>
      <c r="E71" s="1">
        <f>ROUND((IF('[1]National Polling Changes'!$W71&gt;43409,'[1]National Polling Changes'!AA71*100,E70)),2)</f>
        <v>9.74</v>
      </c>
      <c r="F71" s="1">
        <f>ROUND((IF('[1]National Polling Changes'!$W71&gt;43409,'[1]National Polling Changes'!AB71*100,F70)),2)</f>
        <v>1.84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1.49</v>
      </c>
      <c r="I71" s="1">
        <f>ROUND((IF('[1]National Polling Changes'!$W71&gt;43409,'[1]National Polling Changes'!AE71*100,I70)),2)</f>
        <v>15.95</v>
      </c>
      <c r="J71" s="1">
        <f>ROUND((IF('[1]National Polling Changes'!$W71&gt;43409,'[1]National Polling Changes'!AF71*100,J70)),2)</f>
        <v>3.42</v>
      </c>
    </row>
    <row r="72" spans="1:10">
      <c r="A72" s="26">
        <f>'[1]National Polling Changes'!W72</f>
        <v>43803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16.23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43802</v>
      </c>
      <c r="B73" s="1">
        <f>ROUND((IF('[1]National Polling Changes'!$W73&gt;43409,'[1]National Polling Changes'!X73*100,B72)),2)</f>
        <v>28.95</v>
      </c>
      <c r="C73" s="1">
        <f>ROUND((IF('[1]National Polling Changes'!$W73&gt;43409,'[1]National Polling Changes'!Y73*100,C72)),2)</f>
        <v>1.94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9.84</v>
      </c>
      <c r="F73" s="1">
        <f>ROUND((IF('[1]National Polling Changes'!$W73&gt;43409,'[1]National Polling Changes'!AB73*100,F72)),2)</f>
        <v>1.86</v>
      </c>
      <c r="G73" s="1">
        <f>ROUND((IF('[1]National Polling Changes'!$W73&gt;43409,'[1]National Polling Changes'!AC73*100,G72)),2)</f>
        <v>18.75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16.23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43801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43800</v>
      </c>
      <c r="B75" s="1">
        <f>ROUND((IF('[1]National Polling Changes'!$W75&gt;43409,'[1]National Polling Changes'!X75*100,B74)),2)</f>
        <v>28.74</v>
      </c>
      <c r="C75" s="1">
        <f>ROUND((IF('[1]National Polling Changes'!$W75&gt;43409,'[1]National Polling Changes'!Y75*100,C74)),2)</f>
        <v>1.84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9.76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18.920000000000002</v>
      </c>
      <c r="H75" s="1">
        <f>ROUND((IF('[1]National Polling Changes'!$W75&gt;43409,'[1]National Polling Changes'!AD75*100,H74)),2)</f>
        <v>1.51</v>
      </c>
      <c r="I75" s="1">
        <f>ROUND((IF('[1]National Polling Changes'!$W75&gt;43409,'[1]National Polling Changes'!AE75*100,I74)),2)</f>
        <v>16.47</v>
      </c>
      <c r="J75" s="1">
        <f>ROUND((IF('[1]National Polling Changes'!$W75&gt;43409,'[1]National Polling Changes'!AF75*100,J74)),2)</f>
        <v>3.35</v>
      </c>
    </row>
    <row r="76" spans="1:10">
      <c r="A76" s="26">
        <f>'[1]National Polling Changes'!W76</f>
        <v>43799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43798</v>
      </c>
      <c r="B77" s="1">
        <f>ROUND((IF('[1]National Polling Changes'!$W77&gt;43409,'[1]National Polling Changes'!X77*100,B76)),2)</f>
        <v>28.83</v>
      </c>
      <c r="C77" s="1">
        <f>ROUND((IF('[1]National Polling Changes'!$W77&gt;43409,'[1]National Polling Changes'!Y77*100,C76)),2)</f>
        <v>1.68</v>
      </c>
      <c r="D77" s="1">
        <f>ROUND((IF('[1]National Polling Changes'!$W77&gt;43409,'[1]National Polling Changes'!Z77*100,D76)),2)</f>
        <v>1.7</v>
      </c>
      <c r="E77" s="1">
        <f>ROUND((IF('[1]National Polling Changes'!$W77&gt;43409,'[1]National Polling Changes'!AA77*100,E76)),2)</f>
        <v>9.5500000000000007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19.04</v>
      </c>
      <c r="H77" s="1">
        <f>ROUND((IF('[1]National Polling Changes'!$W77&gt;43409,'[1]National Polling Changes'!AD77*100,H76)),2)</f>
        <v>1.47</v>
      </c>
      <c r="I77" s="1">
        <f>ROUND((IF('[1]National Polling Changes'!$W77&gt;43409,'[1]National Polling Changes'!AE77*100,I76)),2)</f>
        <v>16.760000000000002</v>
      </c>
      <c r="J77" s="1">
        <f>ROUND((IF('[1]National Polling Changes'!$W77&gt;43409,'[1]National Polling Changes'!AF77*100,J76)),2)</f>
        <v>3.36</v>
      </c>
    </row>
    <row r="78" spans="1:10">
      <c r="A78" s="26">
        <f>'[1]National Polling Changes'!W78</f>
        <v>43797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43796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43795</v>
      </c>
      <c r="B80" s="1">
        <f>ROUND((IF('[1]National Polling Changes'!$W80&gt;43409,'[1]National Polling Changes'!X80*100,B79)),2)</f>
        <v>28.89</v>
      </c>
      <c r="C80" s="1">
        <f>ROUND((IF('[1]National Polling Changes'!$W80&gt;43409,'[1]National Polling Changes'!Y80*100,C79)),2)</f>
        <v>1.22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19.05</v>
      </c>
      <c r="H80" s="1">
        <f>ROUND((IF('[1]National Polling Changes'!$W80&gt;43409,'[1]National Polling Changes'!AD80*100,H79)),2)</f>
        <v>1.35</v>
      </c>
      <c r="I80" s="1">
        <f>ROUND((IF('[1]National Polling Changes'!$W80&gt;43409,'[1]National Polling Changes'!AE80*100,I79)),2)</f>
        <v>17.260000000000002</v>
      </c>
      <c r="J80" s="1">
        <f>ROUND((IF('[1]National Polling Changes'!$W80&gt;43409,'[1]National Polling Changes'!AF80*100,J79)),2)</f>
        <v>3.3</v>
      </c>
    </row>
    <row r="81" spans="1:10">
      <c r="A81" s="26">
        <f>'[1]National Polling Changes'!W81</f>
        <v>43794</v>
      </c>
      <c r="B81" s="1">
        <f>ROUND((IF('[1]National Polling Changes'!$W81&gt;43409,'[1]National Polling Changes'!X81*100,B80)),2)</f>
        <v>28.96</v>
      </c>
      <c r="C81" s="1">
        <f>ROUND((IF('[1]National Polling Changes'!$W81&gt;43409,'[1]National Polling Changes'!Y81*100,C80)),2)</f>
        <v>1.1299999999999999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9.36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19.03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17.510000000000002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43793</v>
      </c>
      <c r="B82" s="1">
        <f>ROUND((IF('[1]National Polling Changes'!$W82&gt;43409,'[1]National Polling Changes'!X82*100,B81)),2)</f>
        <v>29.07</v>
      </c>
      <c r="C82" s="1">
        <f>ROUND((IF('[1]National Polling Changes'!$W82&gt;43409,'[1]National Polling Changes'!Y82*100,C81)),2)</f>
        <v>0.98</v>
      </c>
      <c r="D82" s="1">
        <f>ROUND((IF('[1]National Polling Changes'!$W82&gt;43409,'[1]National Polling Changes'!Z82*100,D81)),2)</f>
        <v>1.73</v>
      </c>
      <c r="E82" s="1">
        <f>ROUND((IF('[1]National Polling Changes'!$W82&gt;43409,'[1]National Polling Changes'!AA82*100,E81)),2)</f>
        <v>8.8699999999999992</v>
      </c>
      <c r="F82" s="1">
        <f>ROUND((IF('[1]National Polling Changes'!$W82&gt;43409,'[1]National Polling Changes'!AB82*100,F81)),2)</f>
        <v>1.79</v>
      </c>
      <c r="G82" s="1">
        <f>ROUND((IF('[1]National Polling Changes'!$W82&gt;43409,'[1]National Polling Changes'!AC82*100,G81)),2)</f>
        <v>19.309999999999999</v>
      </c>
      <c r="H82" s="1">
        <f>ROUND((IF('[1]National Polling Changes'!$W82&gt;43409,'[1]National Polling Changes'!AD82*100,H81)),2)</f>
        <v>1.4</v>
      </c>
      <c r="I82" s="1">
        <f>ROUND((IF('[1]National Polling Changes'!$W82&gt;43409,'[1]National Polling Changes'!AE82*100,I81)),2)</f>
        <v>17.82</v>
      </c>
      <c r="J82" s="1">
        <f>ROUND((IF('[1]National Polling Changes'!$W82&gt;43409,'[1]National Polling Changes'!AF82*100,J81)),2)</f>
        <v>3.25</v>
      </c>
    </row>
    <row r="83" spans="1:10">
      <c r="A83" s="26">
        <f>'[1]National Polling Changes'!W83</f>
        <v>43792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1.33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3.27</v>
      </c>
    </row>
    <row r="84" spans="1:10">
      <c r="A84" s="26">
        <f>'[1]National Polling Changes'!W84</f>
        <v>43791</v>
      </c>
      <c r="B84" s="1">
        <f>ROUND((IF('[1]National Polling Changes'!$W84&gt;43409,'[1]National Polling Changes'!X84*100,B83)),2)</f>
        <v>28.91</v>
      </c>
      <c r="C84" s="1">
        <f>ROUND((IF('[1]National Polling Changes'!$W84&gt;43409,'[1]National Polling Changes'!Y84*100,C83)),2)</f>
        <v>0.84</v>
      </c>
      <c r="D84" s="1">
        <f>ROUND((IF('[1]National Polling Changes'!$W84&gt;43409,'[1]National Polling Changes'!Z84*100,D83)),2)</f>
        <v>1.76</v>
      </c>
      <c r="E84" s="1">
        <f>ROUND((IF('[1]National Polling Changes'!$W84&gt;43409,'[1]National Polling Changes'!AA84*100,E83)),2)</f>
        <v>8.49</v>
      </c>
      <c r="F84" s="1">
        <f>ROUND((IF('[1]National Polling Changes'!$W84&gt;43409,'[1]National Polling Changes'!AB84*100,F83)),2)</f>
        <v>1.84</v>
      </c>
      <c r="G84" s="1">
        <f>ROUND((IF('[1]National Polling Changes'!$W84&gt;43409,'[1]National Polling Changes'!AC84*100,G83)),2)</f>
        <v>18.899999999999999</v>
      </c>
      <c r="H84" s="1">
        <f>ROUND((IF('[1]National Polling Changes'!$W84&gt;43409,'[1]National Polling Changes'!AD84*100,H83)),2)</f>
        <v>1.33</v>
      </c>
      <c r="I84" s="1">
        <f>ROUND((IF('[1]National Polling Changes'!$W84&gt;43409,'[1]National Polling Changes'!AE84*100,I83)),2)</f>
        <v>18.239999999999998</v>
      </c>
      <c r="J84" s="1">
        <f>ROUND((IF('[1]National Polling Changes'!$W84&gt;43409,'[1]National Polling Changes'!AF84*100,J83)),2)</f>
        <v>3.27</v>
      </c>
    </row>
    <row r="85" spans="1:10">
      <c r="A85" s="26">
        <f>'[1]National Polling Changes'!W85</f>
        <v>43790</v>
      </c>
      <c r="B85" s="1">
        <f>ROUND((IF('[1]National Polling Changes'!$W85&gt;43409,'[1]National Polling Changes'!X85*100,B84)),2)</f>
        <v>29.14</v>
      </c>
      <c r="C85" s="1">
        <f>ROUND((IF('[1]National Polling Changes'!$W85&gt;43409,'[1]National Polling Changes'!Y85*100,C84)),2)</f>
        <v>0.87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8.3699999999999992</v>
      </c>
      <c r="F85" s="1">
        <f>ROUND((IF('[1]National Polling Changes'!$W85&gt;43409,'[1]National Polling Changes'!AB85*100,F84)),2)</f>
        <v>1.83</v>
      </c>
      <c r="G85" s="1">
        <f>ROUND((IF('[1]National Polling Changes'!$W85&gt;43409,'[1]National Polling Changes'!AC85*100,G84)),2)</f>
        <v>18.71</v>
      </c>
      <c r="H85" s="1">
        <f>ROUND((IF('[1]National Polling Changes'!$W85&gt;43409,'[1]National Polling Changes'!AD85*100,H84)),2)</f>
        <v>1.26</v>
      </c>
      <c r="I85" s="1">
        <f>ROUND((IF('[1]National Polling Changes'!$W85&gt;43409,'[1]National Polling Changes'!AE85*100,I84)),2)</f>
        <v>18.64</v>
      </c>
      <c r="J85" s="1">
        <f>ROUND((IF('[1]National Polling Changes'!$W85&gt;43409,'[1]National Polling Changes'!AF85*100,J84)),2)</f>
        <v>3.05</v>
      </c>
    </row>
    <row r="86" spans="1:10">
      <c r="A86" s="26">
        <f>'[1]National Polling Changes'!W86</f>
        <v>43789</v>
      </c>
      <c r="B86" s="1">
        <f>ROUND((IF('[1]National Polling Changes'!$W86&gt;43409,'[1]National Polling Changes'!X86*100,B85)),2)</f>
        <v>28.73</v>
      </c>
      <c r="C86" s="1">
        <f>ROUND((IF('[1]National Polling Changes'!$W86&gt;43409,'[1]National Polling Changes'!Y86*100,C85)),2)</f>
        <v>0.7</v>
      </c>
      <c r="D86" s="1">
        <f>ROUND((IF('[1]National Polling Changes'!$W86&gt;43409,'[1]National Polling Changes'!Z86*100,D85)),2)</f>
        <v>1.83</v>
      </c>
      <c r="E86" s="1">
        <f>ROUND((IF('[1]National Polling Changes'!$W86&gt;43409,'[1]National Polling Changes'!AA86*100,E85)),2)</f>
        <v>7.77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18.899999999999999</v>
      </c>
      <c r="H86" s="1">
        <f>ROUND((IF('[1]National Polling Changes'!$W86&gt;43409,'[1]National Polling Changes'!AD86*100,H85)),2)</f>
        <v>1.1200000000000001</v>
      </c>
      <c r="I86" s="1">
        <f>ROUND((IF('[1]National Polling Changes'!$W86&gt;43409,'[1]National Polling Changes'!AE86*100,I85)),2)</f>
        <v>19.21</v>
      </c>
      <c r="J86" s="1">
        <f>ROUND((IF('[1]National Polling Changes'!$W86&gt;43409,'[1]National Polling Changes'!AF86*100,J85)),2)</f>
        <v>2.87</v>
      </c>
    </row>
    <row r="87" spans="1:10">
      <c r="A87" s="26">
        <f>'[1]National Polling Changes'!W87</f>
        <v>43788</v>
      </c>
      <c r="B87" s="1">
        <f>ROUND((IF('[1]National Polling Changes'!$W87&gt;43409,'[1]National Polling Changes'!X87*100,B86)),2)</f>
        <v>29.75</v>
      </c>
      <c r="C87" s="1">
        <f>ROUND((IF('[1]National Polling Changes'!$W87&gt;43409,'[1]National Polling Changes'!Y87*100,C86)),2)</f>
        <v>0.61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7.54</v>
      </c>
      <c r="F87" s="1">
        <f>ROUND((IF('[1]National Polling Changes'!$W87&gt;43409,'[1]National Polling Changes'!AB87*100,F86)),2)</f>
        <v>1.81</v>
      </c>
      <c r="G87" s="1">
        <f>ROUND((IF('[1]National Polling Changes'!$W87&gt;43409,'[1]National Polling Changes'!AC87*100,G86)),2)</f>
        <v>18.57</v>
      </c>
      <c r="H87" s="1">
        <f>ROUND((IF('[1]National Polling Changes'!$W87&gt;43409,'[1]National Polling Changes'!AD87*100,H86)),2)</f>
        <v>1.08</v>
      </c>
      <c r="I87" s="1">
        <f>ROUND((IF('[1]National Polling Changes'!$W87&gt;43409,'[1]National Polling Changes'!AE87*100,I86)),2)</f>
        <v>19.02</v>
      </c>
      <c r="J87" s="1">
        <f>ROUND((IF('[1]National Polling Changes'!$W87&gt;43409,'[1]National Polling Changes'!AF87*100,J86)),2)</f>
        <v>2.76</v>
      </c>
    </row>
    <row r="88" spans="1:10">
      <c r="A88" s="26">
        <f>'[1]National Polling Changes'!W88</f>
        <v>43787</v>
      </c>
      <c r="B88" s="1">
        <f>ROUND((IF('[1]National Polling Changes'!$W88&gt;43409,'[1]National Polling Changes'!X88*100,B87)),2)</f>
        <v>29.91</v>
      </c>
      <c r="C88" s="1">
        <f>ROUND((IF('[1]National Polling Changes'!$W88&gt;43409,'[1]National Polling Changes'!Y88*100,C87)),2)</f>
        <v>0.62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7.44</v>
      </c>
      <c r="F88" s="1">
        <f>ROUND((IF('[1]National Polling Changes'!$W88&gt;43409,'[1]National Polling Changes'!AB88*100,F87)),2)</f>
        <v>1.79</v>
      </c>
      <c r="G88" s="1">
        <f>ROUND((IF('[1]National Polling Changes'!$W88&gt;43409,'[1]National Polling Changes'!AC88*100,G87)),2)</f>
        <v>18.54</v>
      </c>
      <c r="H88" s="1">
        <f>ROUND((IF('[1]National Polling Changes'!$W88&gt;43409,'[1]National Polling Changes'!AD88*100,H87)),2)</f>
        <v>1.07</v>
      </c>
      <c r="I88" s="1">
        <f>ROUND((IF('[1]National Polling Changes'!$W88&gt;43409,'[1]National Polling Changes'!AE88*100,I87)),2)</f>
        <v>19.12</v>
      </c>
      <c r="J88" s="1">
        <f>ROUND((IF('[1]National Polling Changes'!$W88&gt;43409,'[1]National Polling Changes'!AF88*100,J87)),2)</f>
        <v>2.75</v>
      </c>
    </row>
    <row r="89" spans="1:10">
      <c r="A89" s="26">
        <f>'[1]National Polling Changes'!W89</f>
        <v>43786</v>
      </c>
      <c r="B89" s="1">
        <f>ROUND((IF('[1]National Polling Changes'!$W89&gt;43409,'[1]National Polling Changes'!X89*100,B88)),2)</f>
        <v>29.97</v>
      </c>
      <c r="C89" s="1">
        <f>ROUND((IF('[1]National Polling Changes'!$W89&gt;43409,'[1]National Polling Changes'!Y89*100,C88)),2)</f>
        <v>0.63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7.45</v>
      </c>
      <c r="F89" s="1">
        <f>ROUND((IF('[1]National Polling Changes'!$W89&gt;43409,'[1]National Polling Changes'!AB89*100,F88)),2)</f>
        <v>1.78</v>
      </c>
      <c r="G89" s="1">
        <f>ROUND((IF('[1]National Polling Changes'!$W89&gt;43409,'[1]National Polling Changes'!AC89*100,G88)),2)</f>
        <v>18.46</v>
      </c>
      <c r="H89" s="1">
        <f>ROUND((IF('[1]National Polling Changes'!$W89&gt;43409,'[1]National Polling Changes'!AD89*100,H88)),2)</f>
        <v>1.03</v>
      </c>
      <c r="I89" s="1">
        <f>ROUND((IF('[1]National Polling Changes'!$W89&gt;43409,'[1]National Polling Changes'!AE89*100,I88)),2)</f>
        <v>19.29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43785</v>
      </c>
      <c r="B90" s="1">
        <f>ROUND((IF('[1]National Polling Changes'!$W90&gt;43409,'[1]National Polling Changes'!X90*100,B89)),2)</f>
        <v>29.53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18.36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19.62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43784</v>
      </c>
      <c r="B91" s="1">
        <f>ROUND((IF('[1]National Polling Changes'!$W91&gt;43409,'[1]National Polling Changes'!X91*100,B90)),2)</f>
        <v>29.53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18.36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19.62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43783</v>
      </c>
      <c r="B92" s="1">
        <f>ROUND((IF('[1]National Polling Changes'!$W92&gt;43409,'[1]National Polling Changes'!X92*100,B91)),2)</f>
        <v>29.53</v>
      </c>
      <c r="C92" s="1">
        <f>ROUND((IF('[1]National Polling Changes'!$W92&gt;43409,'[1]National Polling Changes'!Y92*100,C91)),2)</f>
        <v>0.41</v>
      </c>
      <c r="D92" s="1">
        <f>ROUND((IF('[1]National Polling Changes'!$W92&gt;43409,'[1]National Polling Changes'!Z92*100,D91)),2)</f>
        <v>1.86</v>
      </c>
      <c r="E92" s="1">
        <f>ROUND((IF('[1]National Polling Changes'!$W92&gt;43409,'[1]National Polling Changes'!AA92*100,E91)),2)</f>
        <v>7.42</v>
      </c>
      <c r="F92" s="1">
        <f>ROUND((IF('[1]National Polling Changes'!$W92&gt;43409,'[1]National Polling Changes'!AB92*100,F91)),2)</f>
        <v>1.77</v>
      </c>
      <c r="G92" s="1">
        <f>ROUND((IF('[1]National Polling Changes'!$W92&gt;43409,'[1]National Polling Changes'!AC92*100,G91)),2)</f>
        <v>18.36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19.62</v>
      </c>
      <c r="J92" s="1">
        <f>ROUND((IF('[1]National Polling Changes'!$W92&gt;43409,'[1]National Polling Changes'!AF92*100,J91)),2)</f>
        <v>2.7</v>
      </c>
    </row>
    <row r="93" spans="1:10">
      <c r="A93" s="26">
        <f>'[1]National Polling Changes'!W93</f>
        <v>43782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43781</v>
      </c>
      <c r="B94" s="1">
        <f>ROUND((IF('[1]National Polling Changes'!$W94&gt;43409,'[1]National Polling Changes'!X94*100,B93)),2)</f>
        <v>29.18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1.9</v>
      </c>
      <c r="E94" s="1">
        <f>ROUND((IF('[1]National Polling Changes'!$W94&gt;43409,'[1]National Polling Changes'!AA94*100,E93)),2)</f>
        <v>7.54</v>
      </c>
      <c r="F94" s="1">
        <f>ROUND((IF('[1]National Polling Changes'!$W94&gt;43409,'[1]National Polling Changes'!AB94*100,F93)),2)</f>
        <v>1.89</v>
      </c>
      <c r="G94" s="1">
        <f>ROUND((IF('[1]National Polling Changes'!$W94&gt;43409,'[1]National Polling Changes'!AC94*100,G93)),2)</f>
        <v>17.77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20.7</v>
      </c>
      <c r="J94" s="1">
        <f>ROUND((IF('[1]National Polling Changes'!$W94&gt;43409,'[1]National Polling Changes'!AF94*100,J93)),2)</f>
        <v>2.68</v>
      </c>
    </row>
    <row r="95" spans="1:10">
      <c r="A95" s="26">
        <f>'[1]National Polling Changes'!W95</f>
        <v>43780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43779</v>
      </c>
      <c r="B96" s="1">
        <f>ROUND((IF('[1]National Polling Changes'!$W96&gt;43409,'[1]National Polling Changes'!X96*100,B95)),2)</f>
        <v>29.46</v>
      </c>
      <c r="C96" s="1">
        <f>ROUND((IF('[1]National Polling Changes'!$W96&gt;43409,'[1]National Polling Changes'!Y96*100,C95)),2)</f>
        <v>0.27</v>
      </c>
      <c r="D96" s="1">
        <f>ROUND((IF('[1]National Polling Changes'!$W96&gt;43409,'[1]National Polling Changes'!Z96*100,D95)),2)</f>
        <v>1.89</v>
      </c>
      <c r="E96" s="1">
        <f>ROUND((IF('[1]National Polling Changes'!$W96&gt;43409,'[1]National Polling Changes'!AA96*100,E95)),2)</f>
        <v>7.46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17.739999999999998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20.53</v>
      </c>
      <c r="J96" s="1">
        <f>ROUND((IF('[1]National Polling Changes'!$W96&gt;43409,'[1]National Polling Changes'!AF96*100,J95)),2)</f>
        <v>2.63</v>
      </c>
    </row>
    <row r="97" spans="1:10">
      <c r="A97" s="26">
        <f>'[1]National Polling Changes'!W97</f>
        <v>43778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43777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43776</v>
      </c>
      <c r="B99" s="1">
        <f>ROUND((IF('[1]National Polling Changes'!$W99&gt;43409,'[1]National Polling Changes'!X99*100,B98)),2)</f>
        <v>29.31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7.34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17.579999999999998</v>
      </c>
      <c r="H99" s="1">
        <f>ROUND((IF('[1]National Polling Changes'!$W99&gt;43409,'[1]National Polling Changes'!AD99*100,H98)),2)</f>
        <v>1</v>
      </c>
      <c r="I99" s="1">
        <f>ROUND((IF('[1]National Polling Changes'!$W99&gt;43409,'[1]National Polling Changes'!AE99*100,I98)),2)</f>
        <v>20.67</v>
      </c>
      <c r="J99" s="1">
        <f>ROUND((IF('[1]National Polling Changes'!$W99&gt;43409,'[1]National Polling Changes'!AF99*100,J98)),2)</f>
        <v>2.62</v>
      </c>
    </row>
    <row r="100" spans="1:10">
      <c r="A100" s="26">
        <f>'[1]National Polling Changes'!W100</f>
        <v>43775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43774</v>
      </c>
      <c r="B101" s="1">
        <f>ROUND((IF('[1]National Polling Changes'!$W101&gt;43409,'[1]National Polling Changes'!X101*100,B100)),2)</f>
        <v>29.39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1.91</v>
      </c>
      <c r="E101" s="1">
        <f>ROUND((IF('[1]National Polling Changes'!$W101&gt;43409,'[1]National Polling Changes'!AA101*100,E100)),2)</f>
        <v>7.32</v>
      </c>
      <c r="F101" s="1">
        <f>ROUND((IF('[1]National Polling Changes'!$W101&gt;43409,'[1]National Polling Changes'!AB101*100,F100)),2)</f>
        <v>1.92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0.96</v>
      </c>
      <c r="I101" s="1">
        <f>ROUND((IF('[1]National Polling Changes'!$W101&gt;43409,'[1]National Polling Changes'!AE101*100,I100)),2)</f>
        <v>20.78</v>
      </c>
      <c r="J101" s="1">
        <f>ROUND((IF('[1]National Polling Changes'!$W101&gt;43409,'[1]National Polling Changes'!AF101*100,J100)),2)</f>
        <v>2.56</v>
      </c>
    </row>
    <row r="102" spans="1:10">
      <c r="A102" s="26">
        <f>'[1]National Polling Changes'!W102</f>
        <v>43773</v>
      </c>
      <c r="B102" s="1">
        <f>ROUND((IF('[1]National Polling Changes'!$W102&gt;43409,'[1]National Polling Changes'!X102*100,B101)),2)</f>
        <v>29.4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1.89</v>
      </c>
      <c r="E102" s="1">
        <f>ROUND((IF('[1]National Polling Changes'!$W102&gt;43409,'[1]National Polling Changes'!AA102*100,E101)),2)</f>
        <v>7.26</v>
      </c>
      <c r="F102" s="1">
        <f>ROUND((IF('[1]National Polling Changes'!$W102&gt;43409,'[1]National Polling Changes'!AB102*100,F101)),2)</f>
        <v>1.9</v>
      </c>
      <c r="G102" s="1">
        <f>ROUND((IF('[1]National Polling Changes'!$W102&gt;43409,'[1]National Polling Changes'!AC102*100,G101)),2)</f>
        <v>17.66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20.63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43772</v>
      </c>
      <c r="B103" s="1">
        <f>ROUND((IF('[1]National Polling Changes'!$W103&gt;43409,'[1]National Polling Changes'!X103*100,B102)),2)</f>
        <v>29.61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6.91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17.46</v>
      </c>
      <c r="H103" s="1">
        <f>ROUND((IF('[1]National Polling Changes'!$W103&gt;43409,'[1]National Polling Changes'!AD103*100,H102)),2)</f>
        <v>0.93</v>
      </c>
      <c r="I103" s="1">
        <f>ROUND((IF('[1]National Polling Changes'!$W103&gt;43409,'[1]National Polling Changes'!AE103*100,I102)),2)</f>
        <v>21.04</v>
      </c>
      <c r="J103" s="1">
        <f>ROUND((IF('[1]National Polling Changes'!$W103&gt;43409,'[1]National Polling Changes'!AF103*100,J102)),2)</f>
        <v>2.5099999999999998</v>
      </c>
    </row>
    <row r="104" spans="1:10">
      <c r="A104" s="26">
        <f>'[1]National Polling Changes'!W104</f>
        <v>43771</v>
      </c>
      <c r="B104" s="1">
        <f>ROUND((IF('[1]National Polling Changes'!$W104&gt;43409,'[1]National Polling Changes'!X104*100,B103)),2)</f>
        <v>29.84</v>
      </c>
      <c r="C104" s="1">
        <f>ROUND((IF('[1]National Polling Changes'!$W104&gt;43409,'[1]National Polling Changes'!Y104*100,C103)),2)</f>
        <v>0.12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6.77</v>
      </c>
      <c r="F104" s="1">
        <f>ROUND((IF('[1]National Polling Changes'!$W104&gt;43409,'[1]National Polling Changes'!AB104*100,F103)),2)</f>
        <v>2.04</v>
      </c>
      <c r="G104" s="1">
        <f>ROUND((IF('[1]National Polling Changes'!$W104&gt;43409,'[1]National Polling Changes'!AC104*100,G103)),2)</f>
        <v>17.43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20.98</v>
      </c>
      <c r="J104" s="1">
        <f>ROUND((IF('[1]National Polling Changes'!$W104&gt;43409,'[1]National Polling Changes'!AF104*100,J103)),2)</f>
        <v>2.48</v>
      </c>
    </row>
    <row r="105" spans="1:10">
      <c r="A105" s="26">
        <f>'[1]National Polling Changes'!W105</f>
        <v>43770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43769</v>
      </c>
      <c r="B106" s="1">
        <f>ROUND((IF('[1]National Polling Changes'!$W106&gt;43409,'[1]National Polling Changes'!X106*100,B105)),2)</f>
        <v>30.18</v>
      </c>
      <c r="C106" s="1">
        <f>ROUND((IF('[1]National Polling Changes'!$W106&gt;43409,'[1]National Polling Changes'!Y106*100,C105)),2)</f>
        <v>0.13</v>
      </c>
      <c r="D106" s="1">
        <f>ROUND((IF('[1]National Polling Changes'!$W106&gt;43409,'[1]National Polling Changes'!Z106*100,D105)),2)</f>
        <v>1.91</v>
      </c>
      <c r="E106" s="1">
        <f>ROUND((IF('[1]National Polling Changes'!$W106&gt;43409,'[1]National Polling Changes'!AA106*100,E105)),2)</f>
        <v>6.48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16.97</v>
      </c>
      <c r="H106" s="1">
        <f>ROUND((IF('[1]National Polling Changes'!$W106&gt;43409,'[1]National Polling Changes'!AD106*100,H105)),2)</f>
        <v>0.94</v>
      </c>
      <c r="I106" s="1">
        <f>ROUND((IF('[1]National Polling Changes'!$W106&gt;43409,'[1]National Polling Changes'!AE106*100,I105)),2)</f>
        <v>21.02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43768</v>
      </c>
      <c r="B107" s="1">
        <f>ROUND((IF('[1]National Polling Changes'!$W107&gt;43409,'[1]National Polling Changes'!X107*100,B106)),2)</f>
        <v>30.38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1.86</v>
      </c>
      <c r="E107" s="1">
        <f>ROUND((IF('[1]National Polling Changes'!$W107&gt;43409,'[1]National Polling Changes'!AA107*100,E106)),2)</f>
        <v>6.5</v>
      </c>
      <c r="F107" s="1">
        <f>ROUND((IF('[1]National Polling Changes'!$W107&gt;43409,'[1]National Polling Changes'!AB107*100,F106)),2)</f>
        <v>1.97</v>
      </c>
      <c r="G107" s="1">
        <f>ROUND((IF('[1]National Polling Changes'!$W107&gt;43409,'[1]National Polling Changes'!AC107*100,G106)),2)</f>
        <v>16.89</v>
      </c>
      <c r="H107" s="1">
        <f>ROUND((IF('[1]National Polling Changes'!$W107&gt;43409,'[1]National Polling Changes'!AD107*100,H106)),2)</f>
        <v>0.92</v>
      </c>
      <c r="I107" s="1">
        <f>ROUND((IF('[1]National Polling Changes'!$W107&gt;43409,'[1]National Polling Changes'!AE107*100,I106)),2)</f>
        <v>21.1</v>
      </c>
      <c r="J107" s="1">
        <f>ROUND((IF('[1]National Polling Changes'!$W107&gt;43409,'[1]National Polling Changes'!AF107*100,J106)),2)</f>
        <v>2.41</v>
      </c>
    </row>
    <row r="108" spans="1:10">
      <c r="A108" s="26">
        <f>'[1]National Polling Changes'!W108</f>
        <v>43767</v>
      </c>
      <c r="B108" s="1">
        <f>ROUND((IF('[1]National Polling Changes'!$W108&gt;43409,'[1]National Polling Changes'!X108*100,B107)),2)</f>
        <v>30.88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1.93</v>
      </c>
      <c r="E108" s="1">
        <f>ROUND((IF('[1]National Polling Changes'!$W108&gt;43409,'[1]National Polling Changes'!AA108*100,E107)),2)</f>
        <v>6.12</v>
      </c>
      <c r="F108" s="1">
        <f>ROUND((IF('[1]National Polling Changes'!$W108&gt;43409,'[1]National Polling Changes'!AB108*100,F107)),2)</f>
        <v>1.81</v>
      </c>
      <c r="G108" s="1">
        <f>ROUND((IF('[1]National Polling Changes'!$W108&gt;43409,'[1]National Polling Changes'!AC108*100,G107)),2)</f>
        <v>16.61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21.02</v>
      </c>
      <c r="J108" s="1">
        <f>ROUND((IF('[1]National Polling Changes'!$W108&gt;43409,'[1]National Polling Changes'!AF108*100,J107)),2)</f>
        <v>2.52</v>
      </c>
    </row>
    <row r="109" spans="1:10">
      <c r="A109" s="26">
        <f>'[1]National Polling Changes'!W109</f>
        <v>43766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43765</v>
      </c>
      <c r="B110" s="1">
        <f>ROUND((IF('[1]National Polling Changes'!$W110&gt;43409,'[1]National Polling Changes'!X110*100,B109)),2)</f>
        <v>31.05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2.0499999999999998</v>
      </c>
      <c r="E110" s="1">
        <f>ROUND((IF('[1]National Polling Changes'!$W110&gt;43409,'[1]National Polling Changes'!AA110*100,E109)),2)</f>
        <v>5.94</v>
      </c>
      <c r="F110" s="1">
        <f>ROUND((IF('[1]National Polling Changes'!$W110&gt;43409,'[1]National Polling Changes'!AB110*100,F109)),2)</f>
        <v>1.71</v>
      </c>
      <c r="G110" s="1">
        <f>ROUND((IF('[1]National Polling Changes'!$W110&gt;43409,'[1]National Polling Changes'!AC110*100,G109)),2)</f>
        <v>16.86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20.85</v>
      </c>
      <c r="J110" s="1">
        <f>ROUND((IF('[1]National Polling Changes'!$W110&gt;43409,'[1]National Polling Changes'!AF110*100,J109)),2)</f>
        <v>2.5299999999999998</v>
      </c>
    </row>
    <row r="111" spans="1:10">
      <c r="A111" s="26">
        <f>'[1]National Polling Changes'!W111</f>
        <v>43764</v>
      </c>
      <c r="B111" s="1">
        <f>ROUND((IF('[1]National Polling Changes'!$W111&gt;43409,'[1]National Polling Changes'!X111*100,B110)),2)</f>
        <v>31.34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2.0099999999999998</v>
      </c>
      <c r="E111" s="1">
        <f>ROUND((IF('[1]National Polling Changes'!$W111&gt;43409,'[1]National Polling Changes'!AA111*100,E110)),2)</f>
        <v>5.92</v>
      </c>
      <c r="F111" s="1">
        <f>ROUND((IF('[1]National Polling Changes'!$W111&gt;43409,'[1]National Polling Changes'!AB111*100,F110)),2)</f>
        <v>1.66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20.87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43763</v>
      </c>
      <c r="B112" s="1">
        <f>ROUND((IF('[1]National Polling Changes'!$W112&gt;43409,'[1]National Polling Changes'!X112*100,B111)),2)</f>
        <v>31.31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1.97</v>
      </c>
      <c r="E112" s="1">
        <f>ROUND((IF('[1]National Polling Changes'!$W112&gt;43409,'[1]National Polling Changes'!AA112*100,E111)),2)</f>
        <v>5.51</v>
      </c>
      <c r="F112" s="1">
        <f>ROUND((IF('[1]National Polling Changes'!$W112&gt;43409,'[1]National Polling Changes'!AB112*100,F111)),2)</f>
        <v>1.65</v>
      </c>
      <c r="G112" s="1">
        <f>ROUND((IF('[1]National Polling Changes'!$W112&gt;43409,'[1]National Polling Changes'!AC112*100,G111)),2)</f>
        <v>16.55</v>
      </c>
      <c r="H112" s="1">
        <f>ROUND((IF('[1]National Polling Changes'!$W112&gt;43409,'[1]National Polling Changes'!AD112*100,H111)),2)</f>
        <v>0.91</v>
      </c>
      <c r="I112" s="1">
        <f>ROUND((IF('[1]National Polling Changes'!$W112&gt;43409,'[1]National Polling Changes'!AE112*100,I111)),2)</f>
        <v>21.27</v>
      </c>
      <c r="J112" s="1">
        <f>ROUND((IF('[1]National Polling Changes'!$W112&gt;43409,'[1]National Polling Changes'!AF112*100,J111)),2)</f>
        <v>2.41</v>
      </c>
    </row>
    <row r="113" spans="1:10">
      <c r="A113" s="26">
        <f>'[1]National Polling Changes'!W113</f>
        <v>43762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43761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43760</v>
      </c>
      <c r="B115" s="1">
        <f>ROUND((IF('[1]National Polling Changes'!$W115&gt;43409,'[1]National Polling Changes'!X115*100,B114)),2)</f>
        <v>30.02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2.0499999999999998</v>
      </c>
      <c r="E115" s="1">
        <f>ROUND((IF('[1]National Polling Changes'!$W115&gt;43409,'[1]National Polling Changes'!AA115*100,E114)),2)</f>
        <v>5.56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16.78</v>
      </c>
      <c r="H115" s="1">
        <f>ROUND((IF('[1]National Polling Changes'!$W115&gt;43409,'[1]National Polling Changes'!AD115*100,H114)),2)</f>
        <v>0.92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2.5299999999999998</v>
      </c>
    </row>
    <row r="116" spans="1:10">
      <c r="A116" s="26">
        <f>'[1]National Polling Changes'!W116</f>
        <v>43759</v>
      </c>
      <c r="B116" s="1">
        <f>ROUND((IF('[1]National Polling Changes'!$W116&gt;43409,'[1]National Polling Changes'!X116*100,B115)),2)</f>
        <v>28.57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5.16</v>
      </c>
      <c r="F116" s="1">
        <f>ROUND((IF('[1]National Polling Changes'!$W116&gt;43409,'[1]National Polling Changes'!AB116*100,F115)),2)</f>
        <v>1.6</v>
      </c>
      <c r="G116" s="1">
        <f>ROUND((IF('[1]National Polling Changes'!$W116&gt;43409,'[1]National Polling Changes'!AC116*100,G115)),2)</f>
        <v>16.97</v>
      </c>
      <c r="H116" s="1">
        <f>ROUND((IF('[1]National Polling Changes'!$W116&gt;43409,'[1]National Polling Changes'!AD116*100,H115)),2)</f>
        <v>0.85</v>
      </c>
      <c r="I116" s="1">
        <f>ROUND((IF('[1]National Polling Changes'!$W116&gt;43409,'[1]National Polling Changes'!AE116*100,I115)),2)</f>
        <v>24.14</v>
      </c>
      <c r="J116" s="1">
        <f>ROUND((IF('[1]National Polling Changes'!$W116&gt;43409,'[1]National Polling Changes'!AF116*100,J115)),2)</f>
        <v>2.2999999999999998</v>
      </c>
    </row>
    <row r="117" spans="1:10">
      <c r="A117" s="26">
        <f>'[1]National Polling Changes'!W117</f>
        <v>43758</v>
      </c>
      <c r="B117" s="1">
        <f>ROUND((IF('[1]National Polling Changes'!$W117&gt;43409,'[1]National Polling Changes'!X117*100,B116)),2)</f>
        <v>28.25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</v>
      </c>
      <c r="E117" s="1">
        <f>ROUND((IF('[1]National Polling Changes'!$W117&gt;43409,'[1]National Polling Changes'!AA117*100,E116)),2)</f>
        <v>4.62</v>
      </c>
      <c r="F117" s="1">
        <f>ROUND((IF('[1]National Polling Changes'!$W117&gt;43409,'[1]National Polling Changes'!AB117*100,F116)),2)</f>
        <v>1.46</v>
      </c>
      <c r="G117" s="1">
        <f>ROUND((IF('[1]National Polling Changes'!$W117&gt;43409,'[1]National Polling Changes'!AC117*100,G116)),2)</f>
        <v>18.940000000000001</v>
      </c>
      <c r="H117" s="1">
        <f>ROUND((IF('[1]National Polling Changes'!$W117&gt;43409,'[1]National Polling Changes'!AD117*100,H116)),2)</f>
        <v>0.82</v>
      </c>
      <c r="I117" s="1">
        <f>ROUND((IF('[1]National Polling Changes'!$W117&gt;43409,'[1]National Polling Changes'!AE117*100,I116)),2)</f>
        <v>23.16</v>
      </c>
      <c r="J117" s="1">
        <f>ROUND((IF('[1]National Polling Changes'!$W117&gt;43409,'[1]National Polling Changes'!AF117*100,J116)),2)</f>
        <v>2.2799999999999998</v>
      </c>
    </row>
    <row r="118" spans="1:10">
      <c r="A118" s="26">
        <f>'[1]National Polling Changes'!W118</f>
        <v>43757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43756</v>
      </c>
      <c r="B119" s="1">
        <f>ROUND((IF('[1]National Polling Changes'!$W119&gt;43409,'[1]National Polling Changes'!X119*100,B118)),2)</f>
        <v>28.38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1.8</v>
      </c>
      <c r="E119" s="1">
        <f>ROUND((IF('[1]National Polling Changes'!$W119&gt;43409,'[1]National Polling Changes'!AA119*100,E118)),2)</f>
        <v>4.3099999999999996</v>
      </c>
      <c r="F119" s="1">
        <f>ROUND((IF('[1]National Polling Changes'!$W119&gt;43409,'[1]National Polling Changes'!AB119*100,F118)),2)</f>
        <v>1.32</v>
      </c>
      <c r="G119" s="1">
        <f>ROUND((IF('[1]National Polling Changes'!$W119&gt;43409,'[1]National Polling Changes'!AC119*100,G118)),2)</f>
        <v>18.48</v>
      </c>
      <c r="H119" s="1">
        <f>ROUND((IF('[1]National Polling Changes'!$W119&gt;43409,'[1]National Polling Changes'!AD119*100,H118)),2)</f>
        <v>0.78</v>
      </c>
      <c r="I119" s="1">
        <f>ROUND((IF('[1]National Polling Changes'!$W119&gt;43409,'[1]National Polling Changes'!AE119*100,I118)),2)</f>
        <v>24.03</v>
      </c>
      <c r="J119" s="1">
        <f>ROUND((IF('[1]National Polling Changes'!$W119&gt;43409,'[1]National Polling Changes'!AF119*100,J118)),2)</f>
        <v>2.17</v>
      </c>
    </row>
    <row r="120" spans="1:10">
      <c r="A120" s="26">
        <f>'[1]National Polling Changes'!W120</f>
        <v>43755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</v>
      </c>
      <c r="E120" s="1">
        <f>ROUND((IF('[1]National Polling Changes'!$W120&gt;43409,'[1]National Polling Changes'!AA120*100,E119)),2)</f>
        <v>3.73</v>
      </c>
      <c r="F120" s="1">
        <f>ROUND((IF('[1]National Polling Changes'!$W120&gt;43409,'[1]National Polling Changes'!AB120*100,F119)),2)</f>
        <v>1.1100000000000001</v>
      </c>
      <c r="G120" s="1">
        <f>ROUND((IF('[1]National Polling Changes'!$W120&gt;43409,'[1]National Polling Changes'!AC120*100,G119)),2)</f>
        <v>18.68</v>
      </c>
      <c r="H120" s="1">
        <f>ROUND((IF('[1]National Polling Changes'!$W120&gt;43409,'[1]National Polling Changes'!AD120*100,H119)),2)</f>
        <v>0.72</v>
      </c>
      <c r="I120" s="1">
        <f>ROUND((IF('[1]National Polling Changes'!$W120&gt;43409,'[1]National Polling Changes'!AE120*100,I119)),2)</f>
        <v>22.9</v>
      </c>
      <c r="J120" s="1">
        <f>ROUND((IF('[1]National Polling Changes'!$W120&gt;43409,'[1]National Polling Changes'!AF120*100,J119)),2)</f>
        <v>1.97</v>
      </c>
    </row>
    <row r="121" spans="1:10">
      <c r="A121" s="26">
        <f>'[1]National Polling Changes'!W121</f>
        <v>43754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1.77</v>
      </c>
      <c r="E121" s="1">
        <f>ROUND((IF('[1]National Polling Changes'!$W121&gt;43409,'[1]National Polling Changes'!AA121*100,E120)),2)</f>
        <v>3.94</v>
      </c>
      <c r="F121" s="1">
        <f>ROUND((IF('[1]National Polling Changes'!$W121&gt;43409,'[1]National Polling Changes'!AB121*100,F120)),2)</f>
        <v>1.23</v>
      </c>
      <c r="G121" s="1">
        <f>ROUND((IF('[1]National Polling Changes'!$W121&gt;43409,'[1]National Polling Changes'!AC121*100,G120)),2)</f>
        <v>18.12</v>
      </c>
      <c r="H121" s="1">
        <f>ROUND((IF('[1]National Polling Changes'!$W121&gt;43409,'[1]National Polling Changes'!AD121*100,H120)),2)</f>
        <v>0.76</v>
      </c>
      <c r="I121" s="1">
        <f>ROUND((IF('[1]National Polling Changes'!$W121&gt;43409,'[1]National Polling Changes'!AE121*100,I120)),2)</f>
        <v>23.23</v>
      </c>
      <c r="J121" s="1">
        <f>ROUND((IF('[1]National Polling Changes'!$W121&gt;43409,'[1]National Polling Changes'!AF121*100,J120)),2)</f>
        <v>2.0099999999999998</v>
      </c>
    </row>
    <row r="122" spans="1:10">
      <c r="A122" s="26">
        <f>'[1]National Polling Changes'!W122</f>
        <v>43753</v>
      </c>
      <c r="B122" s="1">
        <f>ROUND((IF('[1]National Polling Changes'!$W122&gt;43409,'[1]National Polling Changes'!X122*100,B121)),2)</f>
        <v>30.33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3.9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18.7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23.17</v>
      </c>
      <c r="J122" s="1">
        <f>ROUND((IF('[1]National Polling Changes'!$W122&gt;43409,'[1]National Polling Changes'!AF122*100,J121)),2)</f>
        <v>2.02</v>
      </c>
    </row>
    <row r="123" spans="1:10">
      <c r="A123" s="26">
        <f>'[1]National Polling Changes'!W123</f>
        <v>43752</v>
      </c>
      <c r="B123" s="1">
        <f>ROUND((IF('[1]National Polling Changes'!$W123&gt;43409,'[1]National Polling Changes'!X123*100,B122)),2)</f>
        <v>30.56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1.02</v>
      </c>
      <c r="G123" s="1">
        <f>ROUND((IF('[1]National Polling Changes'!$W123&gt;43409,'[1]National Polling Changes'!AC123*100,G122)),2)</f>
        <v>18.670000000000002</v>
      </c>
      <c r="H123" s="1">
        <f>ROUND((IF('[1]National Polling Changes'!$W123&gt;43409,'[1]National Polling Changes'!AD123*100,H122)),2)</f>
        <v>0.69</v>
      </c>
      <c r="I123" s="1">
        <f>ROUND((IF('[1]National Polling Changes'!$W123&gt;43409,'[1]National Polling Changes'!AE123*100,I122)),2)</f>
        <v>23.04</v>
      </c>
      <c r="J123" s="1">
        <f>ROUND((IF('[1]National Polling Changes'!$W123&gt;43409,'[1]National Polling Changes'!AF123*100,J122)),2)</f>
        <v>2.04</v>
      </c>
    </row>
    <row r="124" spans="1:10">
      <c r="A124" s="26">
        <f>'[1]National Polling Changes'!W124</f>
        <v>43751</v>
      </c>
      <c r="B124" s="1">
        <f>ROUND((IF('[1]National Polling Changes'!$W124&gt;43409,'[1]National Polling Changes'!X124*100,B123)),2)</f>
        <v>30.51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1.68</v>
      </c>
      <c r="E124" s="1">
        <f>ROUND((IF('[1]National Polling Changes'!$W124&gt;43409,'[1]National Polling Changes'!AA124*100,E123)),2)</f>
        <v>3.82</v>
      </c>
      <c r="F124" s="1">
        <f>ROUND((IF('[1]National Polling Changes'!$W124&gt;43409,'[1]National Polling Changes'!AB124*100,F123)),2)</f>
        <v>1.05</v>
      </c>
      <c r="G124" s="1">
        <f>ROUND((IF('[1]National Polling Changes'!$W124&gt;43409,'[1]National Polling Changes'!AC124*100,G123)),2)</f>
        <v>18.649999999999999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23.08</v>
      </c>
      <c r="J124" s="1">
        <f>ROUND((IF('[1]National Polling Changes'!$W124&gt;43409,'[1]National Polling Changes'!AF124*100,J123)),2)</f>
        <v>2.0099999999999998</v>
      </c>
    </row>
    <row r="125" spans="1:10">
      <c r="A125" s="26">
        <f>'[1]National Polling Changes'!W125</f>
        <v>43750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43749</v>
      </c>
      <c r="B126" s="1">
        <f>ROUND((IF('[1]National Polling Changes'!$W126&gt;43409,'[1]National Polling Changes'!X126*100,B125)),2)</f>
        <v>30.46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3.59</v>
      </c>
      <c r="F126" s="1">
        <f>ROUND((IF('[1]National Polling Changes'!$W126&gt;43409,'[1]National Polling Changes'!AB126*100,F125)),2)</f>
        <v>0.98</v>
      </c>
      <c r="G126" s="1">
        <f>ROUND((IF('[1]National Polling Changes'!$W126&gt;43409,'[1]National Polling Changes'!AC126*100,G125)),2)</f>
        <v>18.53</v>
      </c>
      <c r="H126" s="1">
        <f>ROUND((IF('[1]National Polling Changes'!$W126&gt;43409,'[1]National Polling Changes'!AD126*100,H125)),2)</f>
        <v>0.63</v>
      </c>
      <c r="I126" s="1">
        <f>ROUND((IF('[1]National Polling Changes'!$W126&gt;43409,'[1]National Polling Changes'!AE126*100,I125)),2)</f>
        <v>23.73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43748</v>
      </c>
      <c r="B127" s="1">
        <f>ROUND((IF('[1]National Polling Changes'!$W127&gt;43409,'[1]National Polling Changes'!X127*100,B126)),2)</f>
        <v>30.42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</v>
      </c>
      <c r="E127" s="1">
        <f>ROUND((IF('[1]National Polling Changes'!$W127&gt;43409,'[1]National Polling Changes'!AA127*100,E126)),2)</f>
        <v>3.54</v>
      </c>
      <c r="F127" s="1">
        <f>ROUND((IF('[1]National Polling Changes'!$W127&gt;43409,'[1]National Polling Changes'!AB127*100,F126)),2)</f>
        <v>0.96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0.62</v>
      </c>
      <c r="I127" s="1">
        <f>ROUND((IF('[1]National Polling Changes'!$W127&gt;43409,'[1]National Polling Changes'!AE127*100,I126)),2)</f>
        <v>23.82</v>
      </c>
      <c r="J127" s="1">
        <f>ROUND((IF('[1]National Polling Changes'!$W127&gt;43409,'[1]National Polling Changes'!AF127*100,J126)),2)</f>
        <v>1.89</v>
      </c>
    </row>
    <row r="128" spans="1:10">
      <c r="A128" s="26">
        <f>'[1]National Polling Changes'!W128</f>
        <v>43747</v>
      </c>
      <c r="B128" s="1">
        <f>ROUND((IF('[1]National Polling Changes'!$W128&gt;43409,'[1]National Polling Changes'!X128*100,B127)),2)</f>
        <v>29.44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1.31</v>
      </c>
      <c r="E128" s="1">
        <f>ROUND((IF('[1]National Polling Changes'!$W128&gt;43409,'[1]National Polling Changes'!AA128*100,E127)),2)</f>
        <v>3.62</v>
      </c>
      <c r="F128" s="1">
        <f>ROUND((IF('[1]National Polling Changes'!$W128&gt;43409,'[1]National Polling Changes'!AB128*100,F127)),2)</f>
        <v>1.01</v>
      </c>
      <c r="G128" s="1">
        <f>ROUND((IF('[1]National Polling Changes'!$W128&gt;43409,'[1]National Polling Changes'!AC128*100,G127)),2)</f>
        <v>19.2</v>
      </c>
      <c r="H128" s="1">
        <f>ROUND((IF('[1]National Polling Changes'!$W128&gt;43409,'[1]National Polling Changes'!AD128*100,H127)),2)</f>
        <v>0.57999999999999996</v>
      </c>
      <c r="I128" s="1">
        <f>ROUND((IF('[1]National Polling Changes'!$W128&gt;43409,'[1]National Polling Changes'!AE128*100,I127)),2)</f>
        <v>23.86</v>
      </c>
      <c r="J128" s="1">
        <f>ROUND((IF('[1]National Polling Changes'!$W128&gt;43409,'[1]National Polling Changes'!AF128*100,J127)),2)</f>
        <v>2.11</v>
      </c>
    </row>
    <row r="129" spans="1:10">
      <c r="A129" s="26">
        <f>'[1]National Polling Changes'!W129</f>
        <v>43746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1.41</v>
      </c>
      <c r="E129" s="1">
        <f>ROUND((IF('[1]National Polling Changes'!$W129&gt;43409,'[1]National Polling Changes'!AA129*100,E128)),2)</f>
        <v>3.49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18.66</v>
      </c>
      <c r="H129" s="1">
        <f>ROUND((IF('[1]National Polling Changes'!$W129&gt;43409,'[1]National Polling Changes'!AD129*100,H128)),2)</f>
        <v>0.63</v>
      </c>
      <c r="I129" s="1">
        <f>ROUND((IF('[1]National Polling Changes'!$W129&gt;43409,'[1]National Polling Changes'!AE129*100,I128)),2)</f>
        <v>23.8</v>
      </c>
      <c r="J129" s="1">
        <f>ROUND((IF('[1]National Polling Changes'!$W129&gt;43409,'[1]National Polling Changes'!AF129*100,J128)),2)</f>
        <v>1.9</v>
      </c>
    </row>
    <row r="130" spans="1:10">
      <c r="A130" s="26">
        <f>'[1]National Polling Changes'!W130</f>
        <v>43745</v>
      </c>
      <c r="B130" s="1">
        <f>ROUND((IF('[1]National Polling Changes'!$W130&gt;43409,'[1]National Polling Changes'!X130*100,B129)),2)</f>
        <v>29.07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1.28</v>
      </c>
      <c r="E130" s="1">
        <f>ROUND((IF('[1]National Polling Changes'!$W130&gt;43409,'[1]National Polling Changes'!AA130*100,E129)),2)</f>
        <v>3.69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19.25</v>
      </c>
      <c r="H130" s="1">
        <f>ROUND((IF('[1]National Polling Changes'!$W130&gt;43409,'[1]National Polling Changes'!AD130*100,H129)),2)</f>
        <v>0.6</v>
      </c>
      <c r="I130" s="1">
        <f>ROUND((IF('[1]National Polling Changes'!$W130&gt;43409,'[1]National Polling Changes'!AE130*100,I129)),2)</f>
        <v>24.03</v>
      </c>
      <c r="J130" s="1">
        <f>ROUND((IF('[1]National Polling Changes'!$W130&gt;43409,'[1]National Polling Changes'!AF130*100,J129)),2)</f>
        <v>2.13</v>
      </c>
    </row>
    <row r="131" spans="1:10">
      <c r="A131" s="26">
        <f>'[1]National Polling Changes'!W131</f>
        <v>43744</v>
      </c>
      <c r="B131" s="1">
        <f>ROUND((IF('[1]National Polling Changes'!$W131&gt;43409,'[1]National Polling Changes'!X131*100,B130)),2)</f>
        <v>29.5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1.44</v>
      </c>
      <c r="E131" s="1">
        <f>ROUND((IF('[1]National Polling Changes'!$W131&gt;43409,'[1]National Polling Changes'!AA131*100,E130)),2)</f>
        <v>3.82</v>
      </c>
      <c r="F131" s="1">
        <f>ROUND((IF('[1]National Polling Changes'!$W131&gt;43409,'[1]National Polling Changes'!AB131*100,F130)),2)</f>
        <v>0.96</v>
      </c>
      <c r="G131" s="1">
        <f>ROUND((IF('[1]National Polling Changes'!$W131&gt;43409,'[1]National Polling Changes'!AC131*100,G130)),2)</f>
        <v>19.34</v>
      </c>
      <c r="H131" s="1">
        <f>ROUND((IF('[1]National Polling Changes'!$W131&gt;43409,'[1]National Polling Changes'!AD131*100,H130)),2)</f>
        <v>0.63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2.12</v>
      </c>
    </row>
    <row r="132" spans="1:10">
      <c r="A132" s="26">
        <f>'[1]National Polling Changes'!W132</f>
        <v>43743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43742</v>
      </c>
      <c r="B133" s="1">
        <f>ROUND((IF('[1]National Polling Changes'!$W133&gt;43409,'[1]National Polling Changes'!X133*100,B132)),2)</f>
        <v>30.31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5</v>
      </c>
      <c r="F133" s="1">
        <f>ROUND((IF('[1]National Polling Changes'!$W133&gt;43409,'[1]National Polling Changes'!AB133*100,F132)),2)</f>
        <v>1.26</v>
      </c>
      <c r="G133" s="1">
        <f>ROUND((IF('[1]National Polling Changes'!$W133&gt;43409,'[1]National Polling Changes'!AC133*100,G132)),2)</f>
        <v>16.89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21.87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43741</v>
      </c>
      <c r="B134" s="1">
        <f>ROUND((IF('[1]National Polling Changes'!$W134&gt;43409,'[1]National Polling Changes'!X134*100,B133)),2)</f>
        <v>29.9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1.77</v>
      </c>
      <c r="E134" s="1">
        <f>ROUND((IF('[1]National Polling Changes'!$W134&gt;43409,'[1]National Polling Changes'!AA134*100,E133)),2)</f>
        <v>5.1100000000000003</v>
      </c>
      <c r="F134" s="1">
        <f>ROUND((IF('[1]National Polling Changes'!$W134&gt;43409,'[1]National Polling Changes'!AB134*100,F133)),2)</f>
        <v>1.33</v>
      </c>
      <c r="G134" s="1">
        <f>ROUND((IF('[1]National Polling Changes'!$W134&gt;43409,'[1]National Polling Changes'!AC134*100,G133)),2)</f>
        <v>17.05</v>
      </c>
      <c r="H134" s="1">
        <f>ROUND((IF('[1]National Polling Changes'!$W134&gt;43409,'[1]National Polling Changes'!AD134*100,H133)),2)</f>
        <v>0.81</v>
      </c>
      <c r="I134" s="1">
        <f>ROUND((IF('[1]National Polling Changes'!$W134&gt;43409,'[1]National Polling Changes'!AE134*100,I133)),2)</f>
        <v>22.05</v>
      </c>
      <c r="J134" s="1">
        <f>ROUND((IF('[1]National Polling Changes'!$W134&gt;43409,'[1]National Polling Changes'!AF134*100,J133)),2)</f>
        <v>2.67</v>
      </c>
    </row>
    <row r="135" spans="1:10">
      <c r="A135" s="26">
        <f>'[1]National Polling Changes'!W135</f>
        <v>43740</v>
      </c>
      <c r="B135" s="1">
        <f>ROUND((IF('[1]National Polling Changes'!$W135&gt;43409,'[1]National Polling Changes'!X135*100,B134)),2)</f>
        <v>28.42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1.68</v>
      </c>
      <c r="E135" s="1">
        <f>ROUND((IF('[1]National Polling Changes'!$W135&gt;43409,'[1]National Polling Changes'!AA135*100,E134)),2)</f>
        <v>4.9800000000000004</v>
      </c>
      <c r="F135" s="1">
        <f>ROUND((IF('[1]National Polling Changes'!$W135&gt;43409,'[1]National Polling Changes'!AB135*100,F134)),2)</f>
        <v>1.27</v>
      </c>
      <c r="G135" s="1">
        <f>ROUND((IF('[1]National Polling Changes'!$W135&gt;43409,'[1]National Polling Changes'!AC135*100,G134)),2)</f>
        <v>18.079999999999998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23.14</v>
      </c>
      <c r="J135" s="1">
        <f>ROUND((IF('[1]National Polling Changes'!$W135&gt;43409,'[1]National Polling Changes'!AF135*100,J134)),2)</f>
        <v>2.57</v>
      </c>
    </row>
    <row r="136" spans="1:10">
      <c r="A136" s="26">
        <f>'[1]National Polling Changes'!W136</f>
        <v>43739</v>
      </c>
      <c r="B136" s="1">
        <f>ROUND((IF('[1]National Polling Changes'!$W136&gt;43409,'[1]National Polling Changes'!X136*100,B135)),2)</f>
        <v>29.24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1.66</v>
      </c>
      <c r="E136" s="1">
        <f>ROUND((IF('[1]National Polling Changes'!$W136&gt;43409,'[1]National Polling Changes'!AA136*100,E135)),2)</f>
        <v>4.7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19.14</v>
      </c>
      <c r="H136" s="1">
        <f>ROUND((IF('[1]National Polling Changes'!$W136&gt;43409,'[1]National Polling Changes'!AD136*100,H135)),2)</f>
        <v>0.75</v>
      </c>
      <c r="I136" s="1">
        <f>ROUND((IF('[1]National Polling Changes'!$W136&gt;43409,'[1]National Polling Changes'!AE136*100,I135)),2)</f>
        <v>22</v>
      </c>
      <c r="J136" s="1">
        <f>ROUND((IF('[1]National Polling Changes'!$W136&gt;43409,'[1]National Polling Changes'!AF136*100,J135)),2)</f>
        <v>2.4500000000000002</v>
      </c>
    </row>
    <row r="137" spans="1:10">
      <c r="A137" s="26">
        <f>'[1]National Polling Changes'!W137</f>
        <v>43738</v>
      </c>
      <c r="B137" s="1">
        <f>ROUND((IF('[1]National Polling Changes'!$W137&gt;43409,'[1]National Polling Changes'!X137*100,B136)),2)</f>
        <v>30.1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4.4400000000000004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18.600000000000001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22.18</v>
      </c>
      <c r="J137" s="1">
        <f>ROUND((IF('[1]National Polling Changes'!$W137&gt;43409,'[1]National Polling Changes'!AF137*100,J136)),2)</f>
        <v>2.31</v>
      </c>
    </row>
    <row r="138" spans="1:10">
      <c r="A138" s="26">
        <f>'[1]National Polling Changes'!W138</f>
        <v>43737</v>
      </c>
      <c r="B138" s="1">
        <f>ROUND((IF('[1]National Polling Changes'!$W138&gt;43409,'[1]National Polling Changes'!X138*100,B137)),2)</f>
        <v>30.53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4.4800000000000004</v>
      </c>
      <c r="F138" s="1">
        <f>ROUND((IF('[1]National Polling Changes'!$W138&gt;43409,'[1]National Polling Changes'!AB138*100,F137)),2)</f>
        <v>1.22</v>
      </c>
      <c r="G138" s="1">
        <f>ROUND((IF('[1]National Polling Changes'!$W138&gt;43409,'[1]National Polling Changes'!AC138*100,G137)),2)</f>
        <v>18.73</v>
      </c>
      <c r="H138" s="1">
        <f>ROUND((IF('[1]National Polling Changes'!$W138&gt;43409,'[1]National Polling Changes'!AD138*100,H137)),2)</f>
        <v>0.73</v>
      </c>
      <c r="I138" s="1">
        <f>ROUND((IF('[1]National Polling Changes'!$W138&gt;43409,'[1]National Polling Changes'!AE138*100,I137)),2)</f>
        <v>21.59</v>
      </c>
      <c r="J138" s="1">
        <f>ROUND((IF('[1]National Polling Changes'!$W138&gt;43409,'[1]National Polling Changes'!AF138*100,J137)),2)</f>
        <v>2.27</v>
      </c>
    </row>
    <row r="139" spans="1:10">
      <c r="A139" s="26">
        <f>'[1]National Polling Changes'!W139</f>
        <v>43736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43735</v>
      </c>
      <c r="B140" s="1">
        <f>ROUND((IF('[1]National Polling Changes'!$W140&gt;43409,'[1]National Polling Changes'!X140*100,B139)),2)</f>
        <v>30.81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1.92</v>
      </c>
      <c r="E140" s="1">
        <f>ROUND((IF('[1]National Polling Changes'!$W140&gt;43409,'[1]National Polling Changes'!AA140*100,E139)),2)</f>
        <v>4.4000000000000004</v>
      </c>
      <c r="F140" s="1">
        <f>ROUND((IF('[1]National Polling Changes'!$W140&gt;43409,'[1]National Polling Changes'!AB140*100,F139)),2)</f>
        <v>1.25</v>
      </c>
      <c r="G140" s="1">
        <f>ROUND((IF('[1]National Polling Changes'!$W140&gt;43409,'[1]National Polling Changes'!AC140*100,G139)),2)</f>
        <v>18.93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20.94</v>
      </c>
      <c r="J140" s="1">
        <f>ROUND((IF('[1]National Polling Changes'!$W140&gt;43409,'[1]National Polling Changes'!AF140*100,J139)),2)</f>
        <v>2.2200000000000002</v>
      </c>
    </row>
    <row r="141" spans="1:10">
      <c r="A141" s="26">
        <f>'[1]National Polling Changes'!W141</f>
        <v>43734</v>
      </c>
      <c r="B141" s="1">
        <f>ROUND((IF('[1]National Polling Changes'!$W141&gt;43409,'[1]National Polling Changes'!X141*100,B140)),2)</f>
        <v>30.53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1.87</v>
      </c>
      <c r="E141" s="1">
        <f>ROUND((IF('[1]National Polling Changes'!$W141&gt;43409,'[1]National Polling Changes'!AA141*100,E140)),2)</f>
        <v>4.43</v>
      </c>
      <c r="F141" s="1">
        <f>ROUND((IF('[1]National Polling Changes'!$W141&gt;43409,'[1]National Polling Changes'!AB141*100,F140)),2)</f>
        <v>1.24</v>
      </c>
      <c r="G141" s="1">
        <f>ROUND((IF('[1]National Polling Changes'!$W141&gt;43409,'[1]National Polling Changes'!AC141*100,G140)),2)</f>
        <v>18.64</v>
      </c>
      <c r="H141" s="1">
        <f>ROUND((IF('[1]National Polling Changes'!$W141&gt;43409,'[1]National Polling Changes'!AD141*100,H140)),2)</f>
        <v>0.74</v>
      </c>
      <c r="I141" s="1">
        <f>ROUND((IF('[1]National Polling Changes'!$W141&gt;43409,'[1]National Polling Changes'!AE141*100,I140)),2)</f>
        <v>21.7</v>
      </c>
      <c r="J141" s="1">
        <f>ROUND((IF('[1]National Polling Changes'!$W141&gt;43409,'[1]National Polling Changes'!AF141*100,J140)),2)</f>
        <v>2.29</v>
      </c>
    </row>
    <row r="142" spans="1:10">
      <c r="A142" s="26">
        <f>'[1]National Polling Changes'!W142</f>
        <v>43733</v>
      </c>
      <c r="B142" s="1">
        <f>ROUND((IF('[1]National Polling Changes'!$W142&gt;43409,'[1]National Polling Changes'!X142*100,B141)),2)</f>
        <v>31.71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4.21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18.239999999999998</v>
      </c>
      <c r="H142" s="1">
        <f>ROUND((IF('[1]National Polling Changes'!$W142&gt;43409,'[1]National Polling Changes'!AD142*100,H141)),2)</f>
        <v>0.71</v>
      </c>
      <c r="I142" s="1">
        <f>ROUND((IF('[1]National Polling Changes'!$W142&gt;43409,'[1]National Polling Changes'!AE142*100,I141)),2)</f>
        <v>21.62</v>
      </c>
      <c r="J142" s="1">
        <f>ROUND((IF('[1]National Polling Changes'!$W142&gt;43409,'[1]National Polling Changes'!AF142*100,J141)),2)</f>
        <v>2.14</v>
      </c>
    </row>
    <row r="143" spans="1:10">
      <c r="A143" s="26">
        <f>'[1]National Polling Changes'!W143</f>
        <v>43732</v>
      </c>
      <c r="B143" s="1">
        <f>ROUND((IF('[1]National Polling Changes'!$W143&gt;43409,'[1]National Polling Changes'!X143*100,B142)),2)</f>
        <v>31.57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1.81</v>
      </c>
      <c r="E143" s="1">
        <f>ROUND((IF('[1]National Polling Changes'!$W143&gt;43409,'[1]National Polling Changes'!AA143*100,E142)),2)</f>
        <v>4.3600000000000003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18.25</v>
      </c>
      <c r="H143" s="1">
        <f>ROUND((IF('[1]National Polling Changes'!$W143&gt;43409,'[1]National Polling Changes'!AD143*100,H142)),2)</f>
        <v>0.73</v>
      </c>
      <c r="I143" s="1">
        <f>ROUND((IF('[1]National Polling Changes'!$W143&gt;43409,'[1]National Polling Changes'!AE143*100,I142)),2)</f>
        <v>21.55</v>
      </c>
      <c r="J143" s="1">
        <f>ROUND((IF('[1]National Polling Changes'!$W143&gt;43409,'[1]National Polling Changes'!AF143*100,J142)),2)</f>
        <v>2.16</v>
      </c>
    </row>
    <row r="144" spans="1:10">
      <c r="A144" s="26">
        <f>'[1]National Polling Changes'!W144</f>
        <v>43731</v>
      </c>
      <c r="B144" s="1">
        <f>ROUND((IF('[1]National Polling Changes'!$W144&gt;43409,'[1]National Polling Changes'!X144*100,B143)),2)</f>
        <v>31.98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2.2400000000000002</v>
      </c>
      <c r="E144" s="1">
        <f>ROUND((IF('[1]National Polling Changes'!$W144&gt;43409,'[1]National Polling Changes'!AA144*100,E143)),2)</f>
        <v>4.4800000000000004</v>
      </c>
      <c r="F144" s="1">
        <f>ROUND((IF('[1]National Polling Changes'!$W144&gt;43409,'[1]National Polling Changes'!AB144*100,F143)),2)</f>
        <v>1.19</v>
      </c>
      <c r="G144" s="1">
        <f>ROUND((IF('[1]National Polling Changes'!$W144&gt;43409,'[1]National Polling Changes'!AC144*100,G143)),2)</f>
        <v>17.850000000000001</v>
      </c>
      <c r="H144" s="1">
        <f>ROUND((IF('[1]National Polling Changes'!$W144&gt;43409,'[1]National Polling Changes'!AD144*100,H143)),2)</f>
        <v>0.56000000000000005</v>
      </c>
      <c r="I144" s="1">
        <f>ROUND((IF('[1]National Polling Changes'!$W144&gt;43409,'[1]National Polling Changes'!AE144*100,I143)),2)</f>
        <v>21.28</v>
      </c>
      <c r="J144" s="1">
        <f>ROUND((IF('[1]National Polling Changes'!$W144&gt;43409,'[1]National Polling Changes'!AF144*100,J143)),2)</f>
        <v>2.39</v>
      </c>
    </row>
    <row r="145" spans="1:10">
      <c r="A145" s="26">
        <f>'[1]National Polling Changes'!W145</f>
        <v>43730</v>
      </c>
      <c r="B145" s="1">
        <f>ROUND((IF('[1]National Polling Changes'!$W145&gt;43409,'[1]National Polling Changes'!X145*100,B144)),2)</f>
        <v>32.619999999999997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2.41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1.2</v>
      </c>
      <c r="G145" s="1">
        <f>ROUND((IF('[1]National Polling Changes'!$W145&gt;43409,'[1]National Polling Changes'!AC145*100,G144)),2)</f>
        <v>17.86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20.67</v>
      </c>
      <c r="J145" s="1">
        <f>ROUND((IF('[1]National Polling Changes'!$W145&gt;43409,'[1]National Polling Changes'!AF145*100,J144)),2)</f>
        <v>2.3199999999999998</v>
      </c>
    </row>
    <row r="146" spans="1:10">
      <c r="A146" s="26">
        <f>'[1]National Polling Changes'!W146</f>
        <v>43729</v>
      </c>
      <c r="B146" s="1">
        <f>ROUND((IF('[1]National Polling Changes'!$W146&gt;43409,'[1]National Polling Changes'!X146*100,B145)),2)</f>
        <v>32.729999999999997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2.7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1.34</v>
      </c>
      <c r="G146" s="1">
        <f>ROUND((IF('[1]National Polling Changes'!$W146&gt;43409,'[1]National Polling Changes'!AC146*100,G145)),2)</f>
        <v>17.190000000000001</v>
      </c>
      <c r="H146" s="1">
        <f>ROUND((IF('[1]National Polling Changes'!$W146&gt;43409,'[1]National Polling Changes'!AD146*100,H145)),2)</f>
        <v>0.79</v>
      </c>
      <c r="I146" s="1">
        <f>ROUND((IF('[1]National Polling Changes'!$W146&gt;43409,'[1]National Polling Changes'!AE146*100,I145)),2)</f>
        <v>19.010000000000002</v>
      </c>
      <c r="J146" s="1">
        <f>ROUND((IF('[1]National Polling Changes'!$W146&gt;43409,'[1]National Polling Changes'!AF146*100,J145)),2)</f>
        <v>2.75</v>
      </c>
    </row>
    <row r="147" spans="1:10">
      <c r="A147" s="26">
        <f>'[1]National Polling Changes'!W147</f>
        <v>43728</v>
      </c>
      <c r="B147" s="1">
        <f>ROUND((IF('[1]National Polling Changes'!$W147&gt;43409,'[1]National Polling Changes'!X147*100,B146)),2)</f>
        <v>32.86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2.66</v>
      </c>
      <c r="E147" s="1">
        <f>ROUND((IF('[1]National Polling Changes'!$W147&gt;43409,'[1]National Polling Changes'!AA147*100,E146)),2)</f>
        <v>4.93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17.12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18.79</v>
      </c>
      <c r="J147" s="1">
        <f>ROUND((IF('[1]National Polling Changes'!$W147&gt;43409,'[1]National Polling Changes'!AF147*100,J146)),2)</f>
        <v>2.74</v>
      </c>
    </row>
    <row r="148" spans="1:10">
      <c r="A148" s="26">
        <f>'[1]National Polling Changes'!W148</f>
        <v>43727</v>
      </c>
      <c r="B148" s="1">
        <f>ROUND((IF('[1]National Polling Changes'!$W148&gt;43409,'[1]National Polling Changes'!X148*100,B147)),2)</f>
        <v>33.340000000000003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4.96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16.54</v>
      </c>
      <c r="H148" s="1">
        <f>ROUND((IF('[1]National Polling Changes'!$W148&gt;43409,'[1]National Polling Changes'!AD148*100,H147)),2)</f>
        <v>0.81</v>
      </c>
      <c r="I148" s="1">
        <f>ROUND((IF('[1]National Polling Changes'!$W148&gt;43409,'[1]National Polling Changes'!AE148*100,I147)),2)</f>
        <v>19.07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43726</v>
      </c>
      <c r="B149" s="1">
        <f>ROUND((IF('[1]National Polling Changes'!$W149&gt;43409,'[1]National Polling Changes'!X149*100,B148)),2)</f>
        <v>33.21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5.01</v>
      </c>
      <c r="F149" s="1">
        <f>ROUND((IF('[1]National Polling Changes'!$W149&gt;43409,'[1]National Polling Changes'!AB149*100,F148)),2)</f>
        <v>1.26</v>
      </c>
      <c r="G149" s="1">
        <f>ROUND((IF('[1]National Polling Changes'!$W149&gt;43409,'[1]National Polling Changes'!AC149*100,G148)),2)</f>
        <v>16.68</v>
      </c>
      <c r="H149" s="1">
        <f>ROUND((IF('[1]National Polling Changes'!$W149&gt;43409,'[1]National Polling Changes'!AD149*100,H148)),2)</f>
        <v>0.8</v>
      </c>
      <c r="I149" s="1">
        <f>ROUND((IF('[1]National Polling Changes'!$W149&gt;43409,'[1]National Polling Changes'!AE149*100,I148)),2)</f>
        <v>19.05</v>
      </c>
      <c r="J149" s="1">
        <f>ROUND((IF('[1]National Polling Changes'!$W149&gt;43409,'[1]National Polling Changes'!AF149*100,J148)),2)</f>
        <v>2.61</v>
      </c>
    </row>
    <row r="150" spans="1:10">
      <c r="A150" s="26">
        <f>'[1]National Polling Changes'!W150</f>
        <v>43725</v>
      </c>
      <c r="B150" s="1">
        <f>ROUND((IF('[1]National Polling Changes'!$W150&gt;43409,'[1]National Polling Changes'!X150*100,B149)),2)</f>
        <v>33.39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16.55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18.940000000000001</v>
      </c>
      <c r="J150" s="1">
        <f>ROUND((IF('[1]National Polling Changes'!$W150&gt;43409,'[1]National Polling Changes'!AF150*100,J149)),2)</f>
        <v>2.72</v>
      </c>
    </row>
    <row r="151" spans="1:10">
      <c r="A151" s="26">
        <f>'[1]National Polling Changes'!W151</f>
        <v>43724</v>
      </c>
      <c r="B151" s="1">
        <f>ROUND((IF('[1]National Polling Changes'!$W151&gt;43409,'[1]National Polling Changes'!X151*100,B150)),2)</f>
        <v>31.11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2.61</v>
      </c>
      <c r="E151" s="1">
        <f>ROUND((IF('[1]National Polling Changes'!$W151&gt;43409,'[1]National Polling Changes'!AA151*100,E150)),2)</f>
        <v>5.14</v>
      </c>
      <c r="F151" s="1">
        <f>ROUND((IF('[1]National Polling Changes'!$W151&gt;43409,'[1]National Polling Changes'!AB151*100,F150)),2)</f>
        <v>1.2</v>
      </c>
      <c r="G151" s="1">
        <f>ROUND((IF('[1]National Polling Changes'!$W151&gt;43409,'[1]National Polling Changes'!AC151*100,G150)),2)</f>
        <v>18.61</v>
      </c>
      <c r="H151" s="1">
        <f>ROUND((IF('[1]National Polling Changes'!$W151&gt;43409,'[1]National Polling Changes'!AD151*100,H150)),2)</f>
        <v>0.88</v>
      </c>
      <c r="I151" s="1">
        <f>ROUND((IF('[1]National Polling Changes'!$W151&gt;43409,'[1]National Polling Changes'!AE151*100,I150)),2)</f>
        <v>18.920000000000002</v>
      </c>
      <c r="J151" s="1">
        <f>ROUND((IF('[1]National Polling Changes'!$W151&gt;43409,'[1]National Polling Changes'!AF151*100,J150)),2)</f>
        <v>2.82</v>
      </c>
    </row>
    <row r="152" spans="1:10">
      <c r="A152" s="26">
        <f>'[1]National Polling Changes'!W152</f>
        <v>43723</v>
      </c>
      <c r="B152" s="1">
        <f>ROUND((IF('[1]National Polling Changes'!$W152&gt;43409,'[1]National Polling Changes'!X152*100,B151)),2)</f>
        <v>31.6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2.09</v>
      </c>
      <c r="E152" s="1">
        <f>ROUND((IF('[1]National Polling Changes'!$W152&gt;43409,'[1]National Polling Changes'!AA152*100,E151)),2)</f>
        <v>4.63</v>
      </c>
      <c r="F152" s="1">
        <f>ROUND((IF('[1]National Polling Changes'!$W152&gt;43409,'[1]National Polling Changes'!AB152*100,F151)),2)</f>
        <v>1.19</v>
      </c>
      <c r="G152" s="1">
        <f>ROUND((IF('[1]National Polling Changes'!$W152&gt;43409,'[1]National Polling Changes'!AC152*100,G151)),2)</f>
        <v>19.48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</v>
      </c>
      <c r="J152" s="1">
        <f>ROUND((IF('[1]National Polling Changes'!$W152&gt;43409,'[1]National Polling Changes'!AF152*100,J151)),2)</f>
        <v>2.64</v>
      </c>
    </row>
    <row r="153" spans="1:10">
      <c r="A153" s="26">
        <f>'[1]National Polling Changes'!W153</f>
        <v>43722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43721</v>
      </c>
      <c r="B154" s="1">
        <f>ROUND((IF('[1]National Polling Changes'!$W154&gt;43409,'[1]National Polling Changes'!X154*100,B153)),2)</f>
        <v>31.67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4.6100000000000003</v>
      </c>
      <c r="F154" s="1">
        <f>ROUND((IF('[1]National Polling Changes'!$W154&gt;43409,'[1]National Polling Changes'!AB154*100,F153)),2)</f>
        <v>1.1299999999999999</v>
      </c>
      <c r="G154" s="1">
        <f>ROUND((IF('[1]National Polling Changes'!$W154&gt;43409,'[1]National Polling Changes'!AC154*100,G153)),2)</f>
        <v>19.39</v>
      </c>
      <c r="H154" s="1">
        <f>ROUND((IF('[1]National Polling Changes'!$W154&gt;43409,'[1]National Polling Changes'!AD154*100,H153)),2)</f>
        <v>0.84</v>
      </c>
      <c r="I154" s="1">
        <f>ROUND((IF('[1]National Polling Changes'!$W154&gt;43409,'[1]National Polling Changes'!AE154*100,I153)),2)</f>
        <v>19.010000000000002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43720</v>
      </c>
      <c r="B155" s="1">
        <f>ROUND((IF('[1]National Polling Changes'!$W155&gt;43409,'[1]National Polling Changes'!X155*100,B154)),2)</f>
        <v>31.58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2.0099999999999998</v>
      </c>
      <c r="E155" s="1">
        <f>ROUND((IF('[1]National Polling Changes'!$W155&gt;43409,'[1]National Polling Changes'!AA155*100,E154)),2)</f>
        <v>4.6399999999999997</v>
      </c>
      <c r="F155" s="1">
        <f>ROUND((IF('[1]National Polling Changes'!$W155&gt;43409,'[1]National Polling Changes'!AB155*100,F154)),2)</f>
        <v>1.1399999999999999</v>
      </c>
      <c r="G155" s="1">
        <f>ROUND((IF('[1]National Polling Changes'!$W155&gt;43409,'[1]National Polling Changes'!AC155*100,G154)),2)</f>
        <v>19.43</v>
      </c>
      <c r="H155" s="1">
        <f>ROUND((IF('[1]National Polling Changes'!$W155&gt;43409,'[1]National Polling Changes'!AD155*100,H154)),2)</f>
        <v>0.82</v>
      </c>
      <c r="I155" s="1">
        <f>ROUND((IF('[1]National Polling Changes'!$W155&gt;43409,'[1]National Polling Changes'!AE155*100,I154)),2)</f>
        <v>19.03</v>
      </c>
      <c r="J155" s="1">
        <f>ROUND((IF('[1]National Polling Changes'!$W155&gt;43409,'[1]National Polling Changes'!AF155*100,J154)),2)</f>
        <v>2.63</v>
      </c>
    </row>
    <row r="156" spans="1:10">
      <c r="A156" s="26">
        <f>'[1]National Polling Changes'!W156</f>
        <v>43719</v>
      </c>
      <c r="B156" s="1">
        <f>ROUND((IF('[1]National Polling Changes'!$W156&gt;43409,'[1]National Polling Changes'!X156*100,B155)),2)</f>
        <v>31.8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1.86</v>
      </c>
      <c r="E156" s="1">
        <f>ROUND((IF('[1]National Polling Changes'!$W156&gt;43409,'[1]National Polling Changes'!AA156*100,E155)),2)</f>
        <v>4.78</v>
      </c>
      <c r="F156" s="1">
        <f>ROUND((IF('[1]National Polling Changes'!$W156&gt;43409,'[1]National Polling Changes'!AB156*100,F155)),2)</f>
        <v>1.1000000000000001</v>
      </c>
      <c r="G156" s="1">
        <f>ROUND((IF('[1]National Polling Changes'!$W156&gt;43409,'[1]National Polling Changes'!AC156*100,G155)),2)</f>
        <v>19.690000000000001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18.79</v>
      </c>
      <c r="J156" s="1">
        <f>ROUND((IF('[1]National Polling Changes'!$W156&gt;43409,'[1]National Polling Changes'!AF156*100,J155)),2)</f>
        <v>2.4300000000000002</v>
      </c>
    </row>
    <row r="157" spans="1:10">
      <c r="A157" s="26">
        <f>'[1]National Polling Changes'!W157</f>
        <v>43718</v>
      </c>
      <c r="B157" s="1">
        <f>ROUND((IF('[1]National Polling Changes'!$W157&gt;43409,'[1]National Polling Changes'!X157*100,B156)),2)</f>
        <v>31.53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</v>
      </c>
      <c r="E157" s="1">
        <f>ROUND((IF('[1]National Polling Changes'!$W157&gt;43409,'[1]National Polling Changes'!AA157*100,E156)),2)</f>
        <v>4.7699999999999996</v>
      </c>
      <c r="F157" s="1">
        <f>ROUND((IF('[1]National Polling Changes'!$W157&gt;43409,'[1]National Polling Changes'!AB157*100,F156)),2)</f>
        <v>1.1100000000000001</v>
      </c>
      <c r="G157" s="1">
        <f>ROUND((IF('[1]National Polling Changes'!$W157&gt;43409,'[1]National Polling Changes'!AC157*100,G156)),2)</f>
        <v>19.739999999999998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18.66</v>
      </c>
      <c r="J157" s="1">
        <f>ROUND((IF('[1]National Polling Changes'!$W157&gt;43409,'[1]National Polling Changes'!AF157*100,J156)),2)</f>
        <v>2.61</v>
      </c>
    </row>
    <row r="158" spans="1:10">
      <c r="A158" s="26">
        <f>'[1]National Polling Changes'!W158</f>
        <v>43717</v>
      </c>
      <c r="B158" s="1">
        <f>ROUND((IF('[1]National Polling Changes'!$W158&gt;43409,'[1]National Polling Changes'!X158*100,B157)),2)</f>
        <v>32.33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2.06</v>
      </c>
      <c r="E158" s="1">
        <f>ROUND((IF('[1]National Polling Changes'!$W158&gt;43409,'[1]National Polling Changes'!AA158*100,E157)),2)</f>
        <v>4.8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19.57</v>
      </c>
      <c r="H158" s="1">
        <f>ROUND((IF('[1]National Polling Changes'!$W158&gt;43409,'[1]National Polling Changes'!AD158*100,H157)),2)</f>
        <v>0.89</v>
      </c>
      <c r="I158" s="1">
        <f>ROUND((IF('[1]National Polling Changes'!$W158&gt;43409,'[1]National Polling Changes'!AE158*100,I157)),2)</f>
        <v>18.309999999999999</v>
      </c>
      <c r="J158" s="1">
        <f>ROUND((IF('[1]National Polling Changes'!$W158&gt;43409,'[1]National Polling Changes'!AF158*100,J157)),2)</f>
        <v>2.31</v>
      </c>
    </row>
    <row r="159" spans="1:10">
      <c r="A159" s="26">
        <f>'[1]National Polling Changes'!W159</f>
        <v>43716</v>
      </c>
      <c r="B159" s="1">
        <f>ROUND((IF('[1]National Polling Changes'!$W159&gt;43409,'[1]National Polling Changes'!X159*100,B158)),2)</f>
        <v>32.200000000000003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2.0499999999999998</v>
      </c>
      <c r="E159" s="1">
        <f>ROUND((IF('[1]National Polling Changes'!$W159&gt;43409,'[1]National Polling Changes'!AA159*100,E158)),2)</f>
        <v>4.82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19.600000000000001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18.36</v>
      </c>
      <c r="J159" s="1">
        <f>ROUND((IF('[1]National Polling Changes'!$W159&gt;43409,'[1]National Polling Changes'!AF159*100,J158)),2)</f>
        <v>2.36</v>
      </c>
    </row>
    <row r="160" spans="1:10">
      <c r="A160" s="26">
        <f>'[1]National Polling Changes'!W160</f>
        <v>43715</v>
      </c>
      <c r="B160" s="1">
        <f>ROUND((IF('[1]National Polling Changes'!$W160&gt;43409,'[1]National Polling Changes'!X160*100,B159)),2)</f>
        <v>33.270000000000003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2.11</v>
      </c>
      <c r="E160" s="1">
        <f>ROUND((IF('[1]National Polling Changes'!$W160&gt;43409,'[1]National Polling Changes'!AA160*100,E159)),2)</f>
        <v>4.5599999999999996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19.28</v>
      </c>
      <c r="H160" s="1">
        <f>ROUND((IF('[1]National Polling Changes'!$W160&gt;43409,'[1]National Polling Changes'!AD160*100,H159)),2)</f>
        <v>0.85</v>
      </c>
      <c r="I160" s="1">
        <f>ROUND((IF('[1]National Polling Changes'!$W160&gt;43409,'[1]National Polling Changes'!AE160*100,I159)),2)</f>
        <v>18</v>
      </c>
      <c r="J160" s="1">
        <f>ROUND((IF('[1]National Polling Changes'!$W160&gt;43409,'[1]National Polling Changes'!AF160*100,J159)),2)</f>
        <v>2.23</v>
      </c>
    </row>
    <row r="161" spans="1:10">
      <c r="A161" s="26">
        <f>'[1]National Polling Changes'!W161</f>
        <v>43714</v>
      </c>
      <c r="B161" s="1">
        <f>ROUND((IF('[1]National Polling Changes'!$W161&gt;43409,'[1]National Polling Changes'!X161*100,B160)),2)</f>
        <v>33.340000000000003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2.13</v>
      </c>
      <c r="E161" s="1">
        <f>ROUND((IF('[1]National Polling Changes'!$W161&gt;43409,'[1]National Polling Changes'!AA161*100,E160)),2)</f>
        <v>4.5199999999999996</v>
      </c>
      <c r="F161" s="1">
        <f>ROUND((IF('[1]National Polling Changes'!$W161&gt;43409,'[1]National Polling Changes'!AB161*100,F160)),2)</f>
        <v>1.06</v>
      </c>
      <c r="G161" s="1">
        <f>ROUND((IF('[1]National Polling Changes'!$W161&gt;43409,'[1]National Polling Changes'!AC161*100,G160)),2)</f>
        <v>18.809999999999999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18.38</v>
      </c>
      <c r="J161" s="1">
        <f>ROUND((IF('[1]National Polling Changes'!$W161&gt;43409,'[1]National Polling Changes'!AF161*100,J160)),2)</f>
        <v>2.12</v>
      </c>
    </row>
    <row r="162" spans="1:10">
      <c r="A162" s="26">
        <f>'[1]National Polling Changes'!W162</f>
        <v>43713</v>
      </c>
      <c r="B162" s="1">
        <f>ROUND((IF('[1]National Polling Changes'!$W162&gt;43409,'[1]National Polling Changes'!X162*100,B161)),2)</f>
        <v>33.729999999999997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2.46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18.18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16.34</v>
      </c>
      <c r="J162" s="1">
        <f>ROUND((IF('[1]National Polling Changes'!$W162&gt;43409,'[1]National Polling Changes'!AF162*100,J161)),2)</f>
        <v>2.42</v>
      </c>
    </row>
    <row r="163" spans="1:10">
      <c r="A163" s="26">
        <f>'[1]National Polling Changes'!W163</f>
        <v>43712</v>
      </c>
      <c r="B163" s="1">
        <f>ROUND((IF('[1]National Polling Changes'!$W163&gt;43409,'[1]National Polling Changes'!X163*100,B162)),2)</f>
        <v>33.57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5.01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18.23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16.510000000000002</v>
      </c>
      <c r="J163" s="1">
        <f>ROUND((IF('[1]National Polling Changes'!$W163&gt;43409,'[1]National Polling Changes'!AF163*100,J162)),2)</f>
        <v>2.39</v>
      </c>
    </row>
    <row r="164" spans="1:10">
      <c r="A164" s="26">
        <f>'[1]National Polling Changes'!W164</f>
        <v>43711</v>
      </c>
      <c r="B164" s="1">
        <f>ROUND((IF('[1]National Polling Changes'!$W164&gt;43409,'[1]National Polling Changes'!X164*100,B163)),2)</f>
        <v>34.4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2.68</v>
      </c>
      <c r="E164" s="1">
        <f>ROUND((IF('[1]National Polling Changes'!$W164&gt;43409,'[1]National Polling Changes'!AA164*100,E163)),2)</f>
        <v>5.0199999999999996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17.68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16.079999999999998</v>
      </c>
      <c r="J164" s="1">
        <f>ROUND((IF('[1]National Polling Changes'!$W164&gt;43409,'[1]National Polling Changes'!AF164*100,J163)),2)</f>
        <v>2.41</v>
      </c>
    </row>
    <row r="165" spans="1:10">
      <c r="A165" s="26">
        <f>'[1]National Polling Changes'!W165</f>
        <v>43710</v>
      </c>
      <c r="B165" s="1">
        <f>ROUND((IF('[1]National Polling Changes'!$W165&gt;43409,'[1]National Polling Changes'!X165*100,B164)),2)</f>
        <v>34.39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4.8899999999999997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18.010000000000002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15.76</v>
      </c>
      <c r="J165" s="1">
        <f>ROUND((IF('[1]National Polling Changes'!$W165&gt;43409,'[1]National Polling Changes'!AF165*100,J164)),2)</f>
        <v>2.37</v>
      </c>
    </row>
    <row r="166" spans="1:10">
      <c r="A166" s="26">
        <f>'[1]National Polling Changes'!W166</f>
        <v>43709</v>
      </c>
      <c r="B166" s="1">
        <f>ROUND((IF('[1]National Polling Changes'!$W166&gt;43409,'[1]National Polling Changes'!X166*100,B165)),2)</f>
        <v>34.479999999999997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2.84</v>
      </c>
      <c r="E166" s="1">
        <f>ROUND((IF('[1]National Polling Changes'!$W166&gt;43409,'[1]National Polling Changes'!AA166*100,E165)),2)</f>
        <v>4.83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18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15.77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43708</v>
      </c>
      <c r="B167" s="1">
        <f>ROUND((IF('[1]National Polling Changes'!$W167&gt;43409,'[1]National Polling Changes'!X167*100,B166)),2)</f>
        <v>35.4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2.77</v>
      </c>
      <c r="E167" s="1">
        <f>ROUND((IF('[1]National Polling Changes'!$W167&gt;43409,'[1]National Polling Changes'!AA167*100,E166)),2)</f>
        <v>4.62</v>
      </c>
      <c r="F167" s="1">
        <f>ROUND((IF('[1]National Polling Changes'!$W167&gt;43409,'[1]National Polling Changes'!AB167*100,F166)),2)</f>
        <v>1.04</v>
      </c>
      <c r="G167" s="1">
        <f>ROUND((IF('[1]National Polling Changes'!$W167&gt;43409,'[1]National Polling Changes'!AC167*100,G166)),2)</f>
        <v>17.38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15.85</v>
      </c>
      <c r="J167" s="1">
        <f>ROUND((IF('[1]National Polling Changes'!$W167&gt;43409,'[1]National Polling Changes'!AF167*100,J166)),2)</f>
        <v>2.36</v>
      </c>
    </row>
    <row r="168" spans="1:10">
      <c r="A168" s="26">
        <f>'[1]National Polling Changes'!W168</f>
        <v>43707</v>
      </c>
      <c r="B168" s="1">
        <f>ROUND((IF('[1]National Polling Changes'!$W168&gt;43409,'[1]National Polling Changes'!X168*100,B167)),2)</f>
        <v>36.08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2.66</v>
      </c>
      <c r="E168" s="1">
        <f>ROUND((IF('[1]National Polling Changes'!$W168&gt;43409,'[1]National Polling Changes'!AA168*100,E167)),2)</f>
        <v>4.51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17.46</v>
      </c>
      <c r="H168" s="1">
        <f>ROUND((IF('[1]National Polling Changes'!$W168&gt;43409,'[1]National Polling Changes'!AD168*100,H167)),2)</f>
        <v>0.86</v>
      </c>
      <c r="I168" s="1">
        <f>ROUND((IF('[1]National Polling Changes'!$W168&gt;43409,'[1]National Polling Changes'!AE168*100,I167)),2)</f>
        <v>15.44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43706</v>
      </c>
      <c r="B169" s="1">
        <f>ROUND((IF('[1]National Polling Changes'!$W169&gt;43409,'[1]National Polling Changes'!X169*100,B168)),2)</f>
        <v>35.96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4.49</v>
      </c>
      <c r="F169" s="1">
        <f>ROUND((IF('[1]National Polling Changes'!$W169&gt;43409,'[1]National Polling Changes'!AB169*100,F168)),2)</f>
        <v>1.03</v>
      </c>
      <c r="G169" s="1">
        <f>ROUND((IF('[1]National Polling Changes'!$W169&gt;43409,'[1]National Polling Changes'!AC169*100,G168)),2)</f>
        <v>17.48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15.55</v>
      </c>
      <c r="J169" s="1">
        <f>ROUND((IF('[1]National Polling Changes'!$W169&gt;43409,'[1]National Polling Changes'!AF169*100,J168)),2)</f>
        <v>2.2999999999999998</v>
      </c>
    </row>
    <row r="170" spans="1:10">
      <c r="A170" s="26">
        <f>'[1]National Polling Changes'!W170</f>
        <v>43705</v>
      </c>
      <c r="B170" s="1">
        <f>ROUND((IF('[1]National Polling Changes'!$W170&gt;43409,'[1]National Polling Changes'!X170*100,B169)),2)</f>
        <v>34.54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2.74</v>
      </c>
      <c r="E170" s="1">
        <f>ROUND((IF('[1]National Polling Changes'!$W170&gt;43409,'[1]National Polling Changes'!AA170*100,E169)),2)</f>
        <v>4.6500000000000004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18.25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15.95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43704</v>
      </c>
      <c r="B171" s="1">
        <f>ROUND((IF('[1]National Polling Changes'!$W171&gt;43409,'[1]National Polling Changes'!X171*100,B170)),2)</f>
        <v>33.119999999999997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2.2200000000000002</v>
      </c>
      <c r="E171" s="1">
        <f>ROUND((IF('[1]National Polling Changes'!$W171&gt;43409,'[1]National Polling Changes'!AA171*100,E170)),2)</f>
        <v>4.0599999999999996</v>
      </c>
      <c r="F171" s="1">
        <f>ROUND((IF('[1]National Polling Changes'!$W171&gt;43409,'[1]National Polling Changes'!AB171*100,F170)),2)</f>
        <v>0.83</v>
      </c>
      <c r="G171" s="1">
        <f>ROUND((IF('[1]National Polling Changes'!$W171&gt;43409,'[1]National Polling Changes'!AC171*100,G170)),2)</f>
        <v>20.059999999999999</v>
      </c>
      <c r="H171" s="1">
        <f>ROUND((IF('[1]National Polling Changes'!$W171&gt;43409,'[1]National Polling Changes'!AD171*100,H170)),2)</f>
        <v>0.73</v>
      </c>
      <c r="I171" s="1">
        <f>ROUND((IF('[1]National Polling Changes'!$W171&gt;43409,'[1]National Polling Changes'!AE171*100,I170)),2)</f>
        <v>17.21</v>
      </c>
      <c r="J171" s="1">
        <f>ROUND((IF('[1]National Polling Changes'!$W171&gt;43409,'[1]National Polling Changes'!AF171*100,J170)),2)</f>
        <v>2.16</v>
      </c>
    </row>
    <row r="172" spans="1:10">
      <c r="A172" s="26">
        <f>'[1]National Polling Changes'!W172</f>
        <v>43703</v>
      </c>
      <c r="B172" s="1">
        <f>ROUND((IF('[1]National Polling Changes'!$W172&gt;43409,'[1]National Polling Changes'!X172*100,B171)),2)</f>
        <v>32.880000000000003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2.31</v>
      </c>
      <c r="E172" s="1">
        <f>ROUND((IF('[1]National Polling Changes'!$W172&gt;43409,'[1]National Polling Changes'!AA172*100,E171)),2)</f>
        <v>4.17</v>
      </c>
      <c r="F172" s="1">
        <f>ROUND((IF('[1]National Polling Changes'!$W172&gt;43409,'[1]National Polling Changes'!AB172*100,F171)),2)</f>
        <v>0.85</v>
      </c>
      <c r="G172" s="1">
        <f>ROUND((IF('[1]National Polling Changes'!$W172&gt;43409,'[1]National Polling Changes'!AC172*100,G171)),2)</f>
        <v>20.28</v>
      </c>
      <c r="H172" s="1">
        <f>ROUND((IF('[1]National Polling Changes'!$W172&gt;43409,'[1]National Polling Changes'!AD172*100,H171)),2)</f>
        <v>0.7</v>
      </c>
      <c r="I172" s="1">
        <f>ROUND((IF('[1]National Polling Changes'!$W172&gt;43409,'[1]National Polling Changes'!AE172*100,I171)),2)</f>
        <v>16.98</v>
      </c>
      <c r="J172" s="1">
        <f>ROUND((IF('[1]National Polling Changes'!$W172&gt;43409,'[1]National Polling Changes'!AF172*100,J171)),2)</f>
        <v>2.19</v>
      </c>
    </row>
    <row r="173" spans="1:10">
      <c r="A173" s="26">
        <f>'[1]National Polling Changes'!W173</f>
        <v>43702</v>
      </c>
      <c r="B173" s="1">
        <f>ROUND((IF('[1]National Polling Changes'!$W173&gt;43409,'[1]National Polling Changes'!X173*100,B172)),2)</f>
        <v>33.15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2.42</v>
      </c>
      <c r="E173" s="1">
        <f>ROUND((IF('[1]National Polling Changes'!$W173&gt;43409,'[1]National Polling Changes'!AA173*100,E172)),2)</f>
        <v>4.08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</v>
      </c>
      <c r="J173" s="1">
        <f>ROUND((IF('[1]National Polling Changes'!$W173&gt;43409,'[1]National Polling Changes'!AF173*100,J172)),2)</f>
        <v>2.15</v>
      </c>
    </row>
    <row r="174" spans="1:10">
      <c r="A174" s="26">
        <f>'[1]National Polling Changes'!W174</f>
        <v>43701</v>
      </c>
      <c r="B174" s="1">
        <f>ROUND((IF('[1]National Polling Changes'!$W174&gt;43409,'[1]National Polling Changes'!X174*100,B173)),2)</f>
        <v>33.1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2.41</v>
      </c>
      <c r="E174" s="1">
        <f>ROUND((IF('[1]National Polling Changes'!$W174&gt;43409,'[1]National Polling Changes'!AA174*100,E173)),2)</f>
        <v>4.04</v>
      </c>
      <c r="F174" s="1">
        <f>ROUND((IF('[1]National Polling Changes'!$W174&gt;43409,'[1]National Polling Changes'!AB174*100,F173)),2)</f>
        <v>0.92</v>
      </c>
      <c r="G174" s="1">
        <f>ROUND((IF('[1]National Polling Changes'!$W174&gt;43409,'[1]National Polling Changes'!AC174*100,G173)),2)</f>
        <v>19.88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16.899999999999999</v>
      </c>
      <c r="J174" s="1">
        <f>ROUND((IF('[1]National Polling Changes'!$W174&gt;43409,'[1]National Polling Changes'!AF174*100,J173)),2)</f>
        <v>2.14</v>
      </c>
    </row>
    <row r="175" spans="1:10">
      <c r="A175" s="26">
        <f>'[1]National Polling Changes'!W175</f>
        <v>43700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2.25</v>
      </c>
      <c r="E175" s="1">
        <f>ROUND((IF('[1]National Polling Changes'!$W175&gt;43409,'[1]National Polling Changes'!AA175*100,E174)),2)</f>
        <v>4.0999999999999996</v>
      </c>
      <c r="F175" s="1">
        <f>ROUND((IF('[1]National Polling Changes'!$W175&gt;43409,'[1]National Polling Changes'!AB175*100,F174)),2)</f>
        <v>0.88</v>
      </c>
      <c r="G175" s="1">
        <f>ROUND((IF('[1]National Polling Changes'!$W175&gt;43409,'[1]National Polling Changes'!AC175*100,G174)),2)</f>
        <v>20.11</v>
      </c>
      <c r="H175" s="1">
        <f>ROUND((IF('[1]National Polling Changes'!$W175&gt;43409,'[1]National Polling Changes'!AD175*100,H174)),2)</f>
        <v>0.75</v>
      </c>
      <c r="I175" s="1">
        <f>ROUND((IF('[1]National Polling Changes'!$W175&gt;43409,'[1]National Polling Changes'!AE175*100,I174)),2)</f>
        <v>16.73</v>
      </c>
      <c r="J175" s="1">
        <f>ROUND((IF('[1]National Polling Changes'!$W175&gt;43409,'[1]National Polling Changes'!AF175*100,J174)),2)</f>
        <v>2.19</v>
      </c>
    </row>
    <row r="176" spans="1:10">
      <c r="A176" s="26">
        <f>'[1]National Polling Changes'!W176</f>
        <v>43699</v>
      </c>
      <c r="B176" s="1">
        <f>ROUND((IF('[1]National Polling Changes'!$W176&gt;43409,'[1]National Polling Changes'!X176*100,B175)),2)</f>
        <v>33.200000000000003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2.46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20.16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16.45</v>
      </c>
      <c r="J176" s="1">
        <f>ROUND((IF('[1]National Polling Changes'!$W176&gt;43409,'[1]National Polling Changes'!AF176*100,J175)),2)</f>
        <v>2.0499999999999998</v>
      </c>
    </row>
    <row r="177" spans="1:10">
      <c r="A177" s="26">
        <f>'[1]National Polling Changes'!W177</f>
        <v>43698</v>
      </c>
      <c r="B177" s="1">
        <f>ROUND((IF('[1]National Polling Changes'!$W177&gt;43409,'[1]National Polling Changes'!X177*100,B176)),2)</f>
        <v>33.18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2.48</v>
      </c>
      <c r="E177" s="1">
        <f>ROUND((IF('[1]National Polling Changes'!$W177&gt;43409,'[1]National Polling Changes'!AA177*100,E176)),2)</f>
        <v>4.07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20.100000000000001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16.54</v>
      </c>
      <c r="J177" s="1">
        <f>ROUND((IF('[1]National Polling Changes'!$W177&gt;43409,'[1]National Polling Changes'!AF177*100,J176)),2)</f>
        <v>2.0299999999999998</v>
      </c>
    </row>
    <row r="178" spans="1:10">
      <c r="A178" s="26">
        <f>'[1]National Polling Changes'!W178</f>
        <v>43697</v>
      </c>
      <c r="B178" s="1">
        <f>ROUND((IF('[1]National Polling Changes'!$W178&gt;43409,'[1]National Polling Changes'!X178*100,B177)),2)</f>
        <v>31.85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2.67</v>
      </c>
      <c r="E178" s="1">
        <f>ROUND((IF('[1]National Polling Changes'!$W178&gt;43409,'[1]National Polling Changes'!AA178*100,E177)),2)</f>
        <v>4.41</v>
      </c>
      <c r="F178" s="1">
        <f>ROUND((IF('[1]National Polling Changes'!$W178&gt;43409,'[1]National Polling Changes'!AB178*100,F177)),2)</f>
        <v>1.06</v>
      </c>
      <c r="G178" s="1">
        <f>ROUND((IF('[1]National Polling Changes'!$W178&gt;43409,'[1]National Polling Changes'!AC178*100,G177)),2)</f>
        <v>20.39</v>
      </c>
      <c r="H178" s="1">
        <f>ROUND((IF('[1]National Polling Changes'!$W178&gt;43409,'[1]National Polling Changes'!AD178*100,H177)),2)</f>
        <v>0.88</v>
      </c>
      <c r="I178" s="1">
        <f>ROUND((IF('[1]National Polling Changes'!$W178&gt;43409,'[1]National Polling Changes'!AE178*100,I177)),2)</f>
        <v>16.739999999999998</v>
      </c>
      <c r="J178" s="1">
        <f>ROUND((IF('[1]National Polling Changes'!$W178&gt;43409,'[1]National Polling Changes'!AF178*100,J177)),2)</f>
        <v>2.04</v>
      </c>
    </row>
    <row r="179" spans="1:10">
      <c r="A179" s="26">
        <f>'[1]National Polling Changes'!W179</f>
        <v>43696</v>
      </c>
      <c r="B179" s="1">
        <f>ROUND((IF('[1]National Polling Changes'!$W179&gt;43409,'[1]National Polling Changes'!X179*100,B178)),2)</f>
        <v>32.590000000000003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2.39</v>
      </c>
      <c r="E179" s="1">
        <f>ROUND((IF('[1]National Polling Changes'!$W179&gt;43409,'[1]National Polling Changes'!AA179*100,E178)),2)</f>
        <v>4.7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20.2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16.78</v>
      </c>
      <c r="J179" s="1">
        <f>ROUND((IF('[1]National Polling Changes'!$W179&gt;43409,'[1]National Polling Changes'!AF179*100,J178)),2)</f>
        <v>1.78</v>
      </c>
    </row>
    <row r="180" spans="1:10">
      <c r="A180" s="26">
        <f>'[1]National Polling Changes'!W180</f>
        <v>43695</v>
      </c>
      <c r="B180" s="1">
        <f>ROUND((IF('[1]National Polling Changes'!$W180&gt;43409,'[1]National Polling Changes'!X180*100,B179)),2)</f>
        <v>32.44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2.42</v>
      </c>
      <c r="E180" s="1">
        <f>ROUND((IF('[1]National Polling Changes'!$W180&gt;43409,'[1]National Polling Changes'!AA180*100,E179)),2)</f>
        <v>4.78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20.37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16.670000000000002</v>
      </c>
      <c r="J180" s="1">
        <f>ROUND((IF('[1]National Polling Changes'!$W180&gt;43409,'[1]National Polling Changes'!AF180*100,J179)),2)</f>
        <v>1.79</v>
      </c>
    </row>
    <row r="181" spans="1:10">
      <c r="A181" s="26">
        <f>'[1]National Polling Changes'!W181</f>
        <v>43694</v>
      </c>
      <c r="B181" s="1">
        <f>ROUND((IF('[1]National Polling Changes'!$W181&gt;43409,'[1]National Polling Changes'!X181*100,B180)),2)</f>
        <v>33.369999999999997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2.88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1.21</v>
      </c>
      <c r="G181" s="1">
        <f>ROUND((IF('[1]National Polling Changes'!$W181&gt;43409,'[1]National Polling Changes'!AC181*100,G180)),2)</f>
        <v>19.29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15.33</v>
      </c>
      <c r="J181" s="1">
        <f>ROUND((IF('[1]National Polling Changes'!$W181&gt;43409,'[1]National Polling Changes'!AF181*100,J180)),2)</f>
        <v>2.06</v>
      </c>
    </row>
    <row r="182" spans="1:10">
      <c r="A182" s="26">
        <f>'[1]National Polling Changes'!W182</f>
        <v>43693</v>
      </c>
      <c r="B182" s="1">
        <f>ROUND((IF('[1]National Polling Changes'!$W182&gt;43409,'[1]National Polling Changes'!X182*100,B181)),2)</f>
        <v>33.68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5.31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19.25</v>
      </c>
      <c r="H182" s="1">
        <f>ROUND((IF('[1]National Polling Changes'!$W182&gt;43409,'[1]National Polling Changes'!AD182*100,H181)),2)</f>
        <v>0.8</v>
      </c>
      <c r="I182" s="1">
        <f>ROUND((IF('[1]National Polling Changes'!$W182&gt;43409,'[1]National Polling Changes'!AE182*100,I181)),2)</f>
        <v>15.21</v>
      </c>
      <c r="J182" s="1">
        <f>ROUND((IF('[1]National Polling Changes'!$W182&gt;43409,'[1]National Polling Changes'!AF182*100,J181)),2)</f>
        <v>1.95</v>
      </c>
    </row>
    <row r="183" spans="1:10">
      <c r="A183" s="26">
        <f>'[1]National Polling Changes'!W183</f>
        <v>43692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2.86</v>
      </c>
      <c r="E183" s="1">
        <f>ROUND((IF('[1]National Polling Changes'!$W183&gt;43409,'[1]National Polling Changes'!AA183*100,E182)),2)</f>
        <v>5.34</v>
      </c>
      <c r="F183" s="1">
        <f>ROUND((IF('[1]National Polling Changes'!$W183&gt;43409,'[1]National Polling Changes'!AB183*100,F182)),2)</f>
        <v>1.22</v>
      </c>
      <c r="G183" s="1">
        <f>ROUND((IF('[1]National Polling Changes'!$W183&gt;43409,'[1]National Polling Changes'!AC183*100,G182)),2)</f>
        <v>19.27</v>
      </c>
      <c r="H183" s="1">
        <f>ROUND((IF('[1]National Polling Changes'!$W183&gt;43409,'[1]National Polling Changes'!AD183*100,H182)),2)</f>
        <v>0.79</v>
      </c>
      <c r="I183" s="1">
        <f>ROUND((IF('[1]National Polling Changes'!$W183&gt;43409,'[1]National Polling Changes'!AE183*100,I182)),2)</f>
        <v>15.13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43691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2.83</v>
      </c>
      <c r="E184" s="1">
        <f>ROUND((IF('[1]National Polling Changes'!$W184&gt;43409,'[1]National Polling Changes'!AA184*100,E183)),2)</f>
        <v>5.39</v>
      </c>
      <c r="F184" s="1">
        <f>ROUND((IF('[1]National Polling Changes'!$W184&gt;43409,'[1]National Polling Changes'!AB184*100,F183)),2)</f>
        <v>1.23</v>
      </c>
      <c r="G184" s="1">
        <f>ROUND((IF('[1]National Polling Changes'!$W184&gt;43409,'[1]National Polling Changes'!AC184*100,G183)),2)</f>
        <v>19.239999999999998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15.25</v>
      </c>
      <c r="J184" s="1">
        <f>ROUND((IF('[1]National Polling Changes'!$W184&gt;43409,'[1]National Polling Changes'!AF184*100,J183)),2)</f>
        <v>1.84</v>
      </c>
    </row>
    <row r="185" spans="1:10">
      <c r="A185" s="26">
        <f>'[1]National Polling Changes'!W185</f>
        <v>43690</v>
      </c>
      <c r="B185" s="1">
        <f>ROUND((IF('[1]National Polling Changes'!$W185&gt;43409,'[1]National Polling Changes'!X185*100,B184)),2)</f>
        <v>33.75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2.82</v>
      </c>
      <c r="E185" s="1">
        <f>ROUND((IF('[1]National Polling Changes'!$W185&gt;43409,'[1]National Polling Changes'!AA185*100,E184)),2)</f>
        <v>5.47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19.12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15.42</v>
      </c>
      <c r="J185" s="1">
        <f>ROUND((IF('[1]National Polling Changes'!$W185&gt;43409,'[1]National Polling Changes'!AF185*100,J184)),2)</f>
        <v>1.75</v>
      </c>
    </row>
    <row r="186" spans="1:10">
      <c r="A186" s="26">
        <f>'[1]National Polling Changes'!W186</f>
        <v>43689</v>
      </c>
      <c r="B186" s="1">
        <f>ROUND((IF('[1]National Polling Changes'!$W186&gt;43409,'[1]National Polling Changes'!X186*100,B185)),2)</f>
        <v>33.950000000000003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2.73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19.47</v>
      </c>
      <c r="H186" s="1">
        <f>ROUND((IF('[1]National Polling Changes'!$W186&gt;43409,'[1]National Polling Changes'!AD186*100,H185)),2)</f>
        <v>0.72</v>
      </c>
      <c r="I186" s="1">
        <f>ROUND((IF('[1]National Polling Changes'!$W186&gt;43409,'[1]National Polling Changes'!AE186*100,I185)),2)</f>
        <v>15.01</v>
      </c>
      <c r="J186" s="1">
        <f>ROUND((IF('[1]National Polling Changes'!$W186&gt;43409,'[1]National Polling Changes'!AF186*100,J185)),2)</f>
        <v>1.65</v>
      </c>
    </row>
    <row r="187" spans="1:10">
      <c r="A187" s="26">
        <f>'[1]National Polling Changes'!W187</f>
        <v>43688</v>
      </c>
      <c r="B187" s="1">
        <f>ROUND((IF('[1]National Polling Changes'!$W187&gt;43409,'[1]National Polling Changes'!X187*100,B186)),2)</f>
        <v>34.18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2.64</v>
      </c>
      <c r="E187" s="1">
        <f>ROUND((IF('[1]National Polling Changes'!$W187&gt;43409,'[1]National Polling Changes'!AA187*100,E186)),2)</f>
        <v>5.68</v>
      </c>
      <c r="F187" s="1">
        <f>ROUND((IF('[1]National Polling Changes'!$W187&gt;43409,'[1]National Polling Changes'!AB187*100,F186)),2)</f>
        <v>1.1399999999999999</v>
      </c>
      <c r="G187" s="1">
        <f>ROUND((IF('[1]National Polling Changes'!$W187&gt;43409,'[1]National Polling Changes'!AC187*100,G186)),2)</f>
        <v>19.100000000000001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15.21</v>
      </c>
      <c r="J187" s="1">
        <f>ROUND((IF('[1]National Polling Changes'!$W187&gt;43409,'[1]National Polling Changes'!AF187*100,J186)),2)</f>
        <v>1.67</v>
      </c>
    </row>
    <row r="188" spans="1:10">
      <c r="A188" s="26">
        <f>'[1]National Polling Changes'!W188</f>
        <v>43687</v>
      </c>
      <c r="B188" s="1">
        <f>ROUND((IF('[1]National Polling Changes'!$W188&gt;43409,'[1]National Polling Changes'!X188*100,B187)),2)</f>
        <v>33.94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5.6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19.510000000000002</v>
      </c>
      <c r="H188" s="1">
        <f>ROUND((IF('[1]National Polling Changes'!$W188&gt;43409,'[1]National Polling Changes'!AD188*100,H187)),2)</f>
        <v>0.71</v>
      </c>
      <c r="I188" s="1">
        <f>ROUND((IF('[1]National Polling Changes'!$W188&gt;43409,'[1]National Polling Changes'!AE188*100,I187)),2)</f>
        <v>15.04</v>
      </c>
      <c r="J188" s="1">
        <f>ROUND((IF('[1]National Polling Changes'!$W188&gt;43409,'[1]National Polling Changes'!AF188*100,J187)),2)</f>
        <v>1.63</v>
      </c>
    </row>
    <row r="189" spans="1:10">
      <c r="A189" s="26">
        <f>'[1]National Polling Changes'!W189</f>
        <v>43686</v>
      </c>
      <c r="B189" s="1">
        <f>ROUND((IF('[1]National Polling Changes'!$W189&gt;43409,'[1]National Polling Changes'!X189*100,B188)),2)</f>
        <v>34.92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2.57</v>
      </c>
      <c r="E189" s="1">
        <f>ROUND((IF('[1]National Polling Changes'!$W189&gt;43409,'[1]National Polling Changes'!AA189*100,E188)),2)</f>
        <v>5.57</v>
      </c>
      <c r="F189" s="1">
        <f>ROUND((IF('[1]National Polling Changes'!$W189&gt;43409,'[1]National Polling Changes'!AB189*100,F188)),2)</f>
        <v>1.1100000000000001</v>
      </c>
      <c r="G189" s="1">
        <f>ROUND((IF('[1]National Polling Changes'!$W189&gt;43409,'[1]National Polling Changes'!AC189*100,G188)),2)</f>
        <v>18.899999999999999</v>
      </c>
      <c r="H189" s="1">
        <f>ROUND((IF('[1]National Polling Changes'!$W189&gt;43409,'[1]National Polling Changes'!AD189*100,H188)),2)</f>
        <v>0.6</v>
      </c>
      <c r="I189" s="1">
        <f>ROUND((IF('[1]National Polling Changes'!$W189&gt;43409,'[1]National Polling Changes'!AE189*100,I188)),2)</f>
        <v>15.12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43685</v>
      </c>
      <c r="B190" s="1">
        <f>ROUND((IF('[1]National Polling Changes'!$W190&gt;43409,'[1]National Polling Changes'!X190*100,B189)),2)</f>
        <v>35.229999999999997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2.5099999999999998</v>
      </c>
      <c r="E190" s="1">
        <f>ROUND((IF('[1]National Polling Changes'!$W190&gt;43409,'[1]National Polling Changes'!AA190*100,E189)),2)</f>
        <v>5.55</v>
      </c>
      <c r="F190" s="1">
        <f>ROUND((IF('[1]National Polling Changes'!$W190&gt;43409,'[1]National Polling Changes'!AB190*100,F189)),2)</f>
        <v>1.07</v>
      </c>
      <c r="G190" s="1">
        <f>ROUND((IF('[1]National Polling Changes'!$W190&gt;43409,'[1]National Polling Changes'!AC190*100,G189)),2)</f>
        <v>18.59</v>
      </c>
      <c r="H190" s="1">
        <f>ROUND((IF('[1]National Polling Changes'!$W190&gt;43409,'[1]National Polling Changes'!AD190*100,H189)),2)</f>
        <v>0.63</v>
      </c>
      <c r="I190" s="1">
        <f>ROUND((IF('[1]National Polling Changes'!$W190&gt;43409,'[1]National Polling Changes'!AE190*100,I189)),2)</f>
        <v>15.31</v>
      </c>
      <c r="J190" s="1">
        <f>ROUND((IF('[1]National Polling Changes'!$W190&gt;43409,'[1]National Polling Changes'!AF190*100,J189)),2)</f>
        <v>1.58</v>
      </c>
    </row>
    <row r="191" spans="1:10">
      <c r="A191" s="26">
        <f>'[1]National Polling Changes'!W191</f>
        <v>43684</v>
      </c>
      <c r="B191" s="1">
        <f>ROUND((IF('[1]National Polling Changes'!$W191&gt;43409,'[1]National Polling Changes'!X191*100,B190)),2)</f>
        <v>34.909999999999997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2.4</v>
      </c>
      <c r="E191" s="1">
        <f>ROUND((IF('[1]National Polling Changes'!$W191&gt;43409,'[1]National Polling Changes'!AA191*100,E190)),2)</f>
        <v>5.71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18.600000000000001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15.58</v>
      </c>
      <c r="J191" s="1">
        <f>ROUND((IF('[1]National Polling Changes'!$W191&gt;43409,'[1]National Polling Changes'!AF191*100,J190)),2)</f>
        <v>1.61</v>
      </c>
    </row>
    <row r="192" spans="1:10">
      <c r="A192" s="26">
        <f>'[1]National Polling Changes'!W192</f>
        <v>43683</v>
      </c>
      <c r="B192" s="1">
        <f>ROUND((IF('[1]National Polling Changes'!$W192&gt;43409,'[1]National Polling Changes'!X192*100,B191)),2)</f>
        <v>35.08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2.5099999999999998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1.1000000000000001</v>
      </c>
      <c r="G192" s="1">
        <f>ROUND((IF('[1]National Polling Changes'!$W192&gt;43409,'[1]National Polling Changes'!AC192*100,G191)),2)</f>
        <v>18.68</v>
      </c>
      <c r="H192" s="1">
        <f>ROUND((IF('[1]National Polling Changes'!$W192&gt;43409,'[1]National Polling Changes'!AD192*100,H191)),2)</f>
        <v>0.57999999999999996</v>
      </c>
      <c r="I192" s="1">
        <f>ROUND((IF('[1]National Polling Changes'!$W192&gt;43409,'[1]National Polling Changes'!AE192*100,I191)),2)</f>
        <v>15.46</v>
      </c>
      <c r="J192" s="1">
        <f>ROUND((IF('[1]National Polling Changes'!$W192&gt;43409,'[1]National Polling Changes'!AF192*100,J191)),2)</f>
        <v>1.57</v>
      </c>
    </row>
    <row r="193" spans="1:10">
      <c r="A193" s="26">
        <f>'[1]National Polling Changes'!W193</f>
        <v>43682</v>
      </c>
      <c r="B193" s="1">
        <f>ROUND((IF('[1]National Polling Changes'!$W193&gt;43409,'[1]National Polling Changes'!X193*100,B192)),2)</f>
        <v>35.24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2.3199999999999998</v>
      </c>
      <c r="E193" s="1">
        <f>ROUND((IF('[1]National Polling Changes'!$W193&gt;43409,'[1]National Polling Changes'!AA193*100,E192)),2)</f>
        <v>5.71</v>
      </c>
      <c r="F193" s="1">
        <f>ROUND((IF('[1]National Polling Changes'!$W193&gt;43409,'[1]National Polling Changes'!AB193*100,F192)),2)</f>
        <v>1.22</v>
      </c>
      <c r="G193" s="1">
        <f>ROUND((IF('[1]National Polling Changes'!$W193&gt;43409,'[1]National Polling Changes'!AC193*100,G192)),2)</f>
        <v>18.239999999999998</v>
      </c>
      <c r="H193" s="1">
        <f>ROUND((IF('[1]National Polling Changes'!$W193&gt;43409,'[1]National Polling Changes'!AD193*100,H192)),2)</f>
        <v>0.55000000000000004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1.68</v>
      </c>
    </row>
    <row r="194" spans="1:10">
      <c r="A194" s="26">
        <f>'[1]National Polling Changes'!W194</f>
        <v>43681</v>
      </c>
      <c r="B194" s="1">
        <f>ROUND((IF('[1]National Polling Changes'!$W194&gt;43409,'[1]National Polling Changes'!X194*100,B193)),2)</f>
        <v>35.22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2.27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18.25</v>
      </c>
      <c r="H194" s="1">
        <f>ROUND((IF('[1]National Polling Changes'!$W194&gt;43409,'[1]National Polling Changes'!AD194*100,H193)),2)</f>
        <v>0.56999999999999995</v>
      </c>
      <c r="I194" s="1">
        <f>ROUND((IF('[1]National Polling Changes'!$W194&gt;43409,'[1]National Polling Changes'!AE194*100,I193)),2)</f>
        <v>15.48</v>
      </c>
      <c r="J194" s="1">
        <f>ROUND((IF('[1]National Polling Changes'!$W194&gt;43409,'[1]National Polling Changes'!AF194*100,J193)),2)</f>
        <v>1.7</v>
      </c>
    </row>
    <row r="195" spans="1:10">
      <c r="A195" s="26">
        <f>'[1]National Polling Changes'!W195</f>
        <v>43680</v>
      </c>
      <c r="B195" s="1">
        <f>ROUND((IF('[1]National Polling Changes'!$W195&gt;43409,'[1]National Polling Changes'!X195*100,B194)),2)</f>
        <v>35.69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2.0499999999999998</v>
      </c>
      <c r="E195" s="1">
        <f>ROUND((IF('[1]National Polling Changes'!$W195&gt;43409,'[1]National Polling Changes'!AA195*100,E194)),2)</f>
        <v>5.68</v>
      </c>
      <c r="F195" s="1">
        <f>ROUND((IF('[1]National Polling Changes'!$W195&gt;43409,'[1]National Polling Changes'!AB195*100,F194)),2)</f>
        <v>1.21</v>
      </c>
      <c r="G195" s="1">
        <f>ROUND((IF('[1]National Polling Changes'!$W195&gt;43409,'[1]National Polling Changes'!AC195*100,G194)),2)</f>
        <v>17.59</v>
      </c>
      <c r="H195" s="1">
        <f>ROUND((IF('[1]National Polling Changes'!$W195&gt;43409,'[1]National Polling Changes'!AD195*100,H194)),2)</f>
        <v>0.63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</v>
      </c>
    </row>
    <row r="196" spans="1:10">
      <c r="A196" s="26">
        <f>'[1]National Polling Changes'!W196</f>
        <v>43679</v>
      </c>
      <c r="B196" s="1">
        <f>ROUND((IF('[1]National Polling Changes'!$W196&gt;43409,'[1]National Polling Changes'!X196*100,B195)),2)</f>
        <v>35.61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2.04</v>
      </c>
      <c r="E196" s="1">
        <f>ROUND((IF('[1]National Polling Changes'!$W196&gt;43409,'[1]National Polling Changes'!AA196*100,E195)),2)</f>
        <v>5.76</v>
      </c>
      <c r="F196" s="1">
        <f>ROUND((IF('[1]National Polling Changes'!$W196&gt;43409,'[1]National Polling Changes'!AB196*100,F195)),2)</f>
        <v>1.19</v>
      </c>
      <c r="G196" s="1">
        <f>ROUND((IF('[1]National Polling Changes'!$W196&gt;43409,'[1]National Polling Changes'!AC196*100,G195)),2)</f>
        <v>17.600000000000001</v>
      </c>
      <c r="H196" s="1">
        <f>ROUND((IF('[1]National Polling Changes'!$W196&gt;43409,'[1]National Polling Changes'!AD196*100,H195)),2)</f>
        <v>0.61</v>
      </c>
      <c r="I196" s="1">
        <f>ROUND((IF('[1]National Polling Changes'!$W196&gt;43409,'[1]National Polling Changes'!AE196*100,I195)),2)</f>
        <v>15.62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43678</v>
      </c>
      <c r="B197" s="1">
        <f>ROUND((IF('[1]National Polling Changes'!$W197&gt;43409,'[1]National Polling Changes'!X197*100,B196)),2)</f>
        <v>35.450000000000003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1.99</v>
      </c>
      <c r="E197" s="1">
        <f>ROUND((IF('[1]National Polling Changes'!$W197&gt;43409,'[1]National Polling Changes'!AA197*100,E196)),2)</f>
        <v>5.82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</v>
      </c>
      <c r="H197" s="1">
        <f>ROUND((IF('[1]National Polling Changes'!$W197&gt;43409,'[1]National Polling Changes'!AD197*100,H196)),2)</f>
        <v>0.55000000000000004</v>
      </c>
      <c r="I197" s="1">
        <f>ROUND((IF('[1]National Polling Changes'!$W197&gt;43409,'[1]National Polling Changes'!AE197*100,I196)),2)</f>
        <v>15.8</v>
      </c>
      <c r="J197" s="1">
        <f>ROUND((IF('[1]National Polling Changes'!$W197&gt;43409,'[1]National Polling Changes'!AF197*100,J196)),2)</f>
        <v>1.8</v>
      </c>
    </row>
    <row r="198" spans="1:10">
      <c r="A198" s="26">
        <f>'[1]National Polling Changes'!W198</f>
        <v>43677</v>
      </c>
      <c r="B198" s="1">
        <f>ROUND((IF('[1]National Polling Changes'!$W198&gt;43409,'[1]National Polling Changes'!X198*100,B197)),2)</f>
        <v>35.08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1.98</v>
      </c>
      <c r="E198" s="1">
        <f>ROUND((IF('[1]National Polling Changes'!$W198&gt;43409,'[1]National Polling Changes'!AA198*100,E197)),2)</f>
        <v>6.05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17.649999999999999</v>
      </c>
      <c r="H198" s="1">
        <f>ROUND((IF('[1]National Polling Changes'!$W198&gt;43409,'[1]National Polling Changes'!AD198*100,H197)),2)</f>
        <v>0.47</v>
      </c>
      <c r="I198" s="1">
        <f>ROUND((IF('[1]National Polling Changes'!$W198&gt;43409,'[1]National Polling Changes'!AE198*100,I197)),2)</f>
        <v>16.07</v>
      </c>
      <c r="J198" s="1">
        <f>ROUND((IF('[1]National Polling Changes'!$W198&gt;43409,'[1]National Polling Changes'!AF198*100,J197)),2)</f>
        <v>1.73</v>
      </c>
    </row>
    <row r="199" spans="1:10">
      <c r="A199" s="26">
        <f>'[1]National Polling Changes'!W199</f>
        <v>43676</v>
      </c>
      <c r="B199" s="1">
        <f>ROUND((IF('[1]National Polling Changes'!$W199&gt;43409,'[1]National Polling Changes'!X199*100,B198)),2)</f>
        <v>34.869999999999997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1.94</v>
      </c>
      <c r="E199" s="1">
        <f>ROUND((IF('[1]National Polling Changes'!$W199&gt;43409,'[1]National Polling Changes'!AA199*100,E198)),2)</f>
        <v>6.01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17.809999999999999</v>
      </c>
      <c r="H199" s="1">
        <f>ROUND((IF('[1]National Polling Changes'!$W199&gt;43409,'[1]National Polling Changes'!AD199*100,H198)),2)</f>
        <v>0.43</v>
      </c>
      <c r="I199" s="1">
        <f>ROUND((IF('[1]National Polling Changes'!$W199&gt;43409,'[1]National Polling Changes'!AE199*100,I198)),2)</f>
        <v>16.11</v>
      </c>
      <c r="J199" s="1">
        <f>ROUND((IF('[1]National Polling Changes'!$W199&gt;43409,'[1]National Polling Changes'!AF199*100,J198)),2)</f>
        <v>1.85</v>
      </c>
    </row>
    <row r="200" spans="1:10">
      <c r="A200" s="26">
        <f>'[1]National Polling Changes'!W200</f>
        <v>43675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1.83</v>
      </c>
      <c r="E200" s="1">
        <f>ROUND((IF('[1]National Polling Changes'!$W200&gt;43409,'[1]National Polling Changes'!AA200*100,E199)),2)</f>
        <v>5.9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18.899999999999999</v>
      </c>
      <c r="H200" s="1">
        <f>ROUND((IF('[1]National Polling Changes'!$W200&gt;43409,'[1]National Polling Changes'!AD200*100,H199)),2)</f>
        <v>0.39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1.96</v>
      </c>
    </row>
    <row r="201" spans="1:10">
      <c r="A201" s="26">
        <f>'[1]National Polling Changes'!W201</f>
        <v>43674</v>
      </c>
      <c r="B201" s="1">
        <f>ROUND((IF('[1]National Polling Changes'!$W201&gt;43409,'[1]National Polling Changes'!X201*100,B200)),2)</f>
        <v>34.51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1.73</v>
      </c>
      <c r="E201" s="1">
        <f>ROUND((IF('[1]National Polling Changes'!$W201&gt;43409,'[1]National Polling Changes'!AA201*100,E200)),2)</f>
        <v>5.76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19.43</v>
      </c>
      <c r="H201" s="1">
        <f>ROUND((IF('[1]National Polling Changes'!$W201&gt;43409,'[1]National Polling Changes'!AD201*100,H200)),2)</f>
        <v>0.28999999999999998</v>
      </c>
      <c r="I201" s="1">
        <f>ROUND((IF('[1]National Polling Changes'!$W201&gt;43409,'[1]National Polling Changes'!AE201*100,I200)),2)</f>
        <v>15.37</v>
      </c>
      <c r="J201" s="1">
        <f>ROUND((IF('[1]National Polling Changes'!$W201&gt;43409,'[1]National Polling Changes'!AF201*100,J200)),2)</f>
        <v>1.83</v>
      </c>
    </row>
    <row r="202" spans="1:10">
      <c r="A202" s="26">
        <f>'[1]National Polling Changes'!W202</f>
        <v>43673</v>
      </c>
      <c r="B202" s="1">
        <f>ROUND((IF('[1]National Polling Changes'!$W202&gt;43409,'[1]National Polling Changes'!X202*100,B201)),2)</f>
        <v>34.07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1.79</v>
      </c>
      <c r="E202" s="1">
        <f>ROUND((IF('[1]National Polling Changes'!$W202&gt;43409,'[1]National Polling Changes'!AA202*100,E201)),2)</f>
        <v>5.65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19.8</v>
      </c>
      <c r="H202" s="1">
        <f>ROUND((IF('[1]National Polling Changes'!$W202&gt;43409,'[1]National Polling Changes'!AD202*100,H201)),2)</f>
        <v>0.25</v>
      </c>
      <c r="I202" s="1">
        <f>ROUND((IF('[1]National Polling Changes'!$W202&gt;43409,'[1]National Polling Changes'!AE202*100,I201)),2)</f>
        <v>15.55</v>
      </c>
      <c r="J202" s="1">
        <f>ROUND((IF('[1]National Polling Changes'!$W202&gt;43409,'[1]National Polling Changes'!AF202*100,J201)),2)</f>
        <v>1.76</v>
      </c>
    </row>
    <row r="203" spans="1:10">
      <c r="A203" s="26">
        <f>'[1]National Polling Changes'!W203</f>
        <v>43672</v>
      </c>
      <c r="B203" s="1">
        <f>ROUND((IF('[1]National Polling Changes'!$W203&gt;43409,'[1]National Polling Changes'!X203*100,B202)),2)</f>
        <v>32.64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1.76</v>
      </c>
      <c r="E203" s="1">
        <f>ROUND((IF('[1]National Polling Changes'!$W203&gt;43409,'[1]National Polling Changes'!AA203*100,E202)),2)</f>
        <v>5.59</v>
      </c>
      <c r="F203" s="1">
        <f>ROUND((IF('[1]National Polling Changes'!$W203&gt;43409,'[1]National Polling Changes'!AB203*100,F202)),2)</f>
        <v>1.33</v>
      </c>
      <c r="G203" s="1">
        <f>ROUND((IF('[1]National Polling Changes'!$W203&gt;43409,'[1]National Polling Changes'!AC203*100,G202)),2)</f>
        <v>20.46</v>
      </c>
      <c r="H203" s="1">
        <f>ROUND((IF('[1]National Polling Changes'!$W203&gt;43409,'[1]National Polling Changes'!AD203*100,H202)),2)</f>
        <v>0.18</v>
      </c>
      <c r="I203" s="1">
        <f>ROUND((IF('[1]National Polling Changes'!$W203&gt;43409,'[1]National Polling Changes'!AE203*100,I202)),2)</f>
        <v>16.37</v>
      </c>
      <c r="J203" s="1">
        <f>ROUND((IF('[1]National Polling Changes'!$W203&gt;43409,'[1]National Polling Changes'!AF203*100,J202)),2)</f>
        <v>1.7</v>
      </c>
    </row>
    <row r="204" spans="1:10">
      <c r="A204" s="26">
        <f>'[1]National Polling Changes'!W204</f>
        <v>43671</v>
      </c>
      <c r="B204" s="1">
        <f>ROUND((IF('[1]National Polling Changes'!$W204&gt;43409,'[1]National Polling Changes'!X204*100,B203)),2)</f>
        <v>32.6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0.12</v>
      </c>
      <c r="I204" s="1">
        <f>ROUND((IF('[1]National Polling Changes'!$W204&gt;43409,'[1]National Polling Changes'!AE204*100,I203)),2)</f>
        <v>16.73</v>
      </c>
      <c r="J204" s="1">
        <f>ROUND((IF('[1]National Polling Changes'!$W204&gt;43409,'[1]National Polling Changes'!AF204*100,J203)),2)</f>
        <v>1.53</v>
      </c>
    </row>
    <row r="205" spans="1:10">
      <c r="A205" s="26">
        <f>'[1]National Polling Changes'!W205</f>
        <v>43670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43669</v>
      </c>
      <c r="B206" s="1">
        <f>ROUND((IF('[1]National Polling Changes'!$W206&gt;43409,'[1]National Polling Changes'!X206*100,B205)),2)</f>
        <v>31.88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5.34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21.01</v>
      </c>
      <c r="H206" s="1">
        <f>ROUND((IF('[1]National Polling Changes'!$W206&gt;43409,'[1]National Polling Changes'!AD206*100,H205)),2)</f>
        <v>0.18</v>
      </c>
      <c r="I206" s="1">
        <f>ROUND((IF('[1]National Polling Changes'!$W206&gt;43409,'[1]National Polling Changes'!AE206*100,I205)),2)</f>
        <v>17</v>
      </c>
      <c r="J206" s="1">
        <f>ROUND((IF('[1]National Polling Changes'!$W206&gt;43409,'[1]National Polling Changes'!AF206*100,J205)),2)</f>
        <v>1.64</v>
      </c>
    </row>
    <row r="207" spans="1:10">
      <c r="A207" s="26">
        <f>'[1]National Polling Changes'!W207</f>
        <v>43668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43667</v>
      </c>
      <c r="B208" s="1">
        <f>ROUND((IF('[1]National Polling Changes'!$W208&gt;43409,'[1]National Polling Changes'!X208*100,B207)),2)</f>
        <v>32.47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1.72</v>
      </c>
      <c r="E208" s="1">
        <f>ROUND((IF('[1]National Polling Changes'!$W208&gt;43409,'[1]National Polling Changes'!AA208*100,E207)),2)</f>
        <v>5.21</v>
      </c>
      <c r="F208" s="1">
        <f>ROUND((IF('[1]National Polling Changes'!$W208&gt;43409,'[1]National Polling Changes'!AB208*100,F207)),2)</f>
        <v>1.1299999999999999</v>
      </c>
      <c r="G208" s="1">
        <f>ROUND((IF('[1]National Polling Changes'!$W208&gt;43409,'[1]National Polling Changes'!AC208*100,G207)),2)</f>
        <v>21.08</v>
      </c>
      <c r="H208" s="1">
        <f>ROUND((IF('[1]National Polling Changes'!$W208&gt;43409,'[1]National Polling Changes'!AD208*100,H207)),2)</f>
        <v>0.12</v>
      </c>
      <c r="I208" s="1">
        <f>ROUND((IF('[1]National Polling Changes'!$W208&gt;43409,'[1]National Polling Changes'!AE208*100,I207)),2)</f>
        <v>16.79</v>
      </c>
      <c r="J208" s="1">
        <f>ROUND((IF('[1]National Polling Changes'!$W208&gt;43409,'[1]National Polling Changes'!AF208*100,J207)),2)</f>
        <v>1.51</v>
      </c>
    </row>
    <row r="209" spans="1:10">
      <c r="A209" s="26">
        <f>'[1]National Polling Changes'!W209</f>
        <v>43666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43665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43664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43663</v>
      </c>
      <c r="B212" s="1">
        <f>ROUND((IF('[1]National Polling Changes'!$W212&gt;43409,'[1]National Polling Changes'!X212*100,B211)),2)</f>
        <v>32.35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5.19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21.27</v>
      </c>
      <c r="H212" s="1">
        <f>ROUND((IF('[1]National Polling Changes'!$W212&gt;43409,'[1]National Polling Changes'!AD212*100,H211)),2)</f>
        <v>0.05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1.47</v>
      </c>
    </row>
    <row r="213" spans="1:10">
      <c r="A213" s="26">
        <f>'[1]National Polling Changes'!W213</f>
        <v>43662</v>
      </c>
      <c r="B213" s="1">
        <f>ROUND((IF('[1]National Polling Changes'!$W213&gt;43409,'[1]National Polling Changes'!X213*100,B212)),2)</f>
        <v>32.4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1.74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1.1399999999999999</v>
      </c>
      <c r="G213" s="1">
        <f>ROUND((IF('[1]National Polling Changes'!$W213&gt;43409,'[1]National Polling Changes'!AC213*100,G212)),2)</f>
        <v>21.25</v>
      </c>
      <c r="H213" s="1">
        <f>ROUND((IF('[1]National Polling Changes'!$W213&gt;43409,'[1]National Polling Changes'!AD213*100,H212)),2)</f>
        <v>0.03</v>
      </c>
      <c r="I213" s="1">
        <f>ROUND((IF('[1]National Polling Changes'!$W213&gt;43409,'[1]National Polling Changes'!AE213*100,I212)),2)</f>
        <v>16.850000000000001</v>
      </c>
      <c r="J213" s="1">
        <f>ROUND((IF('[1]National Polling Changes'!$W213&gt;43409,'[1]National Polling Changes'!AF213*100,J212)),2)</f>
        <v>1.46</v>
      </c>
    </row>
    <row r="214" spans="1:10">
      <c r="A214" s="26">
        <f>'[1]National Polling Changes'!W214</f>
        <v>43661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43660</v>
      </c>
      <c r="B215" s="1">
        <f>ROUND((IF('[1]National Polling Changes'!$W215&gt;43409,'[1]National Polling Changes'!X215*100,B214)),2)</f>
        <v>32.479999999999997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1.77</v>
      </c>
      <c r="E215" s="1">
        <f>ROUND((IF('[1]National Polling Changes'!$W215&gt;43409,'[1]National Polling Changes'!AA215*100,E214)),2)</f>
        <v>5.15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21.33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1.5</v>
      </c>
    </row>
    <row r="216" spans="1:10">
      <c r="A216" s="26">
        <f>'[1]National Polling Changes'!W216</f>
        <v>43659</v>
      </c>
      <c r="B216" s="1">
        <f>ROUND((IF('[1]National Polling Changes'!$W216&gt;43409,'[1]National Polling Changes'!X216*100,B215)),2)</f>
        <v>32.549999999999997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1.74</v>
      </c>
      <c r="E216" s="1">
        <f>ROUND((IF('[1]National Polling Changes'!$W216&gt;43409,'[1]National Polling Changes'!AA216*100,E215)),2)</f>
        <v>5.1100000000000003</v>
      </c>
      <c r="F216" s="1">
        <f>ROUND((IF('[1]National Polling Changes'!$W216&gt;43409,'[1]National Polling Changes'!AB216*100,F215)),2)</f>
        <v>1.1299999999999999</v>
      </c>
      <c r="G216" s="1">
        <f>ROUND((IF('[1]National Polling Changes'!$W216&gt;43409,'[1]National Polling Changes'!AC216*100,G215)),2)</f>
        <v>21.31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16.68</v>
      </c>
      <c r="J216" s="1">
        <f>ROUND((IF('[1]National Polling Changes'!$W216&gt;43409,'[1]National Polling Changes'!AF216*100,J215)),2)</f>
        <v>1.49</v>
      </c>
    </row>
    <row r="217" spans="1:10">
      <c r="A217" s="26">
        <f>'[1]National Polling Changes'!W217</f>
        <v>43658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43657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43656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43655</v>
      </c>
      <c r="B220" s="1">
        <f>ROUND((IF('[1]National Polling Changes'!$W220&gt;43409,'[1]National Polling Changes'!X220*100,B219)),2)</f>
        <v>32.6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1.84</v>
      </c>
      <c r="E220" s="1">
        <f>ROUND((IF('[1]National Polling Changes'!$W220&gt;43409,'[1]National Polling Changes'!AA220*100,E219)),2)</f>
        <v>5.09</v>
      </c>
      <c r="F220" s="1">
        <f>ROUND((IF('[1]National Polling Changes'!$W220&gt;43409,'[1]National Polling Changes'!AB220*100,F219)),2)</f>
        <v>1.1599999999999999</v>
      </c>
      <c r="G220" s="1">
        <f>ROUND((IF('[1]National Polling Changes'!$W220&gt;43409,'[1]National Polling Changes'!AC220*100,G219)),2)</f>
        <v>21.33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16.59</v>
      </c>
      <c r="J220" s="1">
        <f>ROUND((IF('[1]National Polling Changes'!$W220&gt;43409,'[1]National Polling Changes'!AF220*100,J219)),2)</f>
        <v>1.43</v>
      </c>
    </row>
    <row r="221" spans="1:10">
      <c r="A221" s="26">
        <f>'[1]National Polling Changes'!W221</f>
        <v>43654</v>
      </c>
      <c r="B221" s="1">
        <f>ROUND((IF('[1]National Polling Changes'!$W221&gt;43409,'[1]National Polling Changes'!X221*100,B220)),2)</f>
        <v>33.409999999999997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1.76</v>
      </c>
      <c r="E221" s="1">
        <f>ROUND((IF('[1]National Polling Changes'!$W221&gt;43409,'[1]National Polling Changes'!AA221*100,E220)),2)</f>
        <v>4.82</v>
      </c>
      <c r="F221" s="1">
        <f>ROUND((IF('[1]National Polling Changes'!$W221&gt;43409,'[1]National Polling Changes'!AB221*100,F220)),2)</f>
        <v>1.18</v>
      </c>
      <c r="G221" s="1">
        <f>ROUND((IF('[1]National Polling Changes'!$W221&gt;43409,'[1]National Polling Changes'!AC221*100,G220)),2)</f>
        <v>21.43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16.18</v>
      </c>
      <c r="J221" s="1">
        <f>ROUND((IF('[1]National Polling Changes'!$W221&gt;43409,'[1]National Polling Changes'!AF221*100,J220)),2)</f>
        <v>1.33</v>
      </c>
    </row>
    <row r="222" spans="1:10">
      <c r="A222" s="26">
        <f>'[1]National Polling Changes'!W222</f>
        <v>43653</v>
      </c>
      <c r="B222" s="1">
        <f>ROUND((IF('[1]National Polling Changes'!$W222&gt;43409,'[1]National Polling Changes'!X222*100,B221)),2)</f>
        <v>33.06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1.85</v>
      </c>
      <c r="E222" s="1">
        <f>ROUND((IF('[1]National Polling Changes'!$W222&gt;43409,'[1]National Polling Changes'!AA222*100,E221)),2)</f>
        <v>4.87</v>
      </c>
      <c r="F222" s="1">
        <f>ROUND((IF('[1]National Polling Changes'!$W222&gt;43409,'[1]National Polling Changes'!AB222*100,F221)),2)</f>
        <v>1.1499999999999999</v>
      </c>
      <c r="G222" s="1">
        <f>ROUND((IF('[1]National Polling Changes'!$W222&gt;43409,'[1]National Polling Changes'!AC222*100,G221)),2)</f>
        <v>21.49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16.260000000000002</v>
      </c>
      <c r="J222" s="1">
        <f>ROUND((IF('[1]National Polling Changes'!$W222&gt;43409,'[1]National Polling Changes'!AF222*100,J221)),2)</f>
        <v>1.38</v>
      </c>
    </row>
    <row r="223" spans="1:10">
      <c r="A223" s="26">
        <f>'[1]National Polling Changes'!W223</f>
        <v>43652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43651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43650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43649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43648</v>
      </c>
      <c r="B227" s="1">
        <f>ROUND((IF('[1]National Polling Changes'!$W227&gt;43409,'[1]National Polling Changes'!X227*100,B226)),2)</f>
        <v>33.44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</v>
      </c>
      <c r="E227" s="1">
        <f>ROUND((IF('[1]National Polling Changes'!$W227&gt;43409,'[1]National Polling Changes'!AA227*100,E226)),2)</f>
        <v>4.76</v>
      </c>
      <c r="F227" s="1">
        <f>ROUND((IF('[1]National Polling Changes'!$W227&gt;43409,'[1]National Polling Changes'!AB227*100,F226)),2)</f>
        <v>1.18</v>
      </c>
      <c r="G227" s="1">
        <f>ROUND((IF('[1]National Polling Changes'!$W227&gt;43409,'[1]National Polling Changes'!AC227*100,G226)),2)</f>
        <v>21.36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16.27</v>
      </c>
      <c r="J227" s="1">
        <f>ROUND((IF('[1]National Polling Changes'!$W227&gt;43409,'[1]National Polling Changes'!AF227*100,J226)),2)</f>
        <v>1.29</v>
      </c>
    </row>
    <row r="228" spans="1:10">
      <c r="A228" s="26">
        <f>'[1]National Polling Changes'!W228</f>
        <v>43647</v>
      </c>
      <c r="B228" s="1">
        <f>ROUND((IF('[1]National Polling Changes'!$W228&gt;43409,'[1]National Polling Changes'!X228*100,B227)),2)</f>
        <v>33.6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1.85</v>
      </c>
      <c r="E228" s="1">
        <f>ROUND((IF('[1]National Polling Changes'!$W228&gt;43409,'[1]National Polling Changes'!AA228*100,E227)),2)</f>
        <v>4.75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21.47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16.37</v>
      </c>
      <c r="J228" s="1">
        <f>ROUND((IF('[1]National Polling Changes'!$W228&gt;43409,'[1]National Polling Changes'!AF228*100,J227)),2)</f>
        <v>1.06</v>
      </c>
    </row>
    <row r="229" spans="1:10">
      <c r="A229" s="26">
        <f>'[1]National Polling Changes'!W229</f>
        <v>43646</v>
      </c>
      <c r="B229" s="1">
        <f>ROUND((IF('[1]National Polling Changes'!$W229&gt;43409,'[1]National Polling Changes'!X229*100,B228)),2)</f>
        <v>35.03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2.5</v>
      </c>
      <c r="E229" s="1">
        <f>ROUND((IF('[1]National Polling Changes'!$W229&gt;43409,'[1]National Polling Changes'!AA229*100,E228)),2)</f>
        <v>5.81</v>
      </c>
      <c r="F229" s="1">
        <f>ROUND((IF('[1]National Polling Changes'!$W229&gt;43409,'[1]National Polling Changes'!AB229*100,F228)),2)</f>
        <v>0.99</v>
      </c>
      <c r="G229" s="1">
        <f>ROUND((IF('[1]National Polling Changes'!$W229&gt;43409,'[1]National Polling Changes'!AC229*100,G228)),2)</f>
        <v>19.57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15.51</v>
      </c>
      <c r="J229" s="1">
        <f>ROUND((IF('[1]National Polling Changes'!$W229&gt;43409,'[1]National Polling Changes'!AF229*100,J228)),2)</f>
        <v>1.18</v>
      </c>
    </row>
    <row r="230" spans="1:10">
      <c r="A230" s="26">
        <f>'[1]National Polling Changes'!W230</f>
        <v>43645</v>
      </c>
      <c r="B230" s="1">
        <f>ROUND((IF('[1]National Polling Changes'!$W230&gt;43409,'[1]National Polling Changes'!X230*100,B229)),2)</f>
        <v>36.33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2.61</v>
      </c>
      <c r="E230" s="1">
        <f>ROUND((IF('[1]National Polling Changes'!$W230&gt;43409,'[1]National Polling Changes'!AA230*100,E229)),2)</f>
        <v>7.15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18.68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13.24</v>
      </c>
      <c r="J230" s="1">
        <f>ROUND((IF('[1]National Polling Changes'!$W230&gt;43409,'[1]National Polling Changes'!AF230*100,J229)),2)</f>
        <v>1.27</v>
      </c>
    </row>
    <row r="231" spans="1:10">
      <c r="A231" s="26">
        <f>'[1]National Polling Changes'!W231</f>
        <v>43644</v>
      </c>
      <c r="B231" s="1">
        <f>ROUND((IF('[1]National Polling Changes'!$W231&gt;43409,'[1]National Polling Changes'!X231*100,B230)),2)</f>
        <v>36.35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2.56</v>
      </c>
      <c r="E231" s="1">
        <f>ROUND((IF('[1]National Polling Changes'!$W231&gt;43409,'[1]National Polling Changes'!AA231*100,E230)),2)</f>
        <v>7.31</v>
      </c>
      <c r="F231" s="1">
        <f>ROUND((IF('[1]National Polling Changes'!$W231&gt;43409,'[1]National Polling Changes'!AB231*100,F230)),2)</f>
        <v>1.26</v>
      </c>
      <c r="G231" s="1">
        <f>ROUND((IF('[1]National Polling Changes'!$W231&gt;43409,'[1]National Polling Changes'!AC231*100,G230)),2)</f>
        <v>18.600000000000001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13.22</v>
      </c>
      <c r="J231" s="1">
        <f>ROUND((IF('[1]National Polling Changes'!$W231&gt;43409,'[1]National Polling Changes'!AF231*100,J230)),2)</f>
        <v>1.26</v>
      </c>
    </row>
    <row r="232" spans="1:10">
      <c r="A232" s="26">
        <f>'[1]National Polling Changes'!W232</f>
        <v>43643</v>
      </c>
      <c r="B232" s="1">
        <f>ROUND((IF('[1]National Polling Changes'!$W232&gt;43409,'[1]National Polling Changes'!X232*100,B231)),2)</f>
        <v>36.6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2.59</v>
      </c>
      <c r="E232" s="1">
        <f>ROUND((IF('[1]National Polling Changes'!$W232&gt;43409,'[1]National Polling Changes'!AA232*100,E231)),2)</f>
        <v>7.33</v>
      </c>
      <c r="F232" s="1">
        <f>ROUND((IF('[1]National Polling Changes'!$W232&gt;43409,'[1]National Polling Changes'!AB232*100,F231)),2)</f>
        <v>1.28</v>
      </c>
      <c r="G232" s="1">
        <f>ROUND((IF('[1]National Polling Changes'!$W232&gt;43409,'[1]National Polling Changes'!AC232*100,G231)),2)</f>
        <v>18.59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12.93</v>
      </c>
      <c r="J232" s="1">
        <f>ROUND((IF('[1]National Polling Changes'!$W232&gt;43409,'[1]National Polling Changes'!AF232*100,J231)),2)</f>
        <v>1.21</v>
      </c>
    </row>
    <row r="233" spans="1:10">
      <c r="A233" s="26">
        <f>'[1]National Polling Changes'!W233</f>
        <v>43642</v>
      </c>
      <c r="B233" s="1">
        <f>ROUND((IF('[1]National Polling Changes'!$W233&gt;43409,'[1]National Polling Changes'!X233*100,B232)),2)</f>
        <v>36.18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2.5099999999999998</v>
      </c>
      <c r="E233" s="1">
        <f>ROUND((IF('[1]National Polling Changes'!$W233&gt;43409,'[1]National Polling Changes'!AA233*100,E232)),2)</f>
        <v>7.32</v>
      </c>
      <c r="F233" s="1">
        <f>ROUND((IF('[1]National Polling Changes'!$W233&gt;43409,'[1]National Polling Changes'!AB233*100,F232)),2)</f>
        <v>1.25</v>
      </c>
      <c r="G233" s="1">
        <f>ROUND((IF('[1]National Polling Changes'!$W233&gt;43409,'[1]National Polling Changes'!AC233*100,G232)),2)</f>
        <v>19.559999999999999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12.51</v>
      </c>
      <c r="J233" s="1">
        <f>ROUND((IF('[1]National Polling Changes'!$W233&gt;43409,'[1]National Polling Changes'!AF233*100,J232)),2)</f>
        <v>1.19</v>
      </c>
    </row>
    <row r="234" spans="1:10">
      <c r="A234" s="26">
        <f>'[1]National Polling Changes'!W234</f>
        <v>43641</v>
      </c>
      <c r="B234" s="1">
        <f>ROUND((IF('[1]National Polling Changes'!$W234&gt;43409,'[1]National Polling Changes'!X234*100,B233)),2)</f>
        <v>37.04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2.46</v>
      </c>
      <c r="E234" s="1">
        <f>ROUND((IF('[1]National Polling Changes'!$W234&gt;43409,'[1]National Polling Changes'!AA234*100,E233)),2)</f>
        <v>7.16</v>
      </c>
      <c r="F234" s="1">
        <f>ROUND((IF('[1]National Polling Changes'!$W234&gt;43409,'[1]National Polling Changes'!AB234*100,F233)),2)</f>
        <v>1.21</v>
      </c>
      <c r="G234" s="1">
        <f>ROUND((IF('[1]National Polling Changes'!$W234&gt;43409,'[1]National Polling Changes'!AC234*100,G233)),2)</f>
        <v>19.600000000000001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11.94</v>
      </c>
      <c r="J234" s="1">
        <f>ROUND((IF('[1]National Polling Changes'!$W234&gt;43409,'[1]National Polling Changes'!AF234*100,J233)),2)</f>
        <v>1.1399999999999999</v>
      </c>
    </row>
    <row r="235" spans="1:10">
      <c r="A235" s="26">
        <f>'[1]National Polling Changes'!W235</f>
        <v>43640</v>
      </c>
      <c r="B235" s="1">
        <f>ROUND((IF('[1]National Polling Changes'!$W235&gt;43409,'[1]National Polling Changes'!X235*100,B234)),2)</f>
        <v>36.69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2.4500000000000002</v>
      </c>
      <c r="E235" s="1">
        <f>ROUND((IF('[1]National Polling Changes'!$W235&gt;43409,'[1]National Polling Changes'!AA235*100,E234)),2)</f>
        <v>7.04</v>
      </c>
      <c r="F235" s="1">
        <f>ROUND((IF('[1]National Polling Changes'!$W235&gt;43409,'[1]National Polling Changes'!AB235*100,F234)),2)</f>
        <v>1.19</v>
      </c>
      <c r="G235" s="1">
        <f>ROUND((IF('[1]National Polling Changes'!$W235&gt;43409,'[1]National Polling Changes'!AC235*100,G234)),2)</f>
        <v>19.649999999999999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12.4</v>
      </c>
      <c r="J235" s="1">
        <f>ROUND((IF('[1]National Polling Changes'!$W235&gt;43409,'[1]National Polling Changes'!AF235*100,J234)),2)</f>
        <v>1.1000000000000001</v>
      </c>
    </row>
    <row r="236" spans="1:10">
      <c r="A236" s="26">
        <f>'[1]National Polling Changes'!W236</f>
        <v>43639</v>
      </c>
      <c r="B236" s="1">
        <f>ROUND((IF('[1]National Polling Changes'!$W236&gt;43409,'[1]National Polling Changes'!X236*100,B235)),2)</f>
        <v>37.78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2.39</v>
      </c>
      <c r="E236" s="1">
        <f>ROUND((IF('[1]National Polling Changes'!$W236&gt;43409,'[1]National Polling Changes'!AA236*100,E235)),2)</f>
        <v>6.93</v>
      </c>
      <c r="F236" s="1">
        <f>ROUND((IF('[1]National Polling Changes'!$W236&gt;43409,'[1]National Polling Changes'!AB236*100,F235)),2)</f>
        <v>1.17</v>
      </c>
      <c r="G236" s="1">
        <f>ROUND((IF('[1]National Polling Changes'!$W236&gt;43409,'[1]National Polling Changes'!AC236*100,G235)),2)</f>
        <v>19.170000000000002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11.89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43638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43637</v>
      </c>
      <c r="B238" s="1">
        <f>ROUND((IF('[1]National Polling Changes'!$W238&gt;43409,'[1]National Polling Changes'!X238*100,B237)),2)</f>
        <v>37.369999999999997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2.41</v>
      </c>
      <c r="E238" s="1">
        <f>ROUND((IF('[1]National Polling Changes'!$W238&gt;43409,'[1]National Polling Changes'!AA238*100,E237)),2)</f>
        <v>7.08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19.16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12.14</v>
      </c>
      <c r="J238" s="1">
        <f>ROUND((IF('[1]National Polling Changes'!$W238&gt;43409,'[1]National Polling Changes'!AF238*100,J237)),2)</f>
        <v>1.0900000000000001</v>
      </c>
    </row>
    <row r="239" spans="1:10">
      <c r="A239" s="26">
        <f>'[1]National Polling Changes'!W239</f>
        <v>43636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43635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43634</v>
      </c>
      <c r="B241" s="1">
        <f>ROUND((IF('[1]National Polling Changes'!$W241&gt;43409,'[1]National Polling Changes'!X241*100,B240)),2)</f>
        <v>37.83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2.35</v>
      </c>
      <c r="E241" s="1">
        <f>ROUND((IF('[1]National Polling Changes'!$W241&gt;43409,'[1]National Polling Changes'!AA241*100,E240)),2)</f>
        <v>6.91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19.18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11.75</v>
      </c>
      <c r="J241" s="1">
        <f>ROUND((IF('[1]National Polling Changes'!$W241&gt;43409,'[1]National Polling Changes'!AF241*100,J240)),2)</f>
        <v>1.01</v>
      </c>
    </row>
    <row r="242" spans="1:10">
      <c r="A242" s="26">
        <f>'[1]National Polling Changes'!W242</f>
        <v>43633</v>
      </c>
      <c r="B242" s="1">
        <f>ROUND((IF('[1]National Polling Changes'!$W242&gt;43409,'[1]National Polling Changes'!X242*100,B241)),2)</f>
        <v>37.86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2.34</v>
      </c>
      <c r="E242" s="1">
        <f>ROUND((IF('[1]National Polling Changes'!$W242&gt;43409,'[1]National Polling Changes'!AA242*100,E241)),2)</f>
        <v>6.86</v>
      </c>
      <c r="F242" s="1">
        <f>ROUND((IF('[1]National Polling Changes'!$W242&gt;43409,'[1]National Polling Changes'!AB242*100,F241)),2)</f>
        <v>1.2</v>
      </c>
      <c r="G242" s="1">
        <f>ROUND((IF('[1]National Polling Changes'!$W242&gt;43409,'[1]National Polling Changes'!AC242*100,G241)),2)</f>
        <v>19.3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11.68</v>
      </c>
      <c r="J242" s="1">
        <f>ROUND((IF('[1]National Polling Changes'!$W242&gt;43409,'[1]National Polling Changes'!AF242*100,J241)),2)</f>
        <v>1.03</v>
      </c>
    </row>
    <row r="243" spans="1:10">
      <c r="A243" s="26">
        <f>'[1]National Polling Changes'!W243</f>
        <v>43632</v>
      </c>
      <c r="B243" s="1">
        <f>ROUND((IF('[1]National Polling Changes'!$W243&gt;43409,'[1]National Polling Changes'!X243*100,B242)),2)</f>
        <v>38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6.71</v>
      </c>
      <c r="F243" s="1">
        <f>ROUND((IF('[1]National Polling Changes'!$W243&gt;43409,'[1]National Polling Changes'!AB243*100,F242)),2)</f>
        <v>1.4</v>
      </c>
      <c r="G243" s="1">
        <f>ROUND((IF('[1]National Polling Changes'!$W243&gt;43409,'[1]National Polling Changes'!AC243*100,G242)),2)</f>
        <v>19.34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11.52</v>
      </c>
      <c r="J243" s="1">
        <f>ROUND((IF('[1]National Polling Changes'!$W243&gt;43409,'[1]National Polling Changes'!AF243*100,J242)),2)</f>
        <v>1</v>
      </c>
    </row>
    <row r="244" spans="1:10">
      <c r="A244" s="26">
        <f>'[1]National Polling Changes'!W244</f>
        <v>43631</v>
      </c>
      <c r="B244" s="1">
        <f>ROUND((IF('[1]National Polling Changes'!$W244&gt;43409,'[1]National Polling Changes'!X244*100,B243)),2)</f>
        <v>37.99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6.93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19.39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11.39</v>
      </c>
      <c r="J244" s="1">
        <f>ROUND((IF('[1]National Polling Changes'!$W244&gt;43409,'[1]National Polling Changes'!AF244*100,J243)),2)</f>
        <v>0.96</v>
      </c>
    </row>
    <row r="245" spans="1:10">
      <c r="A245" s="26">
        <f>'[1]National Polling Changes'!W245</f>
        <v>43630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43629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2.2799999999999998</v>
      </c>
      <c r="E246" s="1">
        <f>ROUND((IF('[1]National Polling Changes'!$W246&gt;43409,'[1]National Polling Changes'!AA246*100,E245)),2)</f>
        <v>6.65</v>
      </c>
      <c r="F246" s="1">
        <f>ROUND((IF('[1]National Polling Changes'!$W246&gt;43409,'[1]National Polling Changes'!AB246*100,F245)),2)</f>
        <v>1.41</v>
      </c>
      <c r="G246" s="1">
        <f>ROUND((IF('[1]National Polling Changes'!$W246&gt;43409,'[1]National Polling Changes'!AC246*100,G245)),2)</f>
        <v>19.38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11.41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43628</v>
      </c>
      <c r="B247" s="1">
        <f>ROUND((IF('[1]National Polling Changes'!$W247&gt;43409,'[1]National Polling Changes'!X247*100,B246)),2)</f>
        <v>38.119999999999997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2.2999999999999998</v>
      </c>
      <c r="E247" s="1">
        <f>ROUND((IF('[1]National Polling Changes'!$W247&gt;43409,'[1]National Polling Changes'!AA247*100,E246)),2)</f>
        <v>6.6</v>
      </c>
      <c r="F247" s="1">
        <f>ROUND((IF('[1]National Polling Changes'!$W247&gt;43409,'[1]National Polling Changes'!AB247*100,F246)),2)</f>
        <v>1.45</v>
      </c>
      <c r="G247" s="1">
        <f>ROUND((IF('[1]National Polling Changes'!$W247&gt;43409,'[1]National Polling Changes'!AC247*100,G246)),2)</f>
        <v>19.440000000000001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11.36</v>
      </c>
      <c r="J247" s="1">
        <f>ROUND((IF('[1]National Polling Changes'!$W247&gt;43409,'[1]National Polling Changes'!AF247*100,J246)),2)</f>
        <v>1</v>
      </c>
    </row>
    <row r="248" spans="1:10">
      <c r="A248" s="26">
        <f>'[1]National Polling Changes'!W248</f>
        <v>43627</v>
      </c>
      <c r="B248" s="1">
        <f>ROUND((IF('[1]National Polling Changes'!$W248&gt;43409,'[1]National Polling Changes'!X248*100,B247)),2)</f>
        <v>38.32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2.2599999999999998</v>
      </c>
      <c r="E248" s="1">
        <f>ROUND((IF('[1]National Polling Changes'!$W248&gt;43409,'[1]National Polling Changes'!AA248*100,E247)),2)</f>
        <v>6.42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19.59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11.31</v>
      </c>
      <c r="J248" s="1">
        <f>ROUND((IF('[1]National Polling Changes'!$W248&gt;43409,'[1]National Polling Changes'!AF248*100,J247)),2)</f>
        <v>0.96</v>
      </c>
    </row>
    <row r="249" spans="1:10">
      <c r="A249" s="26">
        <f>'[1]National Polling Changes'!W249</f>
        <v>43626</v>
      </c>
      <c r="B249" s="1">
        <f>ROUND((IF('[1]National Polling Changes'!$W249&gt;43409,'[1]National Polling Changes'!X249*100,B248)),2)</f>
        <v>38.590000000000003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2.2799999999999998</v>
      </c>
      <c r="E249" s="1">
        <f>ROUND((IF('[1]National Polling Changes'!$W249&gt;43409,'[1]National Polling Changes'!AA249*100,E248)),2)</f>
        <v>6.33</v>
      </c>
      <c r="F249" s="1">
        <f>ROUND((IF('[1]National Polling Changes'!$W249&gt;43409,'[1]National Polling Changes'!AB249*100,F248)),2)</f>
        <v>1.41</v>
      </c>
      <c r="G249" s="1">
        <f>ROUND((IF('[1]National Polling Changes'!$W249&gt;43409,'[1]National Polling Changes'!AC249*100,G248)),2)</f>
        <v>19.649999999999999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11.03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43625</v>
      </c>
      <c r="B250" s="1">
        <f>ROUND((IF('[1]National Polling Changes'!$W250&gt;43409,'[1]National Polling Changes'!X250*100,B249)),2)</f>
        <v>39.119999999999997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2.38</v>
      </c>
      <c r="E250" s="1">
        <f>ROUND((IF('[1]National Polling Changes'!$W250&gt;43409,'[1]National Polling Changes'!AA250*100,E249)),2)</f>
        <v>6.07</v>
      </c>
      <c r="F250" s="1">
        <f>ROUND((IF('[1]National Polling Changes'!$W250&gt;43409,'[1]National Polling Changes'!AB250*100,F249)),2)</f>
        <v>1.43</v>
      </c>
      <c r="G250" s="1">
        <f>ROUND((IF('[1]National Polling Changes'!$W250&gt;43409,'[1]National Polling Changes'!AC250*100,G249)),2)</f>
        <v>19.71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10.53</v>
      </c>
      <c r="J250" s="1">
        <f>ROUND((IF('[1]National Polling Changes'!$W250&gt;43409,'[1]National Polling Changes'!AF250*100,J249)),2)</f>
        <v>0.97</v>
      </c>
    </row>
    <row r="251" spans="1:10">
      <c r="A251" s="26">
        <f>'[1]National Polling Changes'!W251</f>
        <v>43624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43623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43622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43621</v>
      </c>
      <c r="B254" s="1">
        <f>ROUND((IF('[1]National Polling Changes'!$W254&gt;43409,'[1]National Polling Changes'!X254*100,B253)),2)</f>
        <v>39.76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2.46</v>
      </c>
      <c r="E254" s="1">
        <f>ROUND((IF('[1]National Polling Changes'!$W254&gt;43409,'[1]National Polling Changes'!AA254*100,E253)),2)</f>
        <v>5.81</v>
      </c>
      <c r="F254" s="1">
        <f>ROUND((IF('[1]National Polling Changes'!$W254&gt;43409,'[1]National Polling Changes'!AB254*100,F253)),2)</f>
        <v>1.45</v>
      </c>
      <c r="G254" s="1">
        <f>ROUND((IF('[1]National Polling Changes'!$W254&gt;43409,'[1]National Polling Changes'!AC254*100,G253)),2)</f>
        <v>19.55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10.199999999999999</v>
      </c>
      <c r="J254" s="1">
        <f>ROUND((IF('[1]National Polling Changes'!$W254&gt;43409,'[1]National Polling Changes'!AF254*100,J253)),2)</f>
        <v>0.99</v>
      </c>
    </row>
    <row r="255" spans="1:10">
      <c r="A255" s="26">
        <f>'[1]National Polling Changes'!W255</f>
        <v>43620</v>
      </c>
      <c r="B255" s="1">
        <f>ROUND((IF('[1]National Polling Changes'!$W255&gt;43409,'[1]National Polling Changes'!X255*100,B254)),2)</f>
        <v>39.299999999999997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2.39</v>
      </c>
      <c r="E255" s="1">
        <f>ROUND((IF('[1]National Polling Changes'!$W255&gt;43409,'[1]National Polling Changes'!AA255*100,E254)),2)</f>
        <v>6.01</v>
      </c>
      <c r="F255" s="1">
        <f>ROUND((IF('[1]National Polling Changes'!$W255&gt;43409,'[1]National Polling Changes'!AB255*100,F254)),2)</f>
        <v>1.44</v>
      </c>
      <c r="G255" s="1">
        <f>ROUND((IF('[1]National Polling Changes'!$W255&gt;43409,'[1]National Polling Changes'!AC255*100,G254)),2)</f>
        <v>19.66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10.41</v>
      </c>
      <c r="J255" s="1">
        <f>ROUND((IF('[1]National Polling Changes'!$W255&gt;43409,'[1]National Polling Changes'!AF255*100,J254)),2)</f>
        <v>1</v>
      </c>
    </row>
    <row r="256" spans="1:10">
      <c r="A256" s="26">
        <f>'[1]National Polling Changes'!W256</f>
        <v>43619</v>
      </c>
      <c r="B256" s="1">
        <f>ROUND((IF('[1]National Polling Changes'!$W256&gt;43409,'[1]National Polling Changes'!X256*100,B255)),2)</f>
        <v>39.25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2.36</v>
      </c>
      <c r="E256" s="1">
        <f>ROUND((IF('[1]National Polling Changes'!$W256&gt;43409,'[1]National Polling Changes'!AA256*100,E255)),2)</f>
        <v>5.98</v>
      </c>
      <c r="F256" s="1">
        <f>ROUND((IF('[1]National Polling Changes'!$W256&gt;43409,'[1]National Polling Changes'!AB256*100,F255)),2)</f>
        <v>1.4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10.47</v>
      </c>
      <c r="J256" s="1">
        <f>ROUND((IF('[1]National Polling Changes'!$W256&gt;43409,'[1]National Polling Changes'!AF256*100,J255)),2)</f>
        <v>0.98</v>
      </c>
    </row>
    <row r="257" spans="1:10">
      <c r="A257" s="26">
        <f>'[1]National Polling Changes'!W257</f>
        <v>43618</v>
      </c>
      <c r="B257" s="1">
        <f>ROUND((IF('[1]National Polling Changes'!$W257&gt;43409,'[1]National Polling Changes'!X257*100,B256)),2)</f>
        <v>40.07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5.71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9.91</v>
      </c>
      <c r="J257" s="1">
        <f>ROUND((IF('[1]National Polling Changes'!$W257&gt;43409,'[1]National Polling Changes'!AF257*100,J256)),2)</f>
        <v>0.94</v>
      </c>
    </row>
    <row r="258" spans="1:10">
      <c r="A258" s="26">
        <f>'[1]National Polling Changes'!W258</f>
        <v>43617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43616</v>
      </c>
      <c r="B259" s="1">
        <f>ROUND((IF('[1]National Polling Changes'!$W259&gt;43409,'[1]National Polling Changes'!X259*100,B258)),2)</f>
        <v>40.270000000000003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2.4900000000000002</v>
      </c>
      <c r="E259" s="1">
        <f>ROUND((IF('[1]National Polling Changes'!$W259&gt;43409,'[1]National Polling Changes'!AA259*100,E258)),2)</f>
        <v>5.76</v>
      </c>
      <c r="F259" s="1">
        <f>ROUND((IF('[1]National Polling Changes'!$W259&gt;43409,'[1]National Polling Changes'!AB259*100,F258)),2)</f>
        <v>1.44</v>
      </c>
      <c r="G259" s="1">
        <f>ROUND((IF('[1]National Polling Changes'!$W259&gt;43409,'[1]National Polling Changes'!AC259*100,G258)),2)</f>
        <v>19.350000000000001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9.92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43615</v>
      </c>
      <c r="B260" s="1">
        <f>ROUND((IF('[1]National Polling Changes'!$W260&gt;43409,'[1]National Polling Changes'!X260*100,B259)),2)</f>
        <v>40.43</v>
      </c>
      <c r="C260" s="1">
        <f>ROUND((IF('[1]National Polling Changes'!$W260&gt;43409,'[1]National Polling Changes'!Y260*100,C259)),2)</f>
        <v>7.0000000000000007E-2</v>
      </c>
      <c r="D260" s="1">
        <f>ROUND((IF('[1]National Polling Changes'!$W260&gt;43409,'[1]National Polling Changes'!Z260*100,D259)),2)</f>
        <v>2.44</v>
      </c>
      <c r="E260" s="1">
        <f>ROUND((IF('[1]National Polling Changes'!$W260&gt;43409,'[1]National Polling Changes'!AA260*100,E259)),2)</f>
        <v>5.82</v>
      </c>
      <c r="F260" s="1">
        <f>ROUND((IF('[1]National Polling Changes'!$W260&gt;43409,'[1]National Polling Changes'!AB260*100,F259)),2)</f>
        <v>1.43</v>
      </c>
      <c r="G260" s="1">
        <f>ROUND((IF('[1]National Polling Changes'!$W260&gt;43409,'[1]National Polling Changes'!AC260*100,G259)),2)</f>
        <v>19.18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9.94</v>
      </c>
      <c r="J260" s="1">
        <f>ROUND((IF('[1]National Polling Changes'!$W260&gt;43409,'[1]National Polling Changes'!AF260*100,J259)),2)</f>
        <v>0.95</v>
      </c>
    </row>
    <row r="261" spans="1:10">
      <c r="A261" s="26">
        <f>'[1]National Polling Changes'!W261</f>
        <v>43614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43613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43612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43611</v>
      </c>
      <c r="B264" s="1">
        <f>ROUND((IF('[1]National Polling Changes'!$W264&gt;43409,'[1]National Polling Changes'!X264*100,B263)),2)</f>
        <v>38.590000000000003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2.91</v>
      </c>
      <c r="E264" s="1">
        <f>ROUND((IF('[1]National Polling Changes'!$W264&gt;43409,'[1]National Polling Changes'!AA264*100,E263)),2)</f>
        <v>7.62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19.23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8.9700000000000006</v>
      </c>
      <c r="J264" s="1">
        <f>ROUND((IF('[1]National Polling Changes'!$W264&gt;43409,'[1]National Polling Changes'!AF264*100,J263)),2)</f>
        <v>1.19</v>
      </c>
    </row>
    <row r="265" spans="1:10">
      <c r="A265" s="26">
        <f>'[1]National Polling Changes'!W265</f>
        <v>43610</v>
      </c>
      <c r="B265" s="1">
        <f>ROUND((IF('[1]National Polling Changes'!$W265&gt;43409,'[1]National Polling Changes'!X265*100,B264)),2)</f>
        <v>39.25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2.88</v>
      </c>
      <c r="E265" s="1">
        <f>ROUND((IF('[1]National Polling Changes'!$W265&gt;43409,'[1]National Polling Changes'!AA265*100,E264)),2)</f>
        <v>7.32</v>
      </c>
      <c r="F265" s="1">
        <f>ROUND((IF('[1]National Polling Changes'!$W265&gt;43409,'[1]National Polling Changes'!AB265*100,F264)),2)</f>
        <v>1.67</v>
      </c>
      <c r="G265" s="1">
        <f>ROUND((IF('[1]National Polling Changes'!$W265&gt;43409,'[1]National Polling Changes'!AC265*100,G264)),2)</f>
        <v>19.03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8.92</v>
      </c>
      <c r="J265" s="1">
        <f>ROUND((IF('[1]National Polling Changes'!$W265&gt;43409,'[1]National Polling Changes'!AF265*100,J264)),2)</f>
        <v>1.1499999999999999</v>
      </c>
    </row>
    <row r="266" spans="1:10">
      <c r="A266" s="26">
        <f>'[1]National Polling Changes'!W266</f>
        <v>43609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43608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43607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43606</v>
      </c>
      <c r="B269" s="1">
        <f>ROUND((IF('[1]National Polling Changes'!$W269&gt;43409,'[1]National Polling Changes'!X269*100,B268)),2)</f>
        <v>36.81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2.98</v>
      </c>
      <c r="E269" s="1">
        <f>ROUND((IF('[1]National Polling Changes'!$W269&gt;43409,'[1]National Polling Changes'!AA269*100,E268)),2)</f>
        <v>8.09</v>
      </c>
      <c r="F269" s="1">
        <f>ROUND((IF('[1]National Polling Changes'!$W269&gt;43409,'[1]National Polling Changes'!AB269*100,F268)),2)</f>
        <v>1.82</v>
      </c>
      <c r="G269" s="1">
        <f>ROUND((IF('[1]National Polling Changes'!$W269&gt;43409,'[1]National Polling Changes'!AC269*100,G268)),2)</f>
        <v>20.190000000000001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9.1199999999999992</v>
      </c>
      <c r="J269" s="1">
        <f>ROUND((IF('[1]National Polling Changes'!$W269&gt;43409,'[1]National Polling Changes'!AF269*100,J268)),2)</f>
        <v>1.22</v>
      </c>
    </row>
    <row r="270" spans="1:10">
      <c r="A270" s="26">
        <f>'[1]National Polling Changes'!W270</f>
        <v>43605</v>
      </c>
      <c r="B270" s="1">
        <f>ROUND((IF('[1]National Polling Changes'!$W270&gt;43409,'[1]National Polling Changes'!X270*100,B269)),2)</f>
        <v>33.630000000000003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3.41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1.97</v>
      </c>
      <c r="G270" s="1">
        <f>ROUND((IF('[1]National Polling Changes'!$W270&gt;43409,'[1]National Polling Changes'!AC270*100,G269)),2)</f>
        <v>22.41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9.1</v>
      </c>
      <c r="J270" s="1">
        <f>ROUND((IF('[1]National Polling Changes'!$W270&gt;43409,'[1]National Polling Changes'!AF270*100,J269)),2)</f>
        <v>1.26</v>
      </c>
    </row>
    <row r="271" spans="1:10">
      <c r="A271" s="26">
        <f>'[1]National Polling Changes'!W271</f>
        <v>43604</v>
      </c>
      <c r="B271" s="1">
        <f>ROUND((IF('[1]National Polling Changes'!$W271&gt;43409,'[1]National Polling Changes'!X271*100,B270)),2)</f>
        <v>33.44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3.57</v>
      </c>
      <c r="E271" s="1">
        <f>ROUND((IF('[1]National Polling Changes'!$W271&gt;43409,'[1]National Polling Changes'!AA271*100,E270)),2)</f>
        <v>8.2200000000000006</v>
      </c>
      <c r="F271" s="1">
        <f>ROUND((IF('[1]National Polling Changes'!$W271&gt;43409,'[1]National Polling Changes'!AB271*100,F270)),2)</f>
        <v>1.91</v>
      </c>
      <c r="G271" s="1">
        <f>ROUND((IF('[1]National Polling Changes'!$W271&gt;43409,'[1]National Polling Changes'!AC271*100,G270)),2)</f>
        <v>23.01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8.61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43603</v>
      </c>
      <c r="B272" s="1">
        <f>ROUND((IF('[1]National Polling Changes'!$W272&gt;43409,'[1]National Polling Changes'!X272*100,B271)),2)</f>
        <v>33.479999999999997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3.53</v>
      </c>
      <c r="E272" s="1">
        <f>ROUND((IF('[1]National Polling Changes'!$W272&gt;43409,'[1]National Polling Changes'!AA272*100,E271)),2)</f>
        <v>8.26</v>
      </c>
      <c r="F272" s="1">
        <f>ROUND((IF('[1]National Polling Changes'!$W272&gt;43409,'[1]National Polling Changes'!AB272*100,F271)),2)</f>
        <v>1.89</v>
      </c>
      <c r="G272" s="1">
        <f>ROUND((IF('[1]National Polling Changes'!$W272&gt;43409,'[1]National Polling Changes'!AC272*100,G271)),2)</f>
        <v>22.95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8.65</v>
      </c>
      <c r="J272" s="1">
        <f>ROUND((IF('[1]National Polling Changes'!$W272&gt;43409,'[1]National Polling Changes'!AF272*100,J271)),2)</f>
        <v>1.3</v>
      </c>
    </row>
    <row r="273" spans="1:10">
      <c r="A273" s="26">
        <f>'[1]National Polling Changes'!W273</f>
        <v>43602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43601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43600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43599</v>
      </c>
      <c r="B276" s="1">
        <f>ROUND((IF('[1]National Polling Changes'!$W276&gt;43409,'[1]National Polling Changes'!X276*100,B275)),2)</f>
        <v>33.17</v>
      </c>
      <c r="C276" s="1">
        <f>ROUND((IF('[1]National Polling Changes'!$W276&gt;43409,'[1]National Polling Changes'!Y276*100,C275)),2)</f>
        <v>0.04</v>
      </c>
      <c r="D276" s="1">
        <f>ROUND((IF('[1]National Polling Changes'!$W276&gt;43409,'[1]National Polling Changes'!Z276*100,D275)),2)</f>
        <v>3.63</v>
      </c>
      <c r="E276" s="1">
        <f>ROUND((IF('[1]National Polling Changes'!$W276&gt;43409,'[1]National Polling Changes'!AA276*100,E275)),2)</f>
        <v>8.1</v>
      </c>
      <c r="F276" s="1">
        <f>ROUND((IF('[1]National Polling Changes'!$W276&gt;43409,'[1]National Polling Changes'!AB276*100,F275)),2)</f>
        <v>1.97</v>
      </c>
      <c r="G276" s="1">
        <f>ROUND((IF('[1]National Polling Changes'!$W276&gt;43409,'[1]National Polling Changes'!AC276*100,G275)),2)</f>
        <v>23.4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8.5299999999999994</v>
      </c>
      <c r="J276" s="1">
        <f>ROUND((IF('[1]National Polling Changes'!$W276&gt;43409,'[1]National Polling Changes'!AF276*100,J275)),2)</f>
        <v>1.26</v>
      </c>
    </row>
    <row r="277" spans="1:10">
      <c r="A277" s="26">
        <f>'[1]National Polling Changes'!W277</f>
        <v>43598</v>
      </c>
      <c r="B277" s="1">
        <f>ROUND((IF('[1]National Polling Changes'!$W277&gt;43409,'[1]National Polling Changes'!X277*100,B276)),2)</f>
        <v>32.61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3.69</v>
      </c>
      <c r="E277" s="1">
        <f>ROUND((IF('[1]National Polling Changes'!$W277&gt;43409,'[1]National Polling Changes'!AA277*100,E276)),2)</f>
        <v>8.16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24.07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8.2799999999999994</v>
      </c>
      <c r="J277" s="1">
        <f>ROUND((IF('[1]National Polling Changes'!$W277&gt;43409,'[1]National Polling Changes'!AF277*100,J276)),2)</f>
        <v>1.21</v>
      </c>
    </row>
    <row r="278" spans="1:10">
      <c r="A278" s="26">
        <f>'[1]National Polling Changes'!W278</f>
        <v>43597</v>
      </c>
      <c r="B278" s="1">
        <f>ROUND((IF('[1]National Polling Changes'!$W278&gt;43409,'[1]National Polling Changes'!X278*100,B277)),2)</f>
        <v>32.86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3.79</v>
      </c>
      <c r="E278" s="1">
        <f>ROUND((IF('[1]National Polling Changes'!$W278&gt;43409,'[1]National Polling Changes'!AA278*100,E277)),2)</f>
        <v>7.74</v>
      </c>
      <c r="F278" s="1">
        <f>ROUND((IF('[1]National Polling Changes'!$W278&gt;43409,'[1]National Polling Changes'!AB278*100,F277)),2)</f>
        <v>2.04</v>
      </c>
      <c r="G278" s="1">
        <f>ROUND((IF('[1]National Polling Changes'!$W278&gt;43409,'[1]National Polling Changes'!AC278*100,G277)),2)</f>
        <v>24.37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8.11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43596</v>
      </c>
      <c r="B279" s="1">
        <f>ROUND((IF('[1]National Polling Changes'!$W279&gt;43409,'[1]National Polling Changes'!X279*100,B278)),2)</f>
        <v>32.71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3.77</v>
      </c>
      <c r="E279" s="1">
        <f>ROUND((IF('[1]National Polling Changes'!$W279&gt;43409,'[1]National Polling Changes'!AA279*100,E278)),2)</f>
        <v>7.91</v>
      </c>
      <c r="F279" s="1">
        <f>ROUND((IF('[1]National Polling Changes'!$W279&gt;43409,'[1]National Polling Changes'!AB279*100,F278)),2)</f>
        <v>2.0699999999999998</v>
      </c>
      <c r="G279" s="1">
        <f>ROUND((IF('[1]National Polling Changes'!$W279&gt;43409,'[1]National Polling Changes'!AC279*100,G278)),2)</f>
        <v>24.24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8.2100000000000009</v>
      </c>
      <c r="J279" s="1">
        <f>ROUND((IF('[1]National Polling Changes'!$W279&gt;43409,'[1]National Polling Changes'!AF279*100,J278)),2)</f>
        <v>1.1499999999999999</v>
      </c>
    </row>
    <row r="280" spans="1:10">
      <c r="A280" s="26">
        <f>'[1]National Polling Changes'!W280</f>
        <v>43595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43594</v>
      </c>
      <c r="B281" s="1">
        <f>ROUND((IF('[1]National Polling Changes'!$W281&gt;43409,'[1]National Polling Changes'!X281*100,B280)),2)</f>
        <v>32.39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3.82</v>
      </c>
      <c r="E281" s="1">
        <f>ROUND((IF('[1]National Polling Changes'!$W281&gt;43409,'[1]National Polling Changes'!AA281*100,E280)),2)</f>
        <v>7.77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24.76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8.1300000000000008</v>
      </c>
      <c r="J281" s="1">
        <f>ROUND((IF('[1]National Polling Changes'!$W281&gt;43409,'[1]National Polling Changes'!AF281*100,J280)),2)</f>
        <v>1.1599999999999999</v>
      </c>
    </row>
    <row r="282" spans="1:10">
      <c r="A282" s="26">
        <f>'[1]National Polling Changes'!W282</f>
        <v>43593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43592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43591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43590</v>
      </c>
      <c r="B285" s="1">
        <f>ROUND((IF('[1]National Polling Changes'!$W285&gt;43409,'[1]National Polling Changes'!X285*100,B284)),2)</f>
        <v>32.36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3.84</v>
      </c>
      <c r="E285" s="1">
        <f>ROUND((IF('[1]National Polling Changes'!$W285&gt;43409,'[1]National Polling Changes'!AA285*100,E284)),2)</f>
        <v>7.45</v>
      </c>
      <c r="F285" s="1">
        <f>ROUND((IF('[1]National Polling Changes'!$W285&gt;43409,'[1]National Polling Changes'!AB285*100,F284)),2)</f>
        <v>2.14</v>
      </c>
      <c r="G285" s="1">
        <f>ROUND((IF('[1]National Polling Changes'!$W285&gt;43409,'[1]National Polling Changes'!AC285*100,G284)),2)</f>
        <v>25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43589</v>
      </c>
      <c r="B286" s="1">
        <f>ROUND((IF('[1]National Polling Changes'!$W286&gt;43409,'[1]National Polling Changes'!X286*100,B285)),2)</f>
        <v>32.409999999999997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3.83</v>
      </c>
      <c r="E286" s="1">
        <f>ROUND((IF('[1]National Polling Changes'!$W286&gt;43409,'[1]National Polling Changes'!AA286*100,E285)),2)</f>
        <v>7.61</v>
      </c>
      <c r="F286" s="1">
        <f>ROUND((IF('[1]National Polling Changes'!$W286&gt;43409,'[1]National Polling Changes'!AB286*100,F285)),2)</f>
        <v>2.0699999999999998</v>
      </c>
      <c r="G286" s="1">
        <f>ROUND((IF('[1]National Polling Changes'!$W286&gt;43409,'[1]National Polling Changes'!AC286*100,G285)),2)</f>
        <v>24.84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8.17</v>
      </c>
      <c r="J286" s="1">
        <f>ROUND((IF('[1]National Polling Changes'!$W286&gt;43409,'[1]National Polling Changes'!AF286*100,J285)),2)</f>
        <v>1.1299999999999999</v>
      </c>
    </row>
    <row r="287" spans="1:10">
      <c r="A287" s="26">
        <f>'[1]National Polling Changes'!W287</f>
        <v>43588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43587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43586</v>
      </c>
      <c r="B289" s="1">
        <f>ROUND((IF('[1]National Polling Changes'!$W289&gt;43409,'[1]National Polling Changes'!X289*100,B288)),2)</f>
        <v>31.96</v>
      </c>
      <c r="C289" s="1">
        <f>ROUND((IF('[1]National Polling Changes'!$W289&gt;43409,'[1]National Polling Changes'!Y289*100,C288)),2)</f>
        <v>0.05</v>
      </c>
      <c r="D289" s="1">
        <f>ROUND((IF('[1]National Polling Changes'!$W289&gt;43409,'[1]National Polling Changes'!Z289*100,D288)),2)</f>
        <v>3.9</v>
      </c>
      <c r="E289" s="1">
        <f>ROUND((IF('[1]National Polling Changes'!$W289&gt;43409,'[1]National Polling Changes'!AA289*100,E288)),2)</f>
        <v>7.18</v>
      </c>
      <c r="F289" s="1">
        <f>ROUND((IF('[1]National Polling Changes'!$W289&gt;43409,'[1]National Polling Changes'!AB289*100,F288)),2)</f>
        <v>2.16</v>
      </c>
      <c r="G289" s="1">
        <f>ROUND((IF('[1]National Polling Changes'!$W289&gt;43409,'[1]National Polling Changes'!AC289*100,G288)),2)</f>
        <v>25.67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8.1300000000000008</v>
      </c>
      <c r="J289" s="1">
        <f>ROUND((IF('[1]National Polling Changes'!$W289&gt;43409,'[1]National Polling Changes'!AF289*100,J288)),2)</f>
        <v>1.07</v>
      </c>
    </row>
    <row r="290" spans="1:10">
      <c r="A290" s="26">
        <f>'[1]National Polling Changes'!W290</f>
        <v>43585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43584</v>
      </c>
      <c r="B291" s="1">
        <f>ROUND((IF('[1]National Polling Changes'!$W291&gt;43409,'[1]National Polling Changes'!X291*100,B290)),2)</f>
        <v>31.39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3.94</v>
      </c>
      <c r="E291" s="1">
        <f>ROUND((IF('[1]National Polling Changes'!$W291&gt;43409,'[1]National Polling Changes'!AA291*100,E290)),2)</f>
        <v>7.09</v>
      </c>
      <c r="F291" s="1">
        <f>ROUND((IF('[1]National Polling Changes'!$W291&gt;43409,'[1]National Polling Changes'!AB291*100,F290)),2)</f>
        <v>2.2000000000000002</v>
      </c>
      <c r="G291" s="1">
        <f>ROUND((IF('[1]National Polling Changes'!$W291&gt;43409,'[1]National Polling Changes'!AC291*100,G290)),2)</f>
        <v>26.11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8.2799999999999994</v>
      </c>
      <c r="J291" s="1">
        <f>ROUND((IF('[1]National Polling Changes'!$W291&gt;43409,'[1]National Polling Changes'!AF291*100,J290)),2)</f>
        <v>1.0900000000000001</v>
      </c>
    </row>
    <row r="292" spans="1:10">
      <c r="A292" s="26">
        <f>'[1]National Polling Changes'!W292</f>
        <v>43583</v>
      </c>
      <c r="B292" s="1">
        <f>ROUND((IF('[1]National Polling Changes'!$W292&gt;43409,'[1]National Polling Changes'!X292*100,B291)),2)</f>
        <v>31.14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4.04</v>
      </c>
      <c r="E292" s="1">
        <f>ROUND((IF('[1]National Polling Changes'!$W292&gt;43409,'[1]National Polling Changes'!AA292*100,E291)),2)</f>
        <v>6.65</v>
      </c>
      <c r="F292" s="1">
        <f>ROUND((IF('[1]National Polling Changes'!$W292&gt;43409,'[1]National Polling Changes'!AB292*100,F291)),2)</f>
        <v>2.29</v>
      </c>
      <c r="G292" s="1">
        <f>ROUND((IF('[1]National Polling Changes'!$W292&gt;43409,'[1]National Polling Changes'!AC292*100,G291)),2)</f>
        <v>26.86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8.07</v>
      </c>
      <c r="J292" s="1">
        <f>ROUND((IF('[1]National Polling Changes'!$W292&gt;43409,'[1]National Polling Changes'!AF292*100,J291)),2)</f>
        <v>1.04</v>
      </c>
    </row>
    <row r="293" spans="1:10">
      <c r="A293" s="26">
        <f>'[1]National Polling Changes'!W293</f>
        <v>43582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43581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43580</v>
      </c>
      <c r="B295" s="1">
        <f>ROUND((IF('[1]National Polling Changes'!$W295&gt;43409,'[1]National Polling Changes'!X295*100,B294)),2)</f>
        <v>29.37</v>
      </c>
      <c r="C295" s="1">
        <f>ROUND((IF('[1]National Polling Changes'!$W295&gt;43409,'[1]National Polling Changes'!Y295*100,C294)),2)</f>
        <v>0.2</v>
      </c>
      <c r="D295" s="1">
        <f>ROUND((IF('[1]National Polling Changes'!$W295&gt;43409,'[1]National Polling Changes'!Z295*100,D294)),2)</f>
        <v>4.3899999999999997</v>
      </c>
      <c r="E295" s="1">
        <f>ROUND((IF('[1]National Polling Changes'!$W295&gt;43409,'[1]National Polling Changes'!AA295*100,E294)),2)</f>
        <v>5.96</v>
      </c>
      <c r="F295" s="1">
        <f>ROUND((IF('[1]National Polling Changes'!$W295&gt;43409,'[1]National Polling Changes'!AB295*100,F294)),2)</f>
        <v>2.46</v>
      </c>
      <c r="G295" s="1">
        <f>ROUND((IF('[1]National Polling Changes'!$W295&gt;43409,'[1]National Polling Changes'!AC295*100,G294)),2)</f>
        <v>28.34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8.27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43579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43578</v>
      </c>
      <c r="B297" s="1">
        <f>ROUND((IF('[1]National Polling Changes'!$W297&gt;43409,'[1]National Polling Changes'!X297*100,B296)),2)</f>
        <v>29.24</v>
      </c>
      <c r="C297" s="1">
        <f>ROUND((IF('[1]National Polling Changes'!$W297&gt;43409,'[1]National Polling Changes'!Y297*100,C296)),2)</f>
        <v>0.3</v>
      </c>
      <c r="D297" s="1">
        <f>ROUND((IF('[1]National Polling Changes'!$W297&gt;43409,'[1]National Polling Changes'!Z297*100,D296)),2)</f>
        <v>4.51</v>
      </c>
      <c r="E297" s="1">
        <f>ROUND((IF('[1]National Polling Changes'!$W297&gt;43409,'[1]National Polling Changes'!AA297*100,E296)),2)</f>
        <v>5.51</v>
      </c>
      <c r="F297" s="1">
        <f>ROUND((IF('[1]National Polling Changes'!$W297&gt;43409,'[1]National Polling Changes'!AB297*100,F296)),2)</f>
        <v>2.5099999999999998</v>
      </c>
      <c r="G297" s="1">
        <f>ROUND((IF('[1]National Polling Changes'!$W297&gt;43409,'[1]National Polling Changes'!AC297*100,G296)),2)</f>
        <v>28.67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8.24</v>
      </c>
      <c r="J297" s="1">
        <f>ROUND((IF('[1]National Polling Changes'!$W297&gt;43409,'[1]National Polling Changes'!AF297*100,J296)),2)</f>
        <v>1.01</v>
      </c>
    </row>
    <row r="298" spans="1:10">
      <c r="A298" s="26">
        <f>'[1]National Polling Changes'!W298</f>
        <v>43577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43576</v>
      </c>
      <c r="B299" s="1">
        <f>ROUND((IF('[1]National Polling Changes'!$W299&gt;43409,'[1]National Polling Changes'!X299*100,B298)),2)</f>
        <v>29.18</v>
      </c>
      <c r="C299" s="1">
        <f>ROUND((IF('[1]National Polling Changes'!$W299&gt;43409,'[1]National Polling Changes'!Y299*100,C298)),2)</f>
        <v>0.43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4.97</v>
      </c>
      <c r="F299" s="1">
        <f>ROUND((IF('[1]National Polling Changes'!$W299&gt;43409,'[1]National Polling Changes'!AB299*100,F298)),2)</f>
        <v>2.62</v>
      </c>
      <c r="G299" s="1">
        <f>ROUND((IF('[1]National Polling Changes'!$W299&gt;43409,'[1]National Polling Changes'!AC299*100,G298)),2)</f>
        <v>29.05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8.3000000000000007</v>
      </c>
      <c r="J299" s="1">
        <f>ROUND((IF('[1]National Polling Changes'!$W299&gt;43409,'[1]National Polling Changes'!AF299*100,J298)),2)</f>
        <v>0.92</v>
      </c>
    </row>
    <row r="300" spans="1:10">
      <c r="A300" s="26">
        <f>'[1]National Polling Changes'!W300</f>
        <v>43575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29.01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43574</v>
      </c>
      <c r="B301" s="1">
        <f>ROUND((IF('[1]National Polling Changes'!$W301&gt;43409,'[1]National Polling Changes'!X301*100,B300)),2)</f>
        <v>29.08</v>
      </c>
      <c r="C301" s="1">
        <f>ROUND((IF('[1]National Polling Changes'!$W301&gt;43409,'[1]National Polling Changes'!Y301*100,C300)),2)</f>
        <v>0.33</v>
      </c>
      <c r="D301" s="1">
        <f>ROUND((IF('[1]National Polling Changes'!$W301&gt;43409,'[1]National Polling Changes'!Z301*100,D300)),2)</f>
        <v>4.53</v>
      </c>
      <c r="E301" s="1">
        <f>ROUND((IF('[1]National Polling Changes'!$W301&gt;43409,'[1]National Polling Changes'!AA301*100,E300)),2)</f>
        <v>5.2</v>
      </c>
      <c r="F301" s="1">
        <f>ROUND((IF('[1]National Polling Changes'!$W301&gt;43409,'[1]National Polling Changes'!AB301*100,F300)),2)</f>
        <v>2.57</v>
      </c>
      <c r="G301" s="1">
        <f>ROUND((IF('[1]National Polling Changes'!$W301&gt;43409,'[1]National Polling Changes'!AC301*100,G300)),2)</f>
        <v>29.01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8.2899999999999991</v>
      </c>
      <c r="J301" s="1">
        <f>ROUND((IF('[1]National Polling Changes'!$W301&gt;43409,'[1]National Polling Changes'!AF301*100,J300)),2)</f>
        <v>0.98</v>
      </c>
    </row>
    <row r="302" spans="1:10">
      <c r="A302" s="26">
        <f>'[1]National Polling Changes'!W302</f>
        <v>43573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43572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43571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43570</v>
      </c>
      <c r="B305" s="1">
        <f>ROUND((IF('[1]National Polling Changes'!$W305&gt;43409,'[1]National Polling Changes'!X305*100,B304)),2)</f>
        <v>29.22</v>
      </c>
      <c r="C305" s="1">
        <f>ROUND((IF('[1]National Polling Changes'!$W305&gt;43409,'[1]National Polling Changes'!Y305*100,C304)),2)</f>
        <v>0.48</v>
      </c>
      <c r="D305" s="1">
        <f>ROUND((IF('[1]National Polling Changes'!$W305&gt;43409,'[1]National Polling Changes'!Z305*100,D304)),2)</f>
        <v>4.54</v>
      </c>
      <c r="E305" s="1">
        <f>ROUND((IF('[1]National Polling Changes'!$W305&gt;43409,'[1]National Polling Changes'!AA305*100,E304)),2)</f>
        <v>4.6900000000000004</v>
      </c>
      <c r="F305" s="1">
        <f>ROUND((IF('[1]National Polling Changes'!$W305&gt;43409,'[1]National Polling Changes'!AB305*100,F304)),2)</f>
        <v>2.63</v>
      </c>
      <c r="G305" s="1">
        <f>ROUND((IF('[1]National Polling Changes'!$W305&gt;43409,'[1]National Polling Changes'!AC305*100,G304)),2)</f>
        <v>29.27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8.33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43569</v>
      </c>
      <c r="B306" s="1">
        <f>ROUND((IF('[1]National Polling Changes'!$W306&gt;43409,'[1]National Polling Changes'!X306*100,B305)),2)</f>
        <v>31.55</v>
      </c>
      <c r="C306" s="1">
        <f>ROUND((IF('[1]National Polling Changes'!$W306&gt;43409,'[1]National Polling Changes'!Y306*100,C305)),2)</f>
        <v>0.75</v>
      </c>
      <c r="D306" s="1">
        <f>ROUND((IF('[1]National Polling Changes'!$W306&gt;43409,'[1]National Polling Changes'!Z306*100,D305)),2)</f>
        <v>4.78</v>
      </c>
      <c r="E306" s="1">
        <f>ROUND((IF('[1]National Polling Changes'!$W306&gt;43409,'[1]National Polling Changes'!AA306*100,E305)),2)</f>
        <v>2.83</v>
      </c>
      <c r="F306" s="1">
        <f>ROUND((IF('[1]National Polling Changes'!$W306&gt;43409,'[1]National Polling Changes'!AB306*100,F305)),2)</f>
        <v>2.79</v>
      </c>
      <c r="G306" s="1">
        <f>ROUND((IF('[1]National Polling Changes'!$W306&gt;43409,'[1]National Polling Changes'!AC306*100,G305)),2)</f>
        <v>28.43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8.15</v>
      </c>
      <c r="J306" s="1">
        <f>ROUND((IF('[1]National Polling Changes'!$W306&gt;43409,'[1]National Polling Changes'!AF306*100,J305)),2)</f>
        <v>0.71</v>
      </c>
    </row>
    <row r="307" spans="1:10">
      <c r="A307" s="26">
        <f>'[1]National Polling Changes'!W307</f>
        <v>43568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43567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43566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43565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43564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43563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43562</v>
      </c>
      <c r="B313" s="1">
        <f>ROUND((IF('[1]National Polling Changes'!$W313&gt;43409,'[1]National Polling Changes'!X313*100,B312)),2)</f>
        <v>33.67</v>
      </c>
      <c r="C313" s="1">
        <f>ROUND((IF('[1]National Polling Changes'!$W313&gt;43409,'[1]National Polling Changes'!Y313*100,C312)),2)</f>
        <v>0.98</v>
      </c>
      <c r="D313" s="1">
        <f>ROUND((IF('[1]National Polling Changes'!$W313&gt;43409,'[1]National Polling Changes'!Z313*100,D312)),2)</f>
        <v>4.72</v>
      </c>
      <c r="E313" s="1">
        <f>ROUND((IF('[1]National Polling Changes'!$W313&gt;43409,'[1]National Polling Changes'!AA313*100,E312)),2)</f>
        <v>1.7</v>
      </c>
      <c r="F313" s="1">
        <f>ROUND((IF('[1]National Polling Changes'!$W313&gt;43409,'[1]National Polling Changes'!AB313*100,F312)),2)</f>
        <v>2.84</v>
      </c>
      <c r="G313" s="1">
        <f>ROUND((IF('[1]National Polling Changes'!$W313&gt;43409,'[1]National Polling Changes'!AC313*100,G312)),2)</f>
        <v>27.56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8.0399999999999991</v>
      </c>
      <c r="J313" s="1">
        <f>ROUND((IF('[1]National Polling Changes'!$W313&gt;43409,'[1]National Polling Changes'!AF313*100,J312)),2)</f>
        <v>0.49</v>
      </c>
    </row>
    <row r="314" spans="1:10">
      <c r="A314" s="26">
        <f>'[1]National Polling Changes'!W314</f>
        <v>43561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0.94</v>
      </c>
      <c r="D314" s="1">
        <f>ROUND((IF('[1]National Polling Changes'!$W314&gt;43409,'[1]National Polling Changes'!Z314*100,D313)),2)</f>
        <v>4.71</v>
      </c>
      <c r="E314" s="1">
        <f>ROUND((IF('[1]National Polling Changes'!$W314&gt;43409,'[1]National Polling Changes'!AA314*100,E313)),2)</f>
        <v>1.76</v>
      </c>
      <c r="F314" s="1">
        <f>ROUND((IF('[1]National Polling Changes'!$W314&gt;43409,'[1]National Polling Changes'!AB314*100,F313)),2)</f>
        <v>2.83</v>
      </c>
      <c r="G314" s="1">
        <f>ROUND((IF('[1]National Polling Changes'!$W314&gt;43409,'[1]National Polling Changes'!AC314*100,G313)),2)</f>
        <v>27.57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8.02</v>
      </c>
      <c r="J314" s="1">
        <f>ROUND((IF('[1]National Polling Changes'!$W314&gt;43409,'[1]National Polling Changes'!AF314*100,J313)),2)</f>
        <v>0.51</v>
      </c>
    </row>
    <row r="315" spans="1:10">
      <c r="A315" s="26">
        <f>'[1]National Polling Changes'!W315</f>
        <v>43560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43559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43558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43557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43556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43555</v>
      </c>
      <c r="B320" s="1">
        <f>ROUND((IF('[1]National Polling Changes'!$W320&gt;43409,'[1]National Polling Changes'!X320*100,B319)),2)</f>
        <v>33.659999999999997</v>
      </c>
      <c r="C320" s="1">
        <f>ROUND((IF('[1]National Polling Changes'!$W320&gt;43409,'[1]National Polling Changes'!Y320*100,C319)),2)</f>
        <v>1.35</v>
      </c>
      <c r="D320" s="1">
        <f>ROUND((IF('[1]National Polling Changes'!$W320&gt;43409,'[1]National Polling Changes'!Z320*100,D319)),2)</f>
        <v>4.82</v>
      </c>
      <c r="E320" s="1">
        <f>ROUND((IF('[1]National Polling Changes'!$W320&gt;43409,'[1]National Polling Changes'!AA320*100,E319)),2)</f>
        <v>1.21</v>
      </c>
      <c r="F320" s="1">
        <f>ROUND((IF('[1]National Polling Changes'!$W320&gt;43409,'[1]National Polling Changes'!AB320*100,F319)),2)</f>
        <v>2.86</v>
      </c>
      <c r="G320" s="1">
        <f>ROUND((IF('[1]National Polling Changes'!$W320&gt;43409,'[1]National Polling Changes'!AC320*100,G319)),2)</f>
        <v>27.34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8.3800000000000008</v>
      </c>
      <c r="J320" s="1">
        <f>ROUND((IF('[1]National Polling Changes'!$W320&gt;43409,'[1]National Polling Changes'!AF320*100,J319)),2)</f>
        <v>0.38</v>
      </c>
    </row>
    <row r="321" spans="1:10">
      <c r="A321" s="26">
        <f>'[1]National Polling Changes'!W321</f>
        <v>43554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0.93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43553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0.93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43552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0.93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43551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0.93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43550</v>
      </c>
      <c r="B325" s="1">
        <f>ROUND((IF('[1]National Polling Changes'!$W325&gt;43409,'[1]National Polling Changes'!X325*100,B324)),2)</f>
        <v>34.04</v>
      </c>
      <c r="C325" s="1">
        <f>ROUND((IF('[1]National Polling Changes'!$W325&gt;43409,'[1]National Polling Changes'!Y325*100,C324)),2)</f>
        <v>1.48</v>
      </c>
      <c r="D325" s="1">
        <f>ROUND((IF('[1]National Polling Changes'!$W325&gt;43409,'[1]National Polling Changes'!Z325*100,D324)),2)</f>
        <v>4.7699999999999996</v>
      </c>
      <c r="E325" s="1">
        <f>ROUND((IF('[1]National Polling Changes'!$W325&gt;43409,'[1]National Polling Changes'!AA325*100,E324)),2)</f>
        <v>0.93</v>
      </c>
      <c r="F325" s="1">
        <f>ROUND((IF('[1]National Polling Changes'!$W325&gt;43409,'[1]National Polling Changes'!AB325*100,F324)),2)</f>
        <v>2.97</v>
      </c>
      <c r="G325" s="1">
        <f>ROUND((IF('[1]National Polling Changes'!$W325&gt;43409,'[1]National Polling Changes'!AC325*100,G324)),2)</f>
        <v>26.84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8.61</v>
      </c>
      <c r="J325" s="1">
        <f>ROUND((IF('[1]National Polling Changes'!$W325&gt;43409,'[1]National Polling Changes'!AF325*100,J324)),2)</f>
        <v>0.35</v>
      </c>
    </row>
    <row r="326" spans="1:10">
      <c r="A326" s="26">
        <f>'[1]National Polling Changes'!W326</f>
        <v>43549</v>
      </c>
      <c r="B326" s="1">
        <f>ROUND((IF('[1]National Polling Changes'!$W326&gt;43409,'[1]National Polling Changes'!X326*100,B325)),2)</f>
        <v>33.75</v>
      </c>
      <c r="C326" s="1">
        <f>ROUND((IF('[1]National Polling Changes'!$W326&gt;43409,'[1]National Polling Changes'!Y326*100,C325)),2)</f>
        <v>1.56</v>
      </c>
      <c r="D326" s="1">
        <f>ROUND((IF('[1]National Polling Changes'!$W326&gt;43409,'[1]National Polling Changes'!Z326*100,D325)),2)</f>
        <v>4.76</v>
      </c>
      <c r="E326" s="1">
        <f>ROUND((IF('[1]National Polling Changes'!$W326&gt;43409,'[1]National Polling Changes'!AA326*100,E325)),2)</f>
        <v>0.88</v>
      </c>
      <c r="F326" s="1">
        <f>ROUND((IF('[1]National Polling Changes'!$W326&gt;43409,'[1]National Polling Changes'!AB326*100,F325)),2)</f>
        <v>2.94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9.49</v>
      </c>
      <c r="J326" s="1">
        <f>ROUND((IF('[1]National Polling Changes'!$W326&gt;43409,'[1]National Polling Changes'!AF326*100,J325)),2)</f>
        <v>0.31</v>
      </c>
    </row>
    <row r="327" spans="1:10">
      <c r="A327" s="26">
        <f>'[1]National Polling Changes'!W327</f>
        <v>43548</v>
      </c>
      <c r="B327" s="1">
        <f>ROUND((IF('[1]National Polling Changes'!$W327&gt;43409,'[1]National Polling Changes'!X327*100,B326)),2)</f>
        <v>33.53</v>
      </c>
      <c r="C327" s="1">
        <f>ROUND((IF('[1]National Polling Changes'!$W327&gt;43409,'[1]National Polling Changes'!Y327*100,C326)),2)</f>
        <v>1.66</v>
      </c>
      <c r="D327" s="1">
        <f>ROUND((IF('[1]National Polling Changes'!$W327&gt;43409,'[1]National Polling Changes'!Z327*100,D326)),2)</f>
        <v>4.8899999999999997</v>
      </c>
      <c r="E327" s="1">
        <f>ROUND((IF('[1]National Polling Changes'!$W327&gt;43409,'[1]National Polling Changes'!AA327*100,E326)),2)</f>
        <v>0.63</v>
      </c>
      <c r="F327" s="1">
        <f>ROUND((IF('[1]National Polling Changes'!$W327&gt;43409,'[1]National Polling Changes'!AB327*100,F326)),2)</f>
        <v>2.95</v>
      </c>
      <c r="G327" s="1">
        <f>ROUND((IF('[1]National Polling Changes'!$W327&gt;43409,'[1]National Polling Changes'!AC327*100,G326)),2)</f>
        <v>26.32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9.69</v>
      </c>
      <c r="J327" s="1">
        <f>ROUND((IF('[1]National Polling Changes'!$W327&gt;43409,'[1]National Polling Changes'!AF327*100,J326)),2)</f>
        <v>0.32</v>
      </c>
    </row>
    <row r="328" spans="1:10">
      <c r="A328" s="26">
        <f>'[1]National Polling Changes'!W328</f>
        <v>43547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43546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43545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43544</v>
      </c>
      <c r="B331" s="1">
        <f>ROUND((IF('[1]National Polling Changes'!$W331&gt;43409,'[1]National Polling Changes'!X331*100,B330)),2)</f>
        <v>33.32</v>
      </c>
      <c r="C331" s="1">
        <f>ROUND((IF('[1]National Polling Changes'!$W331&gt;43409,'[1]National Polling Changes'!Y331*100,C330)),2)</f>
        <v>1.9</v>
      </c>
      <c r="D331" s="1">
        <f>ROUND((IF('[1]National Polling Changes'!$W331&gt;43409,'[1]National Polling Changes'!Z331*100,D330)),2)</f>
        <v>4.9000000000000004</v>
      </c>
      <c r="E331" s="1">
        <f>ROUND((IF('[1]National Polling Changes'!$W331&gt;43409,'[1]National Polling Changes'!AA331*100,E330)),2)</f>
        <v>0.51</v>
      </c>
      <c r="F331" s="1">
        <f>ROUND((IF('[1]National Polling Changes'!$W331&gt;43409,'[1]National Polling Changes'!AB331*100,F330)),2)</f>
        <v>2.96</v>
      </c>
      <c r="G331" s="1">
        <f>ROUND((IF('[1]National Polling Changes'!$W331&gt;43409,'[1]National Polling Changes'!AC331*100,G330)),2)</f>
        <v>26.23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9.85</v>
      </c>
      <c r="J331" s="1">
        <f>ROUND((IF('[1]National Polling Changes'!$W331&gt;43409,'[1]National Polling Changes'!AF331*100,J330)),2)</f>
        <v>0.34</v>
      </c>
    </row>
    <row r="332" spans="1:10">
      <c r="A332" s="26">
        <f>'[1]National Polling Changes'!W332</f>
        <v>43543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26.09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43542</v>
      </c>
      <c r="B333" s="1">
        <f>ROUND((IF('[1]National Polling Changes'!$W333&gt;43409,'[1]National Polling Changes'!X333*100,B332)),2)</f>
        <v>33.11</v>
      </c>
      <c r="C333" s="1">
        <f>ROUND((IF('[1]National Polling Changes'!$W333&gt;43409,'[1]National Polling Changes'!Y333*100,C332)),2)</f>
        <v>2.1</v>
      </c>
      <c r="D333" s="1">
        <f>ROUND((IF('[1]National Polling Changes'!$W333&gt;43409,'[1]National Polling Changes'!Z333*100,D332)),2)</f>
        <v>4.8099999999999996</v>
      </c>
      <c r="E333" s="1">
        <f>ROUND((IF('[1]National Polling Changes'!$W333&gt;43409,'[1]National Polling Changes'!AA333*100,E332)),2)</f>
        <v>0.45</v>
      </c>
      <c r="F333" s="1">
        <f>ROUND((IF('[1]National Polling Changes'!$W333&gt;43409,'[1]National Polling Changes'!AB333*100,F332)),2)</f>
        <v>2.98</v>
      </c>
      <c r="G333" s="1">
        <f>ROUND((IF('[1]National Polling Changes'!$W333&gt;43409,'[1]National Polling Changes'!AC333*100,G332)),2)</f>
        <v>26.09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10.15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43541</v>
      </c>
      <c r="B334" s="1">
        <f>ROUND((IF('[1]National Polling Changes'!$W334&gt;43409,'[1]National Polling Changes'!X334*100,B333)),2)</f>
        <v>33.159999999999997</v>
      </c>
      <c r="C334" s="1">
        <f>ROUND((IF('[1]National Polling Changes'!$W334&gt;43409,'[1]National Polling Changes'!Y334*100,C333)),2)</f>
        <v>2.2000000000000002</v>
      </c>
      <c r="D334" s="1">
        <f>ROUND((IF('[1]National Polling Changes'!$W334&gt;43409,'[1]National Polling Changes'!Z334*100,D333)),2)</f>
        <v>4.84</v>
      </c>
      <c r="E334" s="1">
        <f>ROUND((IF('[1]National Polling Changes'!$W334&gt;43409,'[1]National Polling Changes'!AA334*100,E333)),2)</f>
        <v>0.39</v>
      </c>
      <c r="F334" s="1">
        <f>ROUND((IF('[1]National Polling Changes'!$W334&gt;43409,'[1]National Polling Changes'!AB334*100,F333)),2)</f>
        <v>2.99</v>
      </c>
      <c r="G334" s="1">
        <f>ROUND((IF('[1]National Polling Changes'!$W334&gt;43409,'[1]National Polling Changes'!AC334*100,G333)),2)</f>
        <v>26.05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10.11</v>
      </c>
      <c r="J334" s="1">
        <f>ROUND((IF('[1]National Polling Changes'!$W334&gt;43409,'[1]National Polling Changes'!AF334*100,J333)),2)</f>
        <v>0.26</v>
      </c>
    </row>
    <row r="335" spans="1:10">
      <c r="A335" s="26">
        <f>'[1]National Polling Changes'!W335</f>
        <v>43540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43539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43538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43537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43536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43535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43534</v>
      </c>
      <c r="B341" s="1">
        <f>ROUND((IF('[1]National Polling Changes'!$W341&gt;43409,'[1]National Polling Changes'!X341*100,B340)),2)</f>
        <v>32.909999999999997</v>
      </c>
      <c r="C341" s="1">
        <f>ROUND((IF('[1]National Polling Changes'!$W341&gt;43409,'[1]National Polling Changes'!Y341*100,C340)),2)</f>
        <v>2.62</v>
      </c>
      <c r="D341" s="1">
        <f>ROUND((IF('[1]National Polling Changes'!$W341&gt;43409,'[1]National Polling Changes'!Z341*100,D340)),2)</f>
        <v>4.83</v>
      </c>
      <c r="E341" s="1">
        <f>ROUND((IF('[1]National Polling Changes'!$W341&gt;43409,'[1]National Polling Changes'!AA341*100,E340)),2)</f>
        <v>0.27</v>
      </c>
      <c r="F341" s="1">
        <f>ROUND((IF('[1]National Polling Changes'!$W341&gt;43409,'[1]National Polling Changes'!AB341*100,F340)),2)</f>
        <v>2.89</v>
      </c>
      <c r="G341" s="1">
        <f>ROUND((IF('[1]National Polling Changes'!$W341&gt;43409,'[1]National Polling Changes'!AC341*100,G340)),2)</f>
        <v>25.74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0.28000000000000003</v>
      </c>
    </row>
    <row r="342" spans="1:10">
      <c r="A342" s="26">
        <f>'[1]National Polling Changes'!W342</f>
        <v>43533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43532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43531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43530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43529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43528</v>
      </c>
      <c r="B347" s="1">
        <f>ROUND((IF('[1]National Polling Changes'!$W347&gt;43409,'[1]National Polling Changes'!X347*100,B346)),2)</f>
        <v>33.49</v>
      </c>
      <c r="C347" s="1">
        <f>ROUND((IF('[1]National Polling Changes'!$W347&gt;43409,'[1]National Polling Changes'!Y347*100,C346)),2)</f>
        <v>2.94</v>
      </c>
      <c r="D347" s="1">
        <f>ROUND((IF('[1]National Polling Changes'!$W347&gt;43409,'[1]National Polling Changes'!Z347*100,D346)),2)</f>
        <v>4.8600000000000003</v>
      </c>
      <c r="E347" s="1">
        <f>ROUND((IF('[1]National Polling Changes'!$W347&gt;43409,'[1]National Polling Changes'!AA347*100,E346)),2)</f>
        <v>0.14000000000000001</v>
      </c>
      <c r="F347" s="1">
        <f>ROUND((IF('[1]National Polling Changes'!$W347&gt;43409,'[1]National Polling Changes'!AB347*100,F346)),2)</f>
        <v>2.87</v>
      </c>
      <c r="G347" s="1">
        <f>ROUND((IF('[1]National Polling Changes'!$W347&gt;43409,'[1]National Polling Changes'!AC347*100,G346)),2)</f>
        <v>25.02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10.46</v>
      </c>
      <c r="J347" s="1">
        <f>ROUND((IF('[1]National Polling Changes'!$W347&gt;43409,'[1]National Polling Changes'!AF347*100,J346)),2)</f>
        <v>0.2</v>
      </c>
    </row>
    <row r="348" spans="1:10">
      <c r="A348" s="26">
        <f>'[1]National Polling Changes'!W348</f>
        <v>43527</v>
      </c>
      <c r="B348" s="1">
        <f>ROUND((IF('[1]National Polling Changes'!$W348&gt;43409,'[1]National Polling Changes'!X348*100,B347)),2)</f>
        <v>36.03</v>
      </c>
      <c r="C348" s="1">
        <f>ROUND((IF('[1]National Polling Changes'!$W348&gt;43409,'[1]National Polling Changes'!Y348*100,C347)),2)</f>
        <v>3.01</v>
      </c>
      <c r="D348" s="1">
        <f>ROUND((IF('[1]National Polling Changes'!$W348&gt;43409,'[1]National Polling Changes'!Z348*100,D347)),2)</f>
        <v>4.7300000000000004</v>
      </c>
      <c r="E348" s="1">
        <f>ROUND((IF('[1]National Polling Changes'!$W348&gt;43409,'[1]National Polling Changes'!AA348*100,E347)),2)</f>
        <v>0.15</v>
      </c>
      <c r="F348" s="1">
        <f>ROUND((IF('[1]National Polling Changes'!$W348&gt;43409,'[1]National Polling Changes'!AB348*100,F347)),2)</f>
        <v>2.82</v>
      </c>
      <c r="G348" s="1">
        <f>ROUND((IF('[1]National Polling Changes'!$W348&gt;43409,'[1]National Polling Changes'!AC348*100,G347)),2)</f>
        <v>23.22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9.9499999999999993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43526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43525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43524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43523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43522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43521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43520</v>
      </c>
      <c r="B355" s="1">
        <f>ROUND((IF('[1]National Polling Changes'!$W355&gt;43409,'[1]National Polling Changes'!X355*100,B354)),2)</f>
        <v>36.130000000000003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2.68</v>
      </c>
      <c r="G355" s="1">
        <f>ROUND((IF('[1]National Polling Changes'!$W355&gt;43409,'[1]National Polling Changes'!AC355*100,G354)),2)</f>
        <v>22.98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43519</v>
      </c>
      <c r="B356" s="1">
        <f>ROUND((IF('[1]National Polling Changes'!$W356&gt;43409,'[1]National Polling Changes'!X356*100,B355)),2)</f>
        <v>36.200000000000003</v>
      </c>
      <c r="C356" s="1">
        <f>ROUND((IF('[1]National Polling Changes'!$W356&gt;43409,'[1]National Polling Changes'!Y356*100,C355)),2)</f>
        <v>3.13</v>
      </c>
      <c r="D356" s="1">
        <f>ROUND((IF('[1]National Polling Changes'!$W356&gt;43409,'[1]National Polling Changes'!Z356*100,D355)),2)</f>
        <v>4.71</v>
      </c>
      <c r="E356" s="1">
        <f>ROUND((IF('[1]National Polling Changes'!$W356&gt;43409,'[1]National Polling Changes'!AA356*100,E355)),2)</f>
        <v>0.09</v>
      </c>
      <c r="F356" s="1">
        <f>ROUND((IF('[1]National Polling Changes'!$W356&gt;43409,'[1]National Polling Changes'!AB356*100,F355)),2)</f>
        <v>2.71</v>
      </c>
      <c r="G356" s="1">
        <f>ROUND((IF('[1]National Polling Changes'!$W356&gt;43409,'[1]National Polling Changes'!AC356*100,G355)),2)</f>
        <v>22.9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10.17</v>
      </c>
      <c r="J356" s="1">
        <f>ROUND((IF('[1]National Polling Changes'!$W356&gt;43409,'[1]National Polling Changes'!AF356*100,J355)),2)</f>
        <v>7.0000000000000007E-2</v>
      </c>
    </row>
    <row r="357" spans="1:10">
      <c r="A357" s="26">
        <f>'[1]National Polling Changes'!W357</f>
        <v>43518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43517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43516</v>
      </c>
      <c r="B359" s="1">
        <f>ROUND((IF('[1]National Polling Changes'!$W359&gt;43409,'[1]National Polling Changes'!X359*100,B358)),2)</f>
        <v>36.51</v>
      </c>
      <c r="C359" s="1">
        <f>ROUND((IF('[1]National Polling Changes'!$W359&gt;43409,'[1]National Polling Changes'!Y359*100,C358)),2)</f>
        <v>3.21</v>
      </c>
      <c r="D359" s="1">
        <f>ROUND((IF('[1]National Polling Changes'!$W359&gt;43409,'[1]National Polling Changes'!Z359*100,D358)),2)</f>
        <v>4.7300000000000004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2.61</v>
      </c>
      <c r="G359" s="1">
        <f>ROUND((IF('[1]National Polling Changes'!$W359&gt;43409,'[1]National Polling Changes'!AC359*100,G358)),2)</f>
        <v>22.51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10.32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43515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43514</v>
      </c>
      <c r="B361" s="1">
        <f>ROUND((IF('[1]National Polling Changes'!$W361&gt;43409,'[1]National Polling Changes'!X361*100,B360)),2)</f>
        <v>36.36</v>
      </c>
      <c r="C361" s="1">
        <f>ROUND((IF('[1]National Polling Changes'!$W361&gt;43409,'[1]National Polling Changes'!Y361*100,C360)),2)</f>
        <v>3.24</v>
      </c>
      <c r="D361" s="1">
        <f>ROUND((IF('[1]National Polling Changes'!$W361&gt;43409,'[1]National Polling Changes'!Z361*100,D360)),2)</f>
        <v>4.76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2.66</v>
      </c>
      <c r="G361" s="1">
        <f>ROUND((IF('[1]National Polling Changes'!$W361&gt;43409,'[1]National Polling Changes'!AC361*100,G360)),2)</f>
        <v>22.45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10.43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43513</v>
      </c>
      <c r="B362" s="1">
        <f>ROUND((IF('[1]National Polling Changes'!$W362&gt;43409,'[1]National Polling Changes'!X362*100,B361)),2)</f>
        <v>36.44</v>
      </c>
      <c r="C362" s="1">
        <f>ROUND((IF('[1]National Polling Changes'!$W362&gt;43409,'[1]National Polling Changes'!Y362*100,C361)),2)</f>
        <v>3.19</v>
      </c>
      <c r="D362" s="1">
        <f>ROUND((IF('[1]National Polling Changes'!$W362&gt;43409,'[1]National Polling Changes'!Z362*100,D361)),2)</f>
        <v>4.62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2.59</v>
      </c>
      <c r="G362" s="1">
        <f>ROUND((IF('[1]National Polling Changes'!$W362&gt;43409,'[1]National Polling Changes'!AC362*100,G361)),2)</f>
        <v>22.59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10.46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43512</v>
      </c>
      <c r="B363" s="1">
        <f>ROUND((IF('[1]National Polling Changes'!$W363&gt;43409,'[1]National Polling Changes'!X363*100,B362)),2)</f>
        <v>36.33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4.7300000000000004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2.65</v>
      </c>
      <c r="G363" s="1">
        <f>ROUND((IF('[1]National Polling Changes'!$W363&gt;43409,'[1]National Polling Changes'!AC363*100,G362)),2)</f>
        <v>22.53</v>
      </c>
      <c r="H363" s="1">
        <f>ROUND((IF('[1]National Polling Changes'!$W363&gt;43409,'[1]National Polling Changes'!AD363*100,H362)),2)</f>
        <v>0.03</v>
      </c>
      <c r="I363" s="1">
        <f>ROUND((IF('[1]National Polling Changes'!$W363&gt;43409,'[1]National Polling Changes'!AE363*100,I362)),2)</f>
        <v>10.47</v>
      </c>
      <c r="J363" s="1">
        <f>ROUND((IF('[1]National Polling Changes'!$W363&gt;43409,'[1]National Polling Changes'!AF363*100,J362)),2)</f>
        <v>0.08</v>
      </c>
    </row>
    <row r="364" spans="1:10">
      <c r="A364" s="26">
        <f>'[1]National Polling Changes'!W364</f>
        <v>43511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43510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43509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43508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43507</v>
      </c>
      <c r="B368" s="1">
        <f>ROUND((IF('[1]National Polling Changes'!$W368&gt;43409,'[1]National Polling Changes'!X368*100,B367)),2)</f>
        <v>36.630000000000003</v>
      </c>
      <c r="C368" s="1">
        <f>ROUND((IF('[1]National Polling Changes'!$W368&gt;43409,'[1]National Polling Changes'!Y368*100,C367)),2)</f>
        <v>3.28</v>
      </c>
      <c r="D368" s="1">
        <f>ROUND((IF('[1]National Polling Changes'!$W368&gt;43409,'[1]National Polling Changes'!Z368*100,D367)),2)</f>
        <v>4.51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2.41</v>
      </c>
      <c r="G368" s="1">
        <f>ROUND((IF('[1]National Polling Changes'!$W368&gt;43409,'[1]National Polling Changes'!AC368*100,G367)),2)</f>
        <v>22.46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10.58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43506</v>
      </c>
      <c r="B369" s="1">
        <f>ROUND((IF('[1]National Polling Changes'!$W369&gt;43409,'[1]National Polling Changes'!X369*100,B368)),2)</f>
        <v>36.61</v>
      </c>
      <c r="C369" s="1">
        <f>ROUND((IF('[1]National Polling Changes'!$W369&gt;43409,'[1]National Polling Changes'!Y369*100,C368)),2)</f>
        <v>3.33</v>
      </c>
      <c r="D369" s="1">
        <f>ROUND((IF('[1]National Polling Changes'!$W369&gt;43409,'[1]National Polling Changes'!Z369*100,D368)),2)</f>
        <v>4.59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2.39</v>
      </c>
      <c r="G369" s="1">
        <f>ROUND((IF('[1]National Polling Changes'!$W369&gt;43409,'[1]National Polling Changes'!AC369*100,G368)),2)</f>
        <v>22.36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10.6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43505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43504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43503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43502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43501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43500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43499</v>
      </c>
      <c r="B376" s="1">
        <f>ROUND((IF('[1]National Polling Changes'!$W376&gt;43409,'[1]National Polling Changes'!X376*100,B375)),2)</f>
        <v>36.81</v>
      </c>
      <c r="C376" s="1">
        <f>ROUND((IF('[1]National Polling Changes'!$W376&gt;43409,'[1]National Polling Changes'!Y376*100,C375)),2)</f>
        <v>3.44</v>
      </c>
      <c r="D376" s="1">
        <f>ROUND((IF('[1]National Polling Changes'!$W376&gt;43409,'[1]National Polling Changes'!Z376*100,D375)),2)</f>
        <v>4.41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22.07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10.83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43498</v>
      </c>
      <c r="B377" s="1">
        <f>ROUND((IF('[1]National Polling Changes'!$W377&gt;43409,'[1]National Polling Changes'!X377*100,B376)),2)</f>
        <v>36.86</v>
      </c>
      <c r="C377" s="1">
        <f>ROUND((IF('[1]National Polling Changes'!$W377&gt;43409,'[1]National Polling Changes'!Y377*100,C376)),2)</f>
        <v>3.42</v>
      </c>
      <c r="D377" s="1">
        <f>ROUND((IF('[1]National Polling Changes'!$W377&gt;43409,'[1]National Polling Changes'!Z377*100,D376)),2)</f>
        <v>4.4800000000000004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2.2999999999999998</v>
      </c>
      <c r="G377" s="1">
        <f>ROUND((IF('[1]National Polling Changes'!$W377&gt;43409,'[1]National Polling Changes'!AC377*100,G376)),2)</f>
        <v>22.05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10.75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43497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43496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43495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43494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43493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43492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3.56</v>
      </c>
      <c r="D383" s="1">
        <f>ROUND((IF('[1]National Polling Changes'!$W383&gt;43409,'[1]National Polling Changes'!Z383*100,D382)),2)</f>
        <v>4.38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</v>
      </c>
      <c r="G383" s="1">
        <f>ROUND((IF('[1]National Polling Changes'!$W383&gt;43409,'[1]National Polling Changes'!AC383*100,G382)),2)</f>
        <v>21.78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10.85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43491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43490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43489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43488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43487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43486</v>
      </c>
      <c r="B389" s="1">
        <f>ROUND((IF('[1]National Polling Changes'!$W389&gt;43409,'[1]National Polling Changes'!X389*100,B388)),2)</f>
        <v>36.049999999999997</v>
      </c>
      <c r="C389" s="1">
        <f>ROUND((IF('[1]National Polling Changes'!$W389&gt;43409,'[1]National Polling Changes'!Y389*100,C388)),2)</f>
        <v>4.01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</v>
      </c>
      <c r="G389" s="1">
        <f>ROUND((IF('[1]National Polling Changes'!$W389&gt;43409,'[1]National Polling Changes'!AC389*100,G388)),2)</f>
        <v>22.16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11.4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43485</v>
      </c>
      <c r="B390" s="1">
        <f>ROUND((IF('[1]National Polling Changes'!$W390&gt;43409,'[1]National Polling Changes'!X390*100,B389)),2)</f>
        <v>36.950000000000003</v>
      </c>
      <c r="C390" s="1">
        <f>ROUND((IF('[1]National Polling Changes'!$W390&gt;43409,'[1]National Polling Changes'!Y390*100,C389)),2)</f>
        <v>4.09</v>
      </c>
      <c r="D390" s="1">
        <f>ROUND((IF('[1]National Polling Changes'!$W390&gt;43409,'[1]National Polling Changes'!Z390*100,D389)),2)</f>
        <v>4.34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1.96</v>
      </c>
      <c r="G390" s="1">
        <f>ROUND((IF('[1]National Polling Changes'!$W390&gt;43409,'[1]National Polling Changes'!AC390*100,G389)),2)</f>
        <v>23.96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43484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43483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43482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43481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43480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43479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43478</v>
      </c>
      <c r="B397" s="1">
        <f>ROUND((IF('[1]National Polling Changes'!$W397&gt;43409,'[1]National Polling Changes'!X397*100,B396)),2)</f>
        <v>37.78</v>
      </c>
      <c r="C397" s="1">
        <f>ROUND((IF('[1]National Polling Changes'!$W397&gt;43409,'[1]National Polling Changes'!Y397*100,C396)),2)</f>
        <v>3.33</v>
      </c>
      <c r="D397" s="1">
        <f>ROUND((IF('[1]National Polling Changes'!$W397&gt;43409,'[1]National Polling Changes'!Z397*100,D396)),2)</f>
        <v>4.97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2.35</v>
      </c>
      <c r="G397" s="1">
        <f>ROUND((IF('[1]National Polling Changes'!$W397&gt;43409,'[1]National Polling Changes'!AC397*100,G396)),2)</f>
        <v>23.99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43477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43476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43475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43474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43473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43472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43471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43470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43469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43468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43467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43466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43465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43464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43463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43462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43461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43460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43459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43458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43457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43456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43455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43454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43453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43452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43451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43450</v>
      </c>
      <c r="B425" s="1">
        <f>ROUND((IF('[1]National Polling Changes'!$W425&gt;43409,'[1]National Polling Changes'!X425*100,B424)),2)</f>
        <v>39.479999999999997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5.38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2.06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43449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43448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43447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43446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43445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43444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43443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43442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43441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43440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43439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43438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43437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43436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43435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43434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43433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43432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43431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43430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43429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43428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43427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43426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43425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43424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43423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43422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43421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43420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43419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43418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43417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43416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43415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43414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43413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43412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43411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43410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43409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43408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43407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43406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43405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43404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43403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43402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43401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43400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43399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43398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43397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43396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43395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43394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43393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43392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43391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43390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43389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43388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43387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43386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43385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43384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43383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43382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43381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43380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43379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43378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43377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43376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43375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43374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43373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43372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43371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43370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43369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43368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43367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43366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43365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43364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43363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43362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43361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43360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43359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43358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43357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43356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43355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43354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43353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43352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43351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43350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43349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43348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43347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43346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43345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43344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43343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43342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43341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43340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43339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43338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43337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43336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43335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43334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43333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43332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43331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43330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43329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43328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43327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43326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43325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43324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43323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43322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43321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43320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43319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43318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43317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43316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43315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43314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43313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43312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43311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43310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43309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43308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43307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43306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43305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43304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43303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43302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43301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43300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43299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43298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43297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43296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43295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43294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43293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43292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43291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43290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43289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43288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43287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43286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43285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43284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43283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43282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43281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43280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43279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43278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43277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43276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43275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43274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43273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43272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43271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43270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43269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43268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43267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43266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43265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43264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43263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43262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43261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43260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43259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43258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43257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43256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43255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43254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43253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43252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43251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43250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43249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43248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43247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43246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43245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43244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43243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43242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43241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43240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43239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43238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43237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43236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43235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43234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43233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43232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43231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43230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43229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43228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43227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43226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43225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43224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43223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43222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43221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43220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43219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43218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43217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43216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43215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43214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43213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43212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43211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43210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43209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43208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43207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43206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43205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43204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43203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43202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43201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43200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43199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43198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43197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43196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43195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43194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43193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43192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43191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43190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43189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43188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43187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43186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43185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43184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43183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43182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43181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43180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43179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43178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43177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43176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43175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43174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43173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43172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43171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43170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43169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43168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43167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43166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43165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43164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43163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43162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43161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43160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43159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43158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43157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43156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43155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43154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43153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43152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43151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43150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43149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43148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43147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43146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43145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43144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43143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43142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43141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43140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43139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43138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43137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43136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43135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43134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43133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43132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43131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43130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43129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43128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43127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43126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43125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43124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43123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43122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43121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43120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43119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43118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43117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43116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552  lv</v>
      </c>
      <c r="E2" s="2" t="str">
        <f>MONTH(INDEX([1]Calculation!$I:$I,ROW()))&amp;"/"&amp;DAY(INDEX([1]Calculation!$I:$I,ROW()))</f>
        <v>2/11</v>
      </c>
      <c r="F2" s="12">
        <f>ROUND(INDEX([1]Calculation!AL:AL,ROW()),1)</f>
        <v>24.1</v>
      </c>
      <c r="G2" s="8">
        <f>ROUND(INDEX([1]Calculation!L:L,ROW()),0)</f>
        <v>18</v>
      </c>
      <c r="H2" s="8">
        <f>ROUND(INDEX([1]Calculation!M:M,ROW()),0)</f>
        <v>12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7</v>
      </c>
      <c r="L2" s="8">
        <f>ROUND(INDEX([1]Calculation!Q:Q,ROW()),0)</f>
        <v>22</v>
      </c>
      <c r="M2" s="8">
        <f>ROUND(INDEX([1]Calculation!R:R,ROW()),0)</f>
        <v>1</v>
      </c>
      <c r="N2" s="8">
        <f>ROUND(INDEX([1]Calculation!S:S,ROW()),0)</f>
        <v>15</v>
      </c>
      <c r="O2" s="8">
        <f>ROUND(INDEX([1]Calculation!T:T,ROW()),0)</f>
        <v>2</v>
      </c>
    </row>
    <row r="3" spans="1:15">
      <c r="A3" t="str">
        <f>INDEX([1]Calculation!$F:$F,ROW())</f>
        <v>US</v>
      </c>
      <c r="B3" t="str">
        <f>INDEX([1]Calculation!$D:$D,ROW())</f>
        <v>Harris Insights &amp; Analytics</v>
      </c>
      <c r="C3" t="str">
        <f>IF(INDEX([1]Calculation!$G:$G,ROW())=0,"-",INDEX([1]Calculation!$G:$G,ROW()))</f>
        <v>C+</v>
      </c>
      <c r="D3" t="str">
        <f>INDEX([1]Calculation!$J:$J,ROW())&amp;"  "&amp;INDEX([1]Calculation!$K:$K,ROW())</f>
        <v>913  rv</v>
      </c>
      <c r="E3" s="2" t="str">
        <f>MONTH(INDEX([1]Calculation!$I:$I,ROW()))&amp;"/"&amp;DAY(INDEX([1]Calculation!$I:$I,ROW()))</f>
        <v>2/10</v>
      </c>
      <c r="F3" s="12">
        <f>ROUND(INDEX([1]Calculation!AL:AL,ROW()),1)</f>
        <v>20</v>
      </c>
      <c r="G3" s="8">
        <f>ROUND(INDEX([1]Calculation!L:L,ROW()),0)</f>
        <v>23</v>
      </c>
      <c r="H3" s="8">
        <f>ROUND(INDEX([1]Calculation!M:M,ROW()),0)</f>
        <v>16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3</v>
      </c>
      <c r="L3" s="8">
        <f>ROUND(INDEX([1]Calculation!Q:Q,ROW()),0)</f>
        <v>20</v>
      </c>
      <c r="M3" s="8">
        <f>ROUND(INDEX([1]Calculation!R:R,ROW()),0)</f>
        <v>3</v>
      </c>
      <c r="N3" s="8">
        <f>ROUND(INDEX([1]Calculation!S:S,ROW()),0)</f>
        <v>9</v>
      </c>
      <c r="O3" s="8">
        <f>ROUND(INDEX([1]Calculation!T:T,ROW()),0)</f>
        <v>3</v>
      </c>
    </row>
    <row r="4" spans="1:15">
      <c r="A4" t="str">
        <f>INDEX([1]Calculation!$F:$F,ROW())</f>
        <v>New Hampshire</v>
      </c>
      <c r="B4" t="str">
        <f>INDEX([1]Calculation!$D:$D,ROW())</f>
        <v>AtlasIntel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431  lv</v>
      </c>
      <c r="E4" s="2" t="str">
        <f>MONTH(INDEX([1]Calculation!$I:$I,ROW()))&amp;"/"&amp;DAY(INDEX([1]Calculation!$I:$I,ROW()))</f>
        <v>2/10</v>
      </c>
      <c r="F4" s="12">
        <f>ROUND(INDEX([1]Calculation!AL:AL,ROW()),1)</f>
        <v>13.1</v>
      </c>
      <c r="G4" s="8">
        <f>ROUND(INDEX([1]Calculation!L:L,ROW()),0)</f>
        <v>12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24</v>
      </c>
      <c r="K4" s="8">
        <f>ROUND(INDEX([1]Calculation!P:P,ROW()),0)</f>
        <v>14</v>
      </c>
      <c r="L4" s="8">
        <f>ROUND(INDEX([1]Calculation!Q:Q,ROW()),0)</f>
        <v>24</v>
      </c>
      <c r="M4" s="8">
        <f>ROUND(INDEX([1]Calculation!R:R,ROW()),0)</f>
        <v>1</v>
      </c>
      <c r="N4" s="8">
        <f>ROUND(INDEX([1]Calculation!S:S,ROW()),0)</f>
        <v>11</v>
      </c>
      <c r="O4" s="8">
        <f>ROUND(INDEX([1]Calculation!T:T,ROW()),0)</f>
        <v>5</v>
      </c>
    </row>
    <row r="5" spans="1:15">
      <c r="A5" t="str">
        <f>INDEX([1]Calculation!$F:$F,ROW())</f>
        <v>New Hampshire</v>
      </c>
      <c r="B5" t="str">
        <f>INDEX([1]Calculation!$D:$D,ROW())</f>
        <v>Data for Progress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1295  lv</v>
      </c>
      <c r="E5" s="2" t="str">
        <f>MONTH(INDEX([1]Calculation!$I:$I,ROW()))&amp;"/"&amp;DAY(INDEX([1]Calculation!$I:$I,ROW()))</f>
        <v>2/10</v>
      </c>
      <c r="F5" s="12">
        <f>ROUND(INDEX([1]Calculation!AL:AL,ROW()),1)</f>
        <v>27.1</v>
      </c>
      <c r="G5" s="8">
        <f>ROUND(INDEX([1]Calculation!L:L,ROW()),0)</f>
        <v>9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26</v>
      </c>
      <c r="K5" s="8">
        <f>ROUND(INDEX([1]Calculation!P:P,ROW()),0)</f>
        <v>13</v>
      </c>
      <c r="L5" s="8">
        <f>ROUND(INDEX([1]Calculation!Q:Q,ROW()),0)</f>
        <v>28</v>
      </c>
      <c r="M5" s="8">
        <f>ROUND(INDEX([1]Calculation!R:R,ROW()),0)</f>
        <v>3</v>
      </c>
      <c r="N5" s="8">
        <f>ROUND(INDEX([1]Calculation!S:S,ROW()),0)</f>
        <v>14</v>
      </c>
      <c r="O5" s="8">
        <f>ROUND(INDEX([1]Calculation!T:T,ROW()),0)</f>
        <v>5</v>
      </c>
    </row>
    <row r="6" spans="1:15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556  rv</v>
      </c>
      <c r="E6" s="2" t="str">
        <f>MONTH(INDEX([1]Calculation!$I:$I,ROW()))&amp;"/"&amp;DAY(INDEX([1]Calculation!$I:$I,ROW()))</f>
        <v>2/10</v>
      </c>
      <c r="F6" s="12">
        <f>ROUND(INDEX([1]Calculation!AL:AL,ROW()),1)</f>
        <v>31</v>
      </c>
      <c r="G6" s="8">
        <f>ROUND(INDEX([1]Calculation!L:L,ROW()),0)</f>
        <v>17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3</v>
      </c>
      <c r="L6" s="8">
        <f>ROUND(INDEX([1]Calculation!Q:Q,ROW()),0)</f>
        <v>20</v>
      </c>
      <c r="M6" s="8">
        <f>ROUND(INDEX([1]Calculation!R:R,ROW()),0)</f>
        <v>2</v>
      </c>
      <c r="N6" s="8">
        <f>ROUND(INDEX([1]Calculation!S:S,ROW()),0)</f>
        <v>11</v>
      </c>
      <c r="O6" s="8">
        <f>ROUND(INDEX([1]Calculation!T:T,ROW()),0)</f>
        <v>5</v>
      </c>
    </row>
    <row r="7" spans="1:15">
      <c r="A7" t="str">
        <f>INDEX([1]Calculation!$F:$F,ROW())</f>
        <v>New Hampshire</v>
      </c>
      <c r="B7" t="str">
        <f>INDEX([1]Calculation!$D:$D,ROW())</f>
        <v>Change Research</v>
      </c>
      <c r="C7" t="str">
        <f>IF(INDEX([1]Calculation!$G:$G,ROW())=0,"-",INDEX([1]Calculation!$G:$G,ROW()))</f>
        <v>C</v>
      </c>
      <c r="D7" t="str">
        <f>INDEX([1]Calculation!$J:$J,ROW())&amp;"  "&amp;INDEX([1]Calculation!$K:$K,ROW())</f>
        <v>662  lv</v>
      </c>
      <c r="E7" s="2" t="str">
        <f>MONTH(INDEX([1]Calculation!$I:$I,ROW()))&amp;"/"&amp;DAY(INDEX([1]Calculation!$I:$I,ROW()))</f>
        <v>2/9</v>
      </c>
      <c r="F7" s="12">
        <f>ROUND(INDEX([1]Calculation!AL:AL,ROW()),1)</f>
        <v>14.9</v>
      </c>
      <c r="G7" s="8">
        <f>ROUND(INDEX([1]Calculation!L:L,ROW()),0)</f>
        <v>9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21</v>
      </c>
      <c r="K7" s="8">
        <f>ROUND(INDEX([1]Calculation!P:P,ROW()),0)</f>
        <v>8</v>
      </c>
      <c r="L7" s="8">
        <f>ROUND(INDEX([1]Calculation!Q:Q,ROW()),0)</f>
        <v>30</v>
      </c>
      <c r="M7" s="8">
        <f>ROUND(INDEX([1]Calculation!R:R,ROW()),0)</f>
        <v>3</v>
      </c>
      <c r="N7" s="8">
        <f>ROUND(INDEX([1]Calculation!S:S,ROW()),0)</f>
        <v>8</v>
      </c>
      <c r="O7" s="8">
        <f>ROUND(INDEX([1]Calculation!T:T,ROW()),0)</f>
        <v>5</v>
      </c>
    </row>
    <row r="8" spans="1:15">
      <c r="A8" t="str">
        <f>INDEX([1]Calculation!$F:$F,ROW())</f>
        <v>US</v>
      </c>
      <c r="B8" t="str">
        <f>INDEX([1]Calculation!$D:$D,ROW())</f>
        <v>Monmouth University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357  rv</v>
      </c>
      <c r="E8" s="2" t="str">
        <f>MONTH(INDEX([1]Calculation!$I:$I,ROW()))&amp;"/"&amp;DAY(INDEX([1]Calculation!$I:$I,ROW()))</f>
        <v>2/9</v>
      </c>
      <c r="F8" s="12">
        <f>ROUND(INDEX([1]Calculation!AL:AL,ROW()),1)</f>
        <v>42.9</v>
      </c>
      <c r="G8" s="8">
        <f>ROUND(INDEX([1]Calculation!L:L,ROW()),0)</f>
        <v>16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13</v>
      </c>
      <c r="K8" s="8">
        <f>ROUND(INDEX([1]Calculation!P:P,ROW()),0)</f>
        <v>6</v>
      </c>
      <c r="L8" s="8">
        <f>ROUND(INDEX([1]Calculation!Q:Q,ROW()),0)</f>
        <v>26</v>
      </c>
      <c r="M8" s="8">
        <f>ROUND(INDEX([1]Calculation!R:R,ROW()),0)</f>
        <v>1</v>
      </c>
      <c r="N8" s="8">
        <f>ROUND(INDEX([1]Calculation!S:S,ROW()),0)</f>
        <v>13</v>
      </c>
      <c r="O8" s="8">
        <f>ROUND(INDEX([1]Calculation!T:T,ROW()),0)</f>
        <v>4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15346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72.099999999999994</v>
      </c>
      <c r="G9" s="8">
        <f>ROUND(INDEX([1]Calculation!L:L,ROW()),0)</f>
        <v>22</v>
      </c>
      <c r="H9" s="8">
        <f>ROUND(INDEX([1]Calculation!M:M,ROW()),0)</f>
        <v>17</v>
      </c>
      <c r="I9" s="8">
        <f>ROUND(INDEX([1]Calculation!N:N,ROW()),0)</f>
        <v>0</v>
      </c>
      <c r="J9" s="8">
        <f>ROUND(INDEX([1]Calculation!O:O,ROW()),0)</f>
        <v>11</v>
      </c>
      <c r="K9" s="8">
        <f>ROUND(INDEX([1]Calculation!P:P,ROW()),0)</f>
        <v>3</v>
      </c>
      <c r="L9" s="8">
        <f>ROUND(INDEX([1]Calculation!Q:Q,ROW()),0)</f>
        <v>25</v>
      </c>
      <c r="M9" s="8">
        <f>ROUND(INDEX([1]Calculation!R:R,ROW()),0)</f>
        <v>3</v>
      </c>
      <c r="N9" s="8">
        <f>ROUND(INDEX([1]Calculation!S:S,ROW()),0)</f>
        <v>11</v>
      </c>
      <c r="O9" s="8">
        <f>ROUND(INDEX([1]Calculation!T:T,ROW()),0)</f>
        <v>4</v>
      </c>
    </row>
    <row r="10" spans="1:15">
      <c r="A10" t="str">
        <f>INDEX([1]Calculation!$F:$F,ROW())</f>
        <v>New Hampshire</v>
      </c>
      <c r="B10" t="str">
        <f>INDEX([1]Calculation!$D:$D,ROW())</f>
        <v>Elucd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492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13.1</v>
      </c>
      <c r="G10" s="8">
        <f>ROUND(INDEX([1]Calculation!L:L,ROW()),0)</f>
        <v>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20</v>
      </c>
      <c r="K10" s="8">
        <f>ROUND(INDEX([1]Calculation!P:P,ROW()),0)</f>
        <v>12</v>
      </c>
      <c r="L10" s="8">
        <f>ROUND(INDEX([1]Calculation!Q:Q,ROW()),0)</f>
        <v>26</v>
      </c>
      <c r="M10" s="8">
        <f>ROUND(INDEX([1]Calculation!R:R,ROW()),0)</f>
        <v>3</v>
      </c>
      <c r="N10" s="8">
        <f>ROUND(INDEX([1]Calculation!S:S,ROW()),0)</f>
        <v>10</v>
      </c>
      <c r="O10" s="8">
        <f>ROUND(INDEX([1]Calculation!T:T,ROW()),0)</f>
        <v>1</v>
      </c>
    </row>
    <row r="11" spans="1:15">
      <c r="A11" t="str">
        <f>INDEX([1]Calculation!$F:$F,ROW())</f>
        <v>California</v>
      </c>
      <c r="B11" t="str">
        <f>INDEX([1]Calculation!$D:$D,ROW())</f>
        <v>Capitol Weekly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843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17.2</v>
      </c>
      <c r="G11" s="8">
        <f>ROUND(INDEX([1]Calculation!L:L,ROW()),0)</f>
        <v>11</v>
      </c>
      <c r="H11" s="8">
        <f>ROUND(INDEX([1]Calculation!M:M,ROW()),0)</f>
        <v>13</v>
      </c>
      <c r="I11" s="8">
        <f>ROUND(INDEX([1]Calculation!N:N,ROW()),0)</f>
        <v>1</v>
      </c>
      <c r="J11" s="8">
        <f>ROUND(INDEX([1]Calculation!O:O,ROW()),0)</f>
        <v>14</v>
      </c>
      <c r="K11" s="8">
        <f>ROUND(INDEX([1]Calculation!P:P,ROW()),0)</f>
        <v>5</v>
      </c>
      <c r="L11" s="8">
        <f>ROUND(INDEX([1]Calculation!Q:Q,ROW()),0)</f>
        <v>29</v>
      </c>
      <c r="M11" s="8">
        <f>ROUND(INDEX([1]Calculation!R:R,ROW()),0)</f>
        <v>3</v>
      </c>
      <c r="N11" s="8">
        <f>ROUND(INDEX([1]Calculation!S:S,ROW()),0)</f>
        <v>16</v>
      </c>
      <c r="O11" s="8">
        <f>ROUND(INDEX([1]Calculation!T:T,ROW()),0)</f>
        <v>4</v>
      </c>
    </row>
    <row r="12" spans="1:15">
      <c r="A12" t="str">
        <f>INDEX([1]Calculation!$F:$F,ROW())</f>
        <v>US</v>
      </c>
      <c r="B12" t="str">
        <f>INDEX([1]Calculation!$D:$D,ROW())</f>
        <v>Quinnipiac University</v>
      </c>
      <c r="C12" t="str">
        <f>IF(INDEX([1]Calculation!$G:$G,ROW())=0,"-",INDEX([1]Calculation!$G:$G,ROW()))</f>
        <v>A</v>
      </c>
      <c r="D12" t="str">
        <f>INDEX([1]Calculation!$J:$J,ROW())&amp;"  "&amp;INDEX([1]Calculation!$K:$K,ROW())</f>
        <v>665  rv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49</v>
      </c>
      <c r="G12" s="8">
        <f>ROUND(INDEX([1]Calculation!L:L,ROW()),0)</f>
        <v>17</v>
      </c>
      <c r="H12" s="8">
        <f>ROUND(INDEX([1]Calculation!M:M,ROW()),0)</f>
        <v>15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4</v>
      </c>
      <c r="L12" s="8">
        <f>ROUND(INDEX([1]Calculation!Q:Q,ROW()),0)</f>
        <v>25</v>
      </c>
      <c r="M12" s="8">
        <f>ROUND(INDEX([1]Calculation!R:R,ROW()),0)</f>
        <v>1</v>
      </c>
      <c r="N12" s="8">
        <f>ROUND(INDEX([1]Calculation!S:S,ROW()),0)</f>
        <v>14</v>
      </c>
      <c r="O12" s="8">
        <f>ROUND(INDEX([1]Calculation!T:T,ROW()),0)</f>
        <v>2</v>
      </c>
    </row>
    <row r="13" spans="1:15">
      <c r="A13" t="str">
        <f>INDEX([1]Calculation!$F:$F,ROW())</f>
        <v>New Hampshire</v>
      </c>
      <c r="B13" t="str">
        <f>INDEX([1]Calculation!$D:$D,ROW())</f>
        <v>University of New Hampshire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365  lv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21.8</v>
      </c>
      <c r="G13" s="8">
        <f>ROUND(INDEX([1]Calculation!L:L,ROW()),0)</f>
        <v>11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22</v>
      </c>
      <c r="K13" s="8">
        <f>ROUND(INDEX([1]Calculation!P:P,ROW()),0)</f>
        <v>7</v>
      </c>
      <c r="L13" s="8">
        <f>ROUND(INDEX([1]Calculation!Q:Q,ROW()),0)</f>
        <v>29</v>
      </c>
      <c r="M13" s="8">
        <f>ROUND(INDEX([1]Calculation!R:R,ROW()),0)</f>
        <v>1</v>
      </c>
      <c r="N13" s="8">
        <f>ROUND(INDEX([1]Calculation!S:S,ROW()),0)</f>
        <v>10</v>
      </c>
      <c r="O13" s="8">
        <f>ROUND(INDEX([1]Calculation!T:T,ROW()),0)</f>
        <v>4</v>
      </c>
    </row>
    <row r="14" spans="1:15">
      <c r="A14" t="str">
        <f>INDEX([1]Calculation!$F:$F,ROW())</f>
        <v>New Hampshire</v>
      </c>
      <c r="B14" t="str">
        <f>INDEX([1]Calculation!$D:$D,ROW())</f>
        <v>American Research Group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400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23.8</v>
      </c>
      <c r="G14" s="8">
        <f>ROUND(INDEX([1]Calculation!L:L,ROW()),0)</f>
        <v>13</v>
      </c>
      <c r="H14" s="8">
        <f>ROUND(INDEX([1]Calculation!M:M,ROW()),0)</f>
        <v>1</v>
      </c>
      <c r="I14" s="8">
        <f>ROUND(INDEX([1]Calculation!N:N,ROW()),0)</f>
        <v>0</v>
      </c>
      <c r="J14" s="8">
        <f>ROUND(INDEX([1]Calculation!O:O,ROW()),0)</f>
        <v>20</v>
      </c>
      <c r="K14" s="8">
        <f>ROUND(INDEX([1]Calculation!P:P,ROW()),0)</f>
        <v>13</v>
      </c>
      <c r="L14" s="8">
        <f>ROUND(INDEX([1]Calculation!Q:Q,ROW()),0)</f>
        <v>28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3</v>
      </c>
    </row>
    <row r="15" spans="1:15">
      <c r="A15" t="str">
        <f>INDEX([1]Calculation!$F:$F,ROW())</f>
        <v>New Hampshire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2" t="str">
        <f>MONTH(INDEX([1]Calculation!$I:$I,ROW()))&amp;"/"&amp;DAY(INDEX([1]Calculation!$I:$I,ROW()))</f>
        <v>2/9</v>
      </c>
      <c r="F15" s="12">
        <f>ROUND(INDEX([1]Calculation!AL:AL,ROW()),1)</f>
        <v>38</v>
      </c>
      <c r="G15" s="8">
        <f>ROUND(INDEX([1]Calculation!L:L,ROW()),0)</f>
        <v>12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19</v>
      </c>
      <c r="K15" s="8">
        <f>ROUND(INDEX([1]Calculation!P:P,ROW()),0)</f>
        <v>14</v>
      </c>
      <c r="L15" s="8">
        <f>ROUND(INDEX([1]Calculation!Q:Q,ROW()),0)</f>
        <v>27</v>
      </c>
      <c r="M15" s="8">
        <f>ROUND(INDEX([1]Calculation!R:R,ROW()),0)</f>
        <v>2</v>
      </c>
      <c r="N15" s="8">
        <f>ROUND(INDEX([1]Calculation!S:S,ROW()),0)</f>
        <v>12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Emerson College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500  lv</v>
      </c>
      <c r="E16" s="2" t="str">
        <f>MONTH(INDEX([1]Calculation!$I:$I,ROW()))&amp;"/"&amp;DAY(INDEX([1]Calculation!$I:$I,ROW()))</f>
        <v>2/9</v>
      </c>
      <c r="F16" s="12">
        <f>ROUND(INDEX([1]Calculation!AL:AL,ROW()),1)</f>
        <v>20.399999999999999</v>
      </c>
      <c r="G16" s="8">
        <f>ROUND(INDEX([1]Calculation!L:L,ROW()),0)</f>
        <v>10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23</v>
      </c>
      <c r="K16" s="8">
        <f>ROUND(INDEX([1]Calculation!P:P,ROW()),0)</f>
        <v>14</v>
      </c>
      <c r="L16" s="8">
        <f>ROUND(INDEX([1]Calculation!Q:Q,ROW()),0)</f>
        <v>30</v>
      </c>
      <c r="M16" s="8">
        <f>ROUND(INDEX([1]Calculation!R:R,ROW()),0)</f>
        <v>2</v>
      </c>
      <c r="N16" s="8">
        <f>ROUND(INDEX([1]Calculation!S:S,ROW()),0)</f>
        <v>11</v>
      </c>
      <c r="O16" s="8">
        <f>ROUND(INDEX([1]Calculation!T:T,ROW()),0)</f>
        <v>4</v>
      </c>
    </row>
    <row r="17" spans="1:15">
      <c r="A17" t="str">
        <f>INDEX([1]Calculation!$F:$F,ROW())</f>
        <v>New Hampshire</v>
      </c>
      <c r="B17" t="str">
        <f>INDEX([1]Calculation!$D:$D,ROW())</f>
        <v>RKM Research and Communications Inc.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512  lv</v>
      </c>
      <c r="E17" s="2" t="str">
        <f>MONTH(INDEX([1]Calculation!$I:$I,ROW()))&amp;"/"&amp;DAY(INDEX([1]Calculation!$I:$I,ROW()))</f>
        <v>2/8</v>
      </c>
      <c r="F17" s="12">
        <f>ROUND(INDEX([1]Calculation!AL:AL,ROW()),1)</f>
        <v>31.7</v>
      </c>
      <c r="G17" s="8">
        <f>ROUND(INDEX([1]Calculation!L:L,ROW()),0)</f>
        <v>14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20</v>
      </c>
      <c r="K17" s="8">
        <f>ROUND(INDEX([1]Calculation!P:P,ROW()),0)</f>
        <v>6</v>
      </c>
      <c r="L17" s="8">
        <f>ROUND(INDEX([1]Calculation!Q:Q,ROW()),0)</f>
        <v>23</v>
      </c>
      <c r="M17" s="8">
        <f>ROUND(INDEX([1]Calculation!R:R,ROW()),0)</f>
        <v>2</v>
      </c>
      <c r="N17" s="8">
        <f>ROUND(INDEX([1]Calculation!S:S,ROW()),0)</f>
        <v>16</v>
      </c>
      <c r="O17" s="8">
        <f>ROUND(INDEX([1]Calculation!T:T,ROW()),0)</f>
        <v>3</v>
      </c>
    </row>
    <row r="18" spans="1:15">
      <c r="A18" t="str">
        <f>INDEX([1]Calculation!$F:$F,ROW())</f>
        <v>New Hampshire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848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23.4</v>
      </c>
      <c r="G18" s="8">
        <f>ROUND(INDEX([1]Calculation!L:L,ROW()),0)</f>
        <v>12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25</v>
      </c>
      <c r="K18" s="8">
        <f>ROUND(INDEX([1]Calculation!P:P,ROW()),0)</f>
        <v>10</v>
      </c>
      <c r="L18" s="8">
        <f>ROUND(INDEX([1]Calculation!Q:Q,ROW()),0)</f>
        <v>29</v>
      </c>
      <c r="M18" s="8">
        <f>ROUND(INDEX([1]Calculation!R:R,ROW()),0)</f>
        <v>1</v>
      </c>
      <c r="N18" s="8">
        <f>ROUND(INDEX([1]Calculation!S:S,ROW()),0)</f>
        <v>17</v>
      </c>
      <c r="O18" s="8">
        <f>ROUND(INDEX([1]Calculation!T:T,ROW()),0)</f>
        <v>1</v>
      </c>
    </row>
    <row r="19" spans="1:15">
      <c r="A19" t="str">
        <f>INDEX([1]Calculation!$F:$F,ROW())</f>
        <v>New Hampshire</v>
      </c>
      <c r="B19" t="str">
        <f>INDEX([1]Calculation!$D:$D,ROW())</f>
        <v>University of New Hampshire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384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2.7</v>
      </c>
      <c r="G19" s="8">
        <f>ROUND(INDEX([1]Calculation!L:L,ROW()),0)</f>
        <v>12</v>
      </c>
      <c r="H19" s="8">
        <f>ROUND(INDEX([1]Calculation!M:M,ROW()),0)</f>
        <v>1</v>
      </c>
      <c r="I19" s="8">
        <f>ROUND(INDEX([1]Calculation!N:N,ROW()),0)</f>
        <v>0</v>
      </c>
      <c r="J19" s="8">
        <f>ROUND(INDEX([1]Calculation!O:O,ROW()),0)</f>
        <v>21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2</v>
      </c>
      <c r="N19" s="8">
        <f>ROUND(INDEX([1]Calculation!S:S,ROW()),0)</f>
        <v>9</v>
      </c>
      <c r="O19" s="8">
        <f>ROUND(INDEX([1]Calculation!T:T,ROW()),0)</f>
        <v>4</v>
      </c>
    </row>
    <row r="20" spans="1:15">
      <c r="A20" t="str">
        <f>INDEX([1]Calculation!$F:$F,ROW())</f>
        <v>New Hampshire</v>
      </c>
      <c r="B20" t="str">
        <f>INDEX([1]Calculation!$D:$D,ROW())</f>
        <v>Suffolk University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500  lv</v>
      </c>
      <c r="E20" s="2" t="str">
        <f>MONTH(INDEX([1]Calculation!$I:$I,ROW()))&amp;"/"&amp;DAY(INDEX([1]Calculation!$I:$I,ROW()))</f>
        <v>2/8</v>
      </c>
      <c r="F20" s="12">
        <f>ROUND(INDEX([1]Calculation!AL:AL,ROW()),1)</f>
        <v>4.5</v>
      </c>
      <c r="G20" s="8">
        <f>ROUND(INDEX([1]Calculation!L:L,ROW()),0)</f>
        <v>10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22</v>
      </c>
      <c r="K20" s="8">
        <f>ROUND(INDEX([1]Calculation!P:P,ROW()),0)</f>
        <v>9</v>
      </c>
      <c r="L20" s="8">
        <f>ROUND(INDEX([1]Calculation!Q:Q,ROW()),0)</f>
        <v>24</v>
      </c>
      <c r="M20" s="8">
        <f>ROUND(INDEX([1]Calculation!R:R,ROW()),0)</f>
        <v>2</v>
      </c>
      <c r="N20" s="8">
        <f>ROUND(INDEX([1]Calculation!S:S,ROW()),0)</f>
        <v>13</v>
      </c>
      <c r="O20" s="8">
        <f>ROUND(INDEX([1]Calculation!T:T,ROW()),0)</f>
        <v>3</v>
      </c>
    </row>
    <row r="21" spans="1:15">
      <c r="A21" t="str">
        <f>INDEX([1]Calculation!$F:$F,ROW())</f>
        <v>New Hampshire</v>
      </c>
      <c r="B21" t="str">
        <f>INDEX([1]Calculation!$D:$D,ROW())</f>
        <v>Emerson College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500  lv</v>
      </c>
      <c r="E21" s="2" t="str">
        <f>MONTH(INDEX([1]Calculation!$I:$I,ROW()))&amp;"/"&amp;DAY(INDEX([1]Calculation!$I:$I,ROW()))</f>
        <v>2/8</v>
      </c>
      <c r="F21" s="12">
        <f>ROUND(INDEX([1]Calculation!AL:AL,ROW()),1)</f>
        <v>2.4</v>
      </c>
      <c r="G21" s="8">
        <f>ROUND(INDEX([1]Calculation!L:L,ROW()),0)</f>
        <v>11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20</v>
      </c>
      <c r="K21" s="8">
        <f>ROUND(INDEX([1]Calculation!P:P,ROW()),0)</f>
        <v>13</v>
      </c>
      <c r="L21" s="8">
        <f>ROUND(INDEX([1]Calculation!Q:Q,ROW()),0)</f>
        <v>30</v>
      </c>
      <c r="M21" s="8">
        <f>ROUND(INDEX([1]Calculation!R:R,ROW()),0)</f>
        <v>2</v>
      </c>
      <c r="N21" s="8">
        <f>ROUND(INDEX([1]Calculation!S:S,ROW()),0)</f>
        <v>12</v>
      </c>
      <c r="O21" s="8">
        <f>ROUND(INDEX([1]Calculation!T:T,ROW()),0)</f>
        <v>4</v>
      </c>
    </row>
    <row r="22" spans="1:15">
      <c r="A22" t="str">
        <f>INDEX([1]Calculation!$F:$F,ROW())</f>
        <v>Arkansas</v>
      </c>
      <c r="B22" t="str">
        <f>INDEX([1]Calculation!$D:$D,ROW())</f>
        <v>Hendrix College</v>
      </c>
      <c r="C22" t="str">
        <f>IF(INDEX([1]Calculation!$G:$G,ROW())=0,"-",INDEX([1]Calculation!$G:$G,ROW()))</f>
        <v>B/C</v>
      </c>
      <c r="D22" t="str">
        <f>INDEX([1]Calculation!$J:$J,ROW())&amp;"  "&amp;INDEX([1]Calculation!$K:$K,ROW())</f>
        <v>496  lv</v>
      </c>
      <c r="E22" s="2" t="str">
        <f>MONTH(INDEX([1]Calculation!$I:$I,ROW()))&amp;"/"&amp;DAY(INDEX([1]Calculation!$I:$I,ROW()))</f>
        <v>2/7</v>
      </c>
      <c r="F22" s="12">
        <f>ROUND(INDEX([1]Calculation!AL:AL,ROW()),1)</f>
        <v>16.8</v>
      </c>
      <c r="G22" s="8">
        <f>ROUND(INDEX([1]Calculation!L:L,ROW()),0)</f>
        <v>19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16</v>
      </c>
      <c r="K22" s="8">
        <f>ROUND(INDEX([1]Calculation!P:P,ROW()),0)</f>
        <v>5</v>
      </c>
      <c r="L22" s="8">
        <f>ROUND(INDEX([1]Calculation!Q:Q,ROW()),0)</f>
        <v>16</v>
      </c>
      <c r="M22" s="8">
        <f>ROUND(INDEX([1]Calculation!R:R,ROW()),0)</f>
        <v>0</v>
      </c>
      <c r="N22" s="8">
        <f>ROUND(INDEX([1]Calculation!S:S,ROW()),0)</f>
        <v>9</v>
      </c>
      <c r="O22" s="8">
        <f>ROUND(INDEX([1]Calculation!T:T,ROW()),0)</f>
        <v>2</v>
      </c>
    </row>
    <row r="23" spans="1:15">
      <c r="A23" t="str">
        <f>INDEX([1]Calculation!$F:$F,ROW())</f>
        <v>New Hampshire</v>
      </c>
      <c r="B23" t="str">
        <f>INDEX([1]Calculation!$D:$D,ROW())</f>
        <v>University of Massachusetts Lowell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440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28.2</v>
      </c>
      <c r="G23" s="8">
        <f>ROUND(INDEX([1]Calculation!L:L,ROW()),0)</f>
        <v>14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17</v>
      </c>
      <c r="K23" s="8">
        <f>ROUND(INDEX([1]Calculation!P:P,ROW()),0)</f>
        <v>8</v>
      </c>
      <c r="L23" s="8">
        <f>ROUND(INDEX([1]Calculation!Q:Q,ROW()),0)</f>
        <v>25</v>
      </c>
      <c r="M23" s="8">
        <f>ROUND(INDEX([1]Calculation!R:R,ROW()),0)</f>
        <v>5</v>
      </c>
      <c r="N23" s="8">
        <f>ROUND(INDEX([1]Calculation!S:S,ROW()),0)</f>
        <v>15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University of New Hampshire</v>
      </c>
      <c r="C24" t="str">
        <f>IF(INDEX([1]Calculation!$G:$G,ROW())=0,"-",INDEX([1]Calculation!$G:$G,ROW()))</f>
        <v>B</v>
      </c>
      <c r="D24" t="str">
        <f>INDEX([1]Calculation!$J:$J,ROW())&amp;"  "&amp;INDEX([1]Calculation!$K:$K,ROW())</f>
        <v>365  lv</v>
      </c>
      <c r="E24" s="2" t="str">
        <f>MONTH(INDEX([1]Calculation!$I:$I,ROW()))&amp;"/"&amp;DAY(INDEX([1]Calculation!$I:$I,ROW()))</f>
        <v>2/7</v>
      </c>
      <c r="F24" s="12">
        <f>ROUND(INDEX([1]Calculation!AL:AL,ROW()),1)</f>
        <v>0.7</v>
      </c>
      <c r="G24" s="8">
        <f>ROUND(INDEX([1]Calculation!L:L,ROW()),0)</f>
        <v>11</v>
      </c>
      <c r="H24" s="8">
        <f>ROUND(INDEX([1]Calculation!M:M,ROW()),0)</f>
        <v>2</v>
      </c>
      <c r="I24" s="8">
        <f>ROUND(INDEX([1]Calculation!N:N,ROW()),0)</f>
        <v>0</v>
      </c>
      <c r="J24" s="8">
        <f>ROUND(INDEX([1]Calculation!O:O,ROW()),0)</f>
        <v>21</v>
      </c>
      <c r="K24" s="8">
        <f>ROUND(INDEX([1]Calculation!P:P,ROW()),0)</f>
        <v>5</v>
      </c>
      <c r="L24" s="8">
        <f>ROUND(INDEX([1]Calculation!Q:Q,ROW()),0)</f>
        <v>28</v>
      </c>
      <c r="M24" s="8">
        <f>ROUND(INDEX([1]Calculation!R:R,ROW()),0)</f>
        <v>3</v>
      </c>
      <c r="N24" s="8">
        <f>ROUND(INDEX([1]Calculation!S:S,ROW()),0)</f>
        <v>9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Suffolk University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500  lv</v>
      </c>
      <c r="E25" s="2" t="str">
        <f>MONTH(INDEX([1]Calculation!$I:$I,ROW()))&amp;"/"&amp;DAY(INDEX([1]Calculation!$I:$I,ROW()))</f>
        <v>2/7</v>
      </c>
      <c r="F25" s="12">
        <f>ROUND(INDEX([1]Calculation!AL:AL,ROW()),1)</f>
        <v>1.3</v>
      </c>
      <c r="G25" s="8">
        <f>ROUND(INDEX([1]Calculation!L:L,ROW()),0)</f>
        <v>11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25</v>
      </c>
      <c r="K25" s="8">
        <f>ROUND(INDEX([1]Calculation!P:P,ROW()),0)</f>
        <v>6</v>
      </c>
      <c r="L25" s="8">
        <f>ROUND(INDEX([1]Calculation!Q:Q,ROW()),0)</f>
        <v>24</v>
      </c>
      <c r="M25" s="8">
        <f>ROUND(INDEX([1]Calculation!R:R,ROW()),0)</f>
        <v>2</v>
      </c>
      <c r="N25" s="8">
        <f>ROUND(INDEX([1]Calculation!S:S,ROW()),0)</f>
        <v>14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Emerson College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500  lv</v>
      </c>
      <c r="E26" s="2" t="str">
        <f>MONTH(INDEX([1]Calculation!$I:$I,ROW()))&amp;"/"&amp;DAY(INDEX([1]Calculation!$I:$I,ROW()))</f>
        <v>2/7</v>
      </c>
      <c r="F26" s="12">
        <f>ROUND(INDEX([1]Calculation!AL:AL,ROW()),1)</f>
        <v>0.7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24</v>
      </c>
      <c r="K26" s="8">
        <f>ROUND(INDEX([1]Calculation!P:P,ROW()),0)</f>
        <v>9</v>
      </c>
      <c r="L26" s="8">
        <f>ROUND(INDEX([1]Calculation!Q:Q,ROW()),0)</f>
        <v>31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3</v>
      </c>
    </row>
    <row r="27" spans="1:15">
      <c r="A27" t="str">
        <f>INDEX([1]Calculation!$F:$F,ROW())</f>
        <v>North Carolina</v>
      </c>
      <c r="B27" t="str">
        <f>INDEX([1]Calculation!$D:$D,ROW())</f>
        <v>High Point University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399  rv</v>
      </c>
      <c r="E27" s="2" t="str">
        <f>MONTH(INDEX([1]Calculation!$I:$I,ROW()))&amp;"/"&amp;DAY(INDEX([1]Calculation!$I:$I,ROW()))</f>
        <v>2/6</v>
      </c>
      <c r="F27" s="12">
        <f>ROUND(INDEX([1]Calculation!AL:AL,ROW()),1)</f>
        <v>0</v>
      </c>
      <c r="G27" s="8">
        <f>ROUND(INDEX([1]Calculation!L:L,ROW()),0)</f>
        <v>19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6</v>
      </c>
      <c r="K27" s="8">
        <f>ROUND(INDEX([1]Calculation!P:P,ROW()),0)</f>
        <v>3</v>
      </c>
      <c r="L27" s="8">
        <f>ROUND(INDEX([1]Calculation!Q:Q,ROW()),0)</f>
        <v>25</v>
      </c>
      <c r="M27" s="8">
        <f>ROUND(INDEX([1]Calculation!R:R,ROW()),0)</f>
        <v>3</v>
      </c>
      <c r="N27" s="8">
        <f>ROUND(INDEX([1]Calculation!S:S,ROW()),0)</f>
        <v>12</v>
      </c>
      <c r="O27" s="8">
        <f>ROUND(INDEX([1]Calculation!T:T,ROW()),0)</f>
        <v>4</v>
      </c>
    </row>
    <row r="28" spans="1:15">
      <c r="A28" t="str">
        <f>INDEX([1]Calculation!$F:$F,ROW())</f>
        <v>North Carolina</v>
      </c>
      <c r="B28" t="str">
        <f>INDEX([1]Calculation!$D:$D,ROW())</f>
        <v>High Point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225  lv</v>
      </c>
      <c r="E28" s="2" t="str">
        <f>MONTH(INDEX([1]Calculation!$I:$I,ROW()))&amp;"/"&amp;DAY(INDEX([1]Calculation!$I:$I,ROW()))</f>
        <v>2/6</v>
      </c>
      <c r="F28" s="12">
        <f>ROUND(INDEX([1]Calculation!AL:AL,ROW()),1)</f>
        <v>20.100000000000001</v>
      </c>
      <c r="G28" s="8">
        <f>ROUND(INDEX([1]Calculation!L:L,ROW()),0)</f>
        <v>24</v>
      </c>
      <c r="H28" s="8">
        <f>ROUND(INDEX([1]Calculation!M:M,ROW()),0)</f>
        <v>16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3</v>
      </c>
      <c r="L28" s="8">
        <f>ROUND(INDEX([1]Calculation!Q:Q,ROW()),0)</f>
        <v>20</v>
      </c>
      <c r="M28" s="8">
        <f>ROUND(INDEX([1]Calculation!R:R,ROW()),0)</f>
        <v>4</v>
      </c>
      <c r="N28" s="8">
        <f>ROUND(INDEX([1]Calculation!S:S,ROW()),0)</f>
        <v>11</v>
      </c>
      <c r="O28" s="8">
        <f>ROUND(INDEX([1]Calculation!T:T,ROW()),0)</f>
        <v>3</v>
      </c>
    </row>
    <row r="29" spans="1:15">
      <c r="A29" t="str">
        <f>INDEX([1]Calculation!$F:$F,ROW())</f>
        <v>New Hampshire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1058  rv</v>
      </c>
      <c r="E29" s="2" t="str">
        <f>MONTH(INDEX([1]Calculation!$I:$I,ROW()))&amp;"/"&amp;DAY(INDEX([1]Calculation!$I:$I,ROW()))</f>
        <v>2/6</v>
      </c>
      <c r="F29" s="12">
        <f>ROUND(INDEX([1]Calculation!AL:AL,ROW()),1)</f>
        <v>0</v>
      </c>
      <c r="G29" s="8">
        <f>ROUND(INDEX([1]Calculation!L:L,ROW()),0)</f>
        <v>13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21</v>
      </c>
      <c r="K29" s="8">
        <f>ROUND(INDEX([1]Calculation!P:P,ROW()),0)</f>
        <v>8</v>
      </c>
      <c r="L29" s="8">
        <f>ROUND(INDEX([1]Calculation!Q:Q,ROW()),0)</f>
        <v>25</v>
      </c>
      <c r="M29" s="8">
        <f>ROUND(INDEX([1]Calculation!R:R,ROW()),0)</f>
        <v>5</v>
      </c>
      <c r="N29" s="8">
        <f>ROUND(INDEX([1]Calculation!S:S,ROW()),0)</f>
        <v>14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709  lv</v>
      </c>
      <c r="E30" s="2" t="str">
        <f>MONTH(INDEX([1]Calculation!$I:$I,ROW()))&amp;"/"&amp;DAY(INDEX([1]Calculation!$I:$I,ROW()))</f>
        <v>2/6</v>
      </c>
      <c r="F30" s="12">
        <f>ROUND(INDEX([1]Calculation!AL:AL,ROW()),1)</f>
        <v>60.7</v>
      </c>
      <c r="G30" s="8">
        <f>ROUND(INDEX([1]Calculation!L:L,ROW()),0)</f>
        <v>13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21</v>
      </c>
      <c r="K30" s="8">
        <f>ROUND(INDEX([1]Calculation!P:P,ROW()),0)</f>
        <v>8</v>
      </c>
      <c r="L30" s="8">
        <f>ROUND(INDEX([1]Calculation!Q:Q,ROW()),0)</f>
        <v>25</v>
      </c>
      <c r="M30" s="8">
        <f>ROUND(INDEX([1]Calculation!R:R,ROW()),0)</f>
        <v>4</v>
      </c>
      <c r="N30" s="8">
        <f>ROUND(INDEX([1]Calculation!S:S,ROW()),0)</f>
        <v>14</v>
      </c>
      <c r="O30" s="8">
        <f>ROUND(INDEX([1]Calculation!T:T,ROW()),0)</f>
        <v>4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" t="str">
        <f>MONTH(INDEX([1]Calculation!$I:$I,ROW()))&amp;"/"&amp;DAY(INDEX([1]Calculation!$I:$I,ROW()))</f>
        <v>2/6</v>
      </c>
      <c r="F31" s="12">
        <f>ROUND(INDEX([1]Calculation!AL:AL,ROW()),1)</f>
        <v>0.5</v>
      </c>
      <c r="G31" s="8">
        <f>ROUND(INDEX([1]Calculation!L:L,ROW()),0)</f>
        <v>11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23</v>
      </c>
      <c r="K31" s="8">
        <f>ROUND(INDEX([1]Calculation!P:P,ROW()),0)</f>
        <v>6</v>
      </c>
      <c r="L31" s="8">
        <f>ROUND(INDEX([1]Calculation!Q:Q,ROW()),0)</f>
        <v>24</v>
      </c>
      <c r="M31" s="8">
        <f>ROUND(INDEX([1]Calculation!R:R,ROW()),0)</f>
        <v>3</v>
      </c>
      <c r="N31" s="8">
        <f>ROUND(INDEX([1]Calculation!S:S,ROW()),0)</f>
        <v>13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2/6</v>
      </c>
      <c r="F32" s="12">
        <f>ROUND(INDEX([1]Calculation!AL:AL,ROW()),1)</f>
        <v>0.3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9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13</v>
      </c>
      <c r="O32" s="8">
        <f>ROUND(INDEX([1]Calculation!T:T,ROW()),0)</f>
        <v>2</v>
      </c>
    </row>
    <row r="33" spans="1:15">
      <c r="A33" t="str">
        <f>INDEX([1]Calculation!$F:$F,ROW())</f>
        <v>New Hampshire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503  lv</v>
      </c>
      <c r="E33" s="2" t="str">
        <f>MONTH(INDEX([1]Calculation!$I:$I,ROW()))&amp;"/"&amp;DAY(INDEX([1]Calculation!$I:$I,ROW()))</f>
        <v>2/5</v>
      </c>
      <c r="F33" s="12">
        <f>ROUND(INDEX([1]Calculation!AL:AL,ROW()),1)</f>
        <v>0</v>
      </c>
      <c r="G33" s="8">
        <f>ROUND(INDEX([1]Calculation!L:L,ROW()),0)</f>
        <v>19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28</v>
      </c>
      <c r="K33" s="8">
        <f>ROUND(INDEX([1]Calculation!P:P,ROW()),0)</f>
        <v>0</v>
      </c>
      <c r="L33" s="8">
        <f>ROUND(INDEX([1]Calculation!Q:Q,ROW()),0)</f>
        <v>28</v>
      </c>
      <c r="M33" s="8">
        <f>ROUND(INDEX([1]Calculation!R:R,ROW()),0)</f>
        <v>0</v>
      </c>
      <c r="N33" s="8">
        <f>ROUND(INDEX([1]Calculation!S:S,ROW()),0)</f>
        <v>16</v>
      </c>
      <c r="O33" s="8">
        <f>ROUND(INDEX([1]Calculation!T:T,ROW()),0)</f>
        <v>0</v>
      </c>
    </row>
    <row r="34" spans="1:15">
      <c r="A34" t="str">
        <f>INDEX([1]Calculation!$F:$F,ROW())</f>
        <v>New Hampshire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503  lv</v>
      </c>
      <c r="E34" s="2" t="str">
        <f>MONTH(INDEX([1]Calculation!$I:$I,ROW()))&amp;"/"&amp;DAY(INDEX([1]Calculation!$I:$I,ROW()))</f>
        <v>2/5</v>
      </c>
      <c r="F34" s="12">
        <f>ROUND(INDEX([1]Calculation!AL:AL,ROW()),1)</f>
        <v>0</v>
      </c>
      <c r="G34" s="8">
        <f>ROUND(INDEX([1]Calculation!L:L,ROW()),0)</f>
        <v>17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22</v>
      </c>
      <c r="K34" s="8">
        <f>ROUND(INDEX([1]Calculation!P:P,ROW()),0)</f>
        <v>13</v>
      </c>
      <c r="L34" s="8">
        <f>ROUND(INDEX([1]Calculation!Q:Q,ROW()),0)</f>
        <v>27</v>
      </c>
      <c r="M34" s="8">
        <f>ROUND(INDEX([1]Calculation!R:R,ROW()),0)</f>
        <v>0</v>
      </c>
      <c r="N34" s="8">
        <f>ROUND(INDEX([1]Calculation!S:S,ROW()),0)</f>
        <v>13</v>
      </c>
      <c r="O34" s="8">
        <f>ROUND(INDEX([1]Calculation!T:T,ROW()),0)</f>
        <v>0</v>
      </c>
    </row>
    <row r="35" spans="1:15">
      <c r="A35" t="str">
        <f>INDEX([1]Calculation!$F:$F,ROW())</f>
        <v>New Hampshire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503  lv</v>
      </c>
      <c r="E35" s="2" t="str">
        <f>MONTH(INDEX([1]Calculation!$I:$I,ROW()))&amp;"/"&amp;DAY(INDEX([1]Calculation!$I:$I,ROW()))</f>
        <v>2/5</v>
      </c>
      <c r="F35" s="12">
        <f>ROUND(INDEX([1]Calculation!AL:AL,ROW()),1)</f>
        <v>47.6</v>
      </c>
      <c r="G35" s="8">
        <f>ROUND(INDEX([1]Calculation!L:L,ROW()),0)</f>
        <v>17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20</v>
      </c>
      <c r="K35" s="8">
        <f>ROUND(INDEX([1]Calculation!P:P,ROW()),0)</f>
        <v>9</v>
      </c>
      <c r="L35" s="8">
        <f>ROUND(INDEX([1]Calculation!Q:Q,ROW()),0)</f>
        <v>24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4</v>
      </c>
    </row>
    <row r="36" spans="1:15">
      <c r="A36" t="str">
        <f>INDEX([1]Calculation!$F:$F,ROW())</f>
        <v>North Carolina</v>
      </c>
      <c r="B36" t="str">
        <f>INDEX([1]Calculation!$D:$D,ROW())</f>
        <v>Public Policy Polling</v>
      </c>
      <c r="C36" t="str">
        <f>IF(INDEX([1]Calculation!$G:$G,ROW())=0,"-",INDEX([1]Calculation!$G:$G,ROW()))</f>
        <v>B</v>
      </c>
      <c r="D36" t="str">
        <f>INDEX([1]Calculation!$J:$J,ROW())&amp;"  "&amp;INDEX([1]Calculation!$K:$K,ROW())</f>
        <v>604  lv</v>
      </c>
      <c r="E36" s="2" t="str">
        <f>MONTH(INDEX([1]Calculation!$I:$I,ROW()))&amp;"/"&amp;DAY(INDEX([1]Calculation!$I:$I,ROW()))</f>
        <v>2/5</v>
      </c>
      <c r="F36" s="12">
        <f>ROUND(INDEX([1]Calculation!AL:AL,ROW()),1)</f>
        <v>24.3</v>
      </c>
      <c r="G36" s="8">
        <f>ROUND(INDEX([1]Calculation!L:L,ROW()),0)</f>
        <v>25</v>
      </c>
      <c r="H36" s="8">
        <f>ROUND(INDEX([1]Calculation!M:M,ROW()),0)</f>
        <v>14</v>
      </c>
      <c r="I36" s="8">
        <f>ROUND(INDEX([1]Calculation!N:N,ROW()),0)</f>
        <v>0</v>
      </c>
      <c r="J36" s="8">
        <f>ROUND(INDEX([1]Calculation!O:O,ROW()),0)</f>
        <v>9</v>
      </c>
      <c r="K36" s="8">
        <f>ROUND(INDEX([1]Calculation!P:P,ROW()),0)</f>
        <v>5</v>
      </c>
      <c r="L36" s="8">
        <f>ROUND(INDEX([1]Calculation!Q:Q,ROW()),0)</f>
        <v>16</v>
      </c>
      <c r="M36" s="8">
        <f>ROUND(INDEX([1]Calculation!R:R,ROW()),0)</f>
        <v>2</v>
      </c>
      <c r="N36" s="8">
        <f>ROUND(INDEX([1]Calculation!S:S,ROW()),0)</f>
        <v>12</v>
      </c>
      <c r="O36" s="8">
        <f>ROUND(INDEX([1]Calculation!T:T,ROW()),0)</f>
        <v>5</v>
      </c>
    </row>
    <row r="37" spans="1:15">
      <c r="A37" t="str">
        <f>INDEX([1]Calculation!$F:$F,ROW())</f>
        <v>New Hampshire</v>
      </c>
      <c r="B37" t="str">
        <f>INDEX([1]Calculation!$D:$D,ROW())</f>
        <v>Suffolk University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500  lv</v>
      </c>
      <c r="E37" s="2" t="str">
        <f>MONTH(INDEX([1]Calculation!$I:$I,ROW()))&amp;"/"&amp;DAY(INDEX([1]Calculation!$I:$I,ROW()))</f>
        <v>2/5</v>
      </c>
      <c r="F37" s="12">
        <f>ROUND(INDEX([1]Calculation!AL:AL,ROW()),1)</f>
        <v>0.3</v>
      </c>
      <c r="G37" s="8">
        <f>ROUND(INDEX([1]Calculation!L:L,ROW()),0)</f>
        <v>12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19</v>
      </c>
      <c r="K37" s="8">
        <f>ROUND(INDEX([1]Calculation!P:P,ROW()),0)</f>
        <v>6</v>
      </c>
      <c r="L37" s="8">
        <f>ROUND(INDEX([1]Calculation!Q:Q,ROW()),0)</f>
        <v>25</v>
      </c>
      <c r="M37" s="8">
        <f>ROUND(INDEX([1]Calculation!R:R,ROW()),0)</f>
        <v>4</v>
      </c>
      <c r="N37" s="8">
        <f>ROUND(INDEX([1]Calculation!S:S,ROW()),0)</f>
        <v>11</v>
      </c>
      <c r="O37" s="8">
        <f>ROUND(INDEX([1]Calculation!T:T,ROW()),0)</f>
        <v>2</v>
      </c>
    </row>
    <row r="38" spans="1:15">
      <c r="A38" t="str">
        <f>INDEX([1]Calculation!$F:$F,ROW())</f>
        <v>New Hampshire</v>
      </c>
      <c r="B38" t="str">
        <f>INDEX([1]Calculation!$D:$D,ROW())</f>
        <v>Emerson College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2/5</v>
      </c>
      <c r="F38" s="12">
        <f>ROUND(INDEX([1]Calculation!AL:AL,ROW()),1)</f>
        <v>0.1</v>
      </c>
      <c r="G38" s="8">
        <f>ROUND(INDEX([1]Calculation!L:L,ROW()),0)</f>
        <v>12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21</v>
      </c>
      <c r="K38" s="8">
        <f>ROUND(INDEX([1]Calculation!P:P,ROW()),0)</f>
        <v>11</v>
      </c>
      <c r="L38" s="8">
        <f>ROUND(INDEX([1]Calculation!Q:Q,ROW()),0)</f>
        <v>31</v>
      </c>
      <c r="M38" s="8">
        <f>ROUND(INDEX([1]Calculation!R:R,ROW()),0)</f>
        <v>1</v>
      </c>
      <c r="N38" s="8">
        <f>ROUND(INDEX([1]Calculation!S:S,ROW()),0)</f>
        <v>12</v>
      </c>
      <c r="O38" s="8">
        <f>ROUND(INDEX([1]Calculation!T:T,ROW()),0)</f>
        <v>4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616  lv</v>
      </c>
      <c r="E39" s="2" t="str">
        <f>MONTH(INDEX([1]Calculation!$I:$I,ROW()))&amp;"/"&amp;DAY(INDEX([1]Calculation!$I:$I,ROW()))</f>
        <v>2/4</v>
      </c>
      <c r="F39" s="12">
        <f>ROUND(INDEX([1]Calculation!AL:AL,ROW()),1)</f>
        <v>2.2999999999999998</v>
      </c>
      <c r="G39" s="8">
        <f>ROUND(INDEX([1]Calculation!L:L,ROW()),0)</f>
        <v>24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6</v>
      </c>
      <c r="L39" s="8">
        <f>ROUND(INDEX([1]Calculation!Q:Q,ROW()),0)</f>
        <v>19</v>
      </c>
      <c r="M39" s="8">
        <f>ROUND(INDEX([1]Calculation!R:R,ROW()),0)</f>
        <v>2</v>
      </c>
      <c r="N39" s="8">
        <f>ROUND(INDEX([1]Calculation!S:S,ROW()),0)</f>
        <v>18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" t="str">
        <f>MONTH(INDEX([1]Calculation!$I:$I,ROW()))&amp;"/"&amp;DAY(INDEX([1]Calculation!$I:$I,ROW()))</f>
        <v>2/4</v>
      </c>
      <c r="F40" s="12">
        <f>ROUND(INDEX([1]Calculation!AL:AL,ROW()),1)</f>
        <v>0.1</v>
      </c>
      <c r="G40" s="8">
        <f>ROUND(INDEX([1]Calculation!L:L,ROW()),0)</f>
        <v>15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15</v>
      </c>
      <c r="K40" s="8">
        <f>ROUND(INDEX([1]Calculation!P:P,ROW()),0)</f>
        <v>6</v>
      </c>
      <c r="L40" s="8">
        <f>ROUND(INDEX([1]Calculation!Q:Q,ROW()),0)</f>
        <v>24</v>
      </c>
      <c r="M40" s="8">
        <f>ROUND(INDEX([1]Calculation!R:R,ROW()),0)</f>
        <v>5</v>
      </c>
      <c r="N40" s="8">
        <f>ROUND(INDEX([1]Calculation!S:S,ROW()),0)</f>
        <v>10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" t="str">
        <f>MONTH(INDEX([1]Calculation!$I:$I,ROW()))&amp;"/"&amp;DAY(INDEX([1]Calculation!$I:$I,ROW()))</f>
        <v>2/4</v>
      </c>
      <c r="F41" s="12">
        <f>ROUND(INDEX([1]Calculation!AL:AL,ROW()),1)</f>
        <v>0.1</v>
      </c>
      <c r="G41" s="8">
        <f>ROUND(INDEX([1]Calculation!L:L,ROW()),0)</f>
        <v>13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17</v>
      </c>
      <c r="K41" s="8">
        <f>ROUND(INDEX([1]Calculation!P:P,ROW()),0)</f>
        <v>11</v>
      </c>
      <c r="L41" s="8">
        <f>ROUND(INDEX([1]Calculation!Q:Q,ROW()),0)</f>
        <v>32</v>
      </c>
      <c r="M41" s="8">
        <f>ROUND(INDEX([1]Calculation!R:R,ROW()),0)</f>
        <v>2</v>
      </c>
      <c r="N41" s="8">
        <f>ROUND(INDEX([1]Calculation!S:S,ROW()),0)</f>
        <v>11</v>
      </c>
      <c r="O41" s="8">
        <f>ROUND(INDEX([1]Calculation!T:T,ROW()),0)</f>
        <v>6</v>
      </c>
    </row>
    <row r="42" spans="1:15">
      <c r="A42" t="str">
        <f>INDEX([1]Calculation!$F:$F,ROW())</f>
        <v>South Carolina</v>
      </c>
      <c r="B42" t="str">
        <f>INDEX([1]Calculation!$D:$D,ROW())</f>
        <v>Zogby Interactive/JZ Analytics</v>
      </c>
      <c r="C42" t="str">
        <f>IF(INDEX([1]Calculation!$G:$G,ROW())=0,"-",INDEX([1]Calculation!$G:$G,ROW()))</f>
        <v>C</v>
      </c>
      <c r="D42" t="str">
        <f>INDEX([1]Calculation!$J:$J,ROW())&amp;"  "&amp;INDEX([1]Calculation!$K:$K,ROW())</f>
        <v>277  lv</v>
      </c>
      <c r="E42" s="2" t="str">
        <f>MONTH(INDEX([1]Calculation!$I:$I,ROW()))&amp;"/"&amp;DAY(INDEX([1]Calculation!$I:$I,ROW()))</f>
        <v>2/3</v>
      </c>
      <c r="F42" s="12">
        <f>ROUND(INDEX([1]Calculation!AL:AL,ROW()),1)</f>
        <v>8.6999999999999993</v>
      </c>
      <c r="G42" s="8">
        <f>ROUND(INDEX([1]Calculation!L:L,ROW()),0)</f>
        <v>28</v>
      </c>
      <c r="H42" s="8">
        <f>ROUND(INDEX([1]Calculation!M:M,ROW()),0)</f>
        <v>4</v>
      </c>
      <c r="I42" s="8">
        <f>ROUND(INDEX([1]Calculation!N:N,ROW()),0)</f>
        <v>0</v>
      </c>
      <c r="J42" s="8">
        <f>ROUND(INDEX([1]Calculation!O:O,ROW()),0)</f>
        <v>7</v>
      </c>
      <c r="K42" s="8">
        <f>ROUND(INDEX([1]Calculation!P:P,ROW()),0)</f>
        <v>2</v>
      </c>
      <c r="L42" s="8">
        <f>ROUND(INDEX([1]Calculation!Q:Q,ROW()),0)</f>
        <v>20</v>
      </c>
      <c r="M42" s="8">
        <f>ROUND(INDEX([1]Calculation!R:R,ROW()),0)</f>
        <v>15</v>
      </c>
      <c r="N42" s="8">
        <f>ROUND(INDEX([1]Calculation!S:S,ROW()),0)</f>
        <v>11</v>
      </c>
      <c r="O42" s="8">
        <f>ROUND(INDEX([1]Calculation!T:T,ROW()),0)</f>
        <v>1</v>
      </c>
    </row>
    <row r="43" spans="1:15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2500  lv</v>
      </c>
      <c r="E43" s="2" t="str">
        <f>MONTH(INDEX([1]Calculation!$I:$I,ROW()))&amp;"/"&amp;DAY(INDEX([1]Calculation!$I:$I,ROW()))</f>
        <v>2/3</v>
      </c>
      <c r="F43" s="12">
        <f>ROUND(INDEX([1]Calculation!AL:AL,ROW()),1)</f>
        <v>3.7</v>
      </c>
      <c r="G43" s="8">
        <f>ROUND(INDEX([1]Calculation!L:L,ROW()),0)</f>
        <v>29</v>
      </c>
      <c r="H43" s="8">
        <f>ROUND(INDEX([1]Calculation!M:M,ROW()),0)</f>
        <v>16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3</v>
      </c>
      <c r="L43" s="8">
        <f>ROUND(INDEX([1]Calculation!Q:Q,ROW()),0)</f>
        <v>22</v>
      </c>
      <c r="M43" s="8">
        <f>ROUND(INDEX([1]Calculation!R:R,ROW()),0)</f>
        <v>2</v>
      </c>
      <c r="N43" s="8">
        <f>ROUND(INDEX([1]Calculation!S:S,ROW()),0)</f>
        <v>13</v>
      </c>
      <c r="O43" s="8">
        <f>ROUND(INDEX([1]Calculation!T:T,ROW()),0)</f>
        <v>5</v>
      </c>
    </row>
    <row r="44" spans="1:15">
      <c r="A44" t="str">
        <f>INDEX([1]Calculation!$F:$F,ROW())</f>
        <v>US</v>
      </c>
      <c r="B44" t="str">
        <f>INDEX([1]Calculation!$D:$D,ROW())</f>
        <v>Ipsos</v>
      </c>
      <c r="C44" t="str">
        <f>IF(INDEX([1]Calculation!$G:$G,ROW())=0,"-",INDEX([1]Calculation!$G:$G,ROW()))</f>
        <v>B+</v>
      </c>
      <c r="D44" t="str">
        <f>INDEX([1]Calculation!$J:$J,ROW())&amp;"  "&amp;INDEX([1]Calculation!$K:$K,ROW())</f>
        <v>551  rv</v>
      </c>
      <c r="E44" s="2" t="str">
        <f>MONTH(INDEX([1]Calculation!$I:$I,ROW()))&amp;"/"&amp;DAY(INDEX([1]Calculation!$I:$I,ROW()))</f>
        <v>2/3</v>
      </c>
      <c r="F44" s="12">
        <f>ROUND(INDEX([1]Calculation!AL:AL,ROW()),1)</f>
        <v>2.9</v>
      </c>
      <c r="G44" s="8">
        <f>ROUND(INDEX([1]Calculation!L:L,ROW()),0)</f>
        <v>22</v>
      </c>
      <c r="H44" s="8">
        <f>ROUND(INDEX([1]Calculation!M:M,ROW()),0)</f>
        <v>9</v>
      </c>
      <c r="I44" s="8">
        <f>ROUND(INDEX([1]Calculation!N:N,ROW()),0)</f>
        <v>0</v>
      </c>
      <c r="J44" s="8">
        <f>ROUND(INDEX([1]Calculation!O:O,ROW()),0)</f>
        <v>5</v>
      </c>
      <c r="K44" s="8">
        <f>ROUND(INDEX([1]Calculation!P:P,ROW()),0)</f>
        <v>4</v>
      </c>
      <c r="L44" s="8">
        <f>ROUND(INDEX([1]Calculation!Q:Q,ROW()),0)</f>
        <v>19</v>
      </c>
      <c r="M44" s="8">
        <f>ROUND(INDEX([1]Calculation!R:R,ROW()),0)</f>
        <v>3</v>
      </c>
      <c r="N44" s="8">
        <f>ROUND(INDEX([1]Calculation!S:S,ROW()),0)</f>
        <v>10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Suffolk University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500  lv</v>
      </c>
      <c r="E45" s="2" t="str">
        <f>MONTH(INDEX([1]Calculation!$I:$I,ROW()))&amp;"/"&amp;DAY(INDEX([1]Calculation!$I:$I,ROW()))</f>
        <v>2/3</v>
      </c>
      <c r="F45" s="12">
        <f>ROUND(INDEX([1]Calculation!AL:AL,ROW()),1)</f>
        <v>0.1</v>
      </c>
      <c r="G45" s="8">
        <f>ROUND(INDEX([1]Calculation!L:L,ROW()),0)</f>
        <v>18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6</v>
      </c>
      <c r="L45" s="8">
        <f>ROUND(INDEX([1]Calculation!Q:Q,ROW()),0)</f>
        <v>24</v>
      </c>
      <c r="M45" s="8">
        <f>ROUND(INDEX([1]Calculation!R:R,ROW()),0)</f>
        <v>4</v>
      </c>
      <c r="N45" s="8">
        <f>ROUND(INDEX([1]Calculation!S:S,ROW()),0)</f>
        <v>13</v>
      </c>
      <c r="O45" s="8">
        <f>ROUND(INDEX([1]Calculation!T:T,ROW()),0)</f>
        <v>3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" t="str">
        <f>MONTH(INDEX([1]Calculation!$I:$I,ROW()))&amp;"/"&amp;DAY(INDEX([1]Calculation!$I:$I,ROW()))</f>
        <v>2/3</v>
      </c>
      <c r="F46" s="12">
        <f>ROUND(INDEX([1]Calculation!AL:AL,ROW()),1)</f>
        <v>0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12</v>
      </c>
      <c r="L46" s="8">
        <f>ROUND(INDEX([1]Calculation!Q:Q,ROW()),0)</f>
        <v>32</v>
      </c>
      <c r="M46" s="8">
        <f>ROUND(INDEX([1]Calculation!R:R,ROW()),0)</f>
        <v>5</v>
      </c>
      <c r="N46" s="8">
        <f>ROUND(INDEX([1]Calculation!S:S,ROW()),0)</f>
        <v>13</v>
      </c>
      <c r="O46" s="8">
        <f>ROUND(INDEX([1]Calculation!T:T,ROW()),0)</f>
        <v>5</v>
      </c>
    </row>
    <row r="47" spans="1:15">
      <c r="A47" t="str">
        <f>INDEX([1]Calculation!$F:$F,ROW())</f>
        <v>South Carolina</v>
      </c>
      <c r="B47" t="str">
        <f>INDEX([1]Calculation!$D:$D,ROW())</f>
        <v>East Carolina University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469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10.3</v>
      </c>
      <c r="G47" s="8">
        <f>ROUND(INDEX([1]Calculation!L:L,ROW()),0)</f>
        <v>37</v>
      </c>
      <c r="H47" s="8">
        <f>ROUND(INDEX([1]Calculation!M:M,ROW()),0)</f>
        <v>1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2</v>
      </c>
      <c r="L47" s="8">
        <f>ROUND(INDEX([1]Calculation!Q:Q,ROW()),0)</f>
        <v>14</v>
      </c>
      <c r="M47" s="8">
        <f>ROUND(INDEX([1]Calculation!R:R,ROW()),0)</f>
        <v>19</v>
      </c>
      <c r="N47" s="8">
        <f>ROUND(INDEX([1]Calculation!S:S,ROW()),0)</f>
        <v>8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St. Anselm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491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10.1</v>
      </c>
      <c r="G48" s="8">
        <f>ROUND(INDEX([1]Calculation!L:L,ROW()),0)</f>
        <v>19</v>
      </c>
      <c r="H48" s="8">
        <f>ROUND(INDEX([1]Calculation!M:M,ROW()),0)</f>
        <v>2</v>
      </c>
      <c r="I48" s="8">
        <f>ROUND(INDEX([1]Calculation!N:N,ROW()),0)</f>
        <v>0</v>
      </c>
      <c r="J48" s="8">
        <f>ROUND(INDEX([1]Calculation!O:O,ROW()),0)</f>
        <v>14</v>
      </c>
      <c r="K48" s="8">
        <f>ROUND(INDEX([1]Calculation!P:P,ROW()),0)</f>
        <v>11</v>
      </c>
      <c r="L48" s="8">
        <f>ROUND(INDEX([1]Calculation!Q:Q,ROW()),0)</f>
        <v>19</v>
      </c>
      <c r="M48" s="8">
        <f>ROUND(INDEX([1]Calculation!R:R,ROW()),0)</f>
        <v>5</v>
      </c>
      <c r="N48" s="8">
        <f>ROUND(INDEX([1]Calculation!S:S,ROW()),0)</f>
        <v>11</v>
      </c>
      <c r="O48" s="8">
        <f>ROUND(INDEX([1]Calculation!T:T,ROW()),0)</f>
        <v>4</v>
      </c>
    </row>
    <row r="49" spans="1:15">
      <c r="A49" t="str">
        <f>INDEX([1]Calculation!$F:$F,ROW())</f>
        <v>US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532  lv</v>
      </c>
      <c r="E49" s="2" t="str">
        <f>MONTH(INDEX([1]Calculation!$I:$I,ROW()))&amp;"/"&amp;DAY(INDEX([1]Calculation!$I:$I,ROW()))</f>
        <v>2/2</v>
      </c>
      <c r="F49" s="12">
        <f>ROUND(INDEX([1]Calculation!AL:AL,ROW()),1)</f>
        <v>10.1</v>
      </c>
      <c r="G49" s="8">
        <f>ROUND(INDEX([1]Calculation!L:L,ROW()),0)</f>
        <v>24</v>
      </c>
      <c r="H49" s="8">
        <f>ROUND(INDEX([1]Calculation!M:M,ROW()),0)</f>
        <v>8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2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11</v>
      </c>
      <c r="O49" s="8">
        <f>ROUND(INDEX([1]Calculation!T:T,ROW()),0)</f>
        <v>3</v>
      </c>
    </row>
    <row r="50" spans="1:15">
      <c r="A50" t="str">
        <f>INDEX([1]Calculation!$F:$F,ROW())</f>
        <v>US</v>
      </c>
      <c r="B50" t="str">
        <f>INDEX([1]Calculation!$D:$D,ROW())</f>
        <v>Morning Consult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15259  lv</v>
      </c>
      <c r="E50" s="2" t="str">
        <f>MONTH(INDEX([1]Calculation!$I:$I,ROW()))&amp;"/"&amp;DAY(INDEX([1]Calculation!$I:$I,ROW()))</f>
        <v>2/2</v>
      </c>
      <c r="F50" s="12">
        <f>ROUND(INDEX([1]Calculation!AL:AL,ROW()),1)</f>
        <v>2</v>
      </c>
      <c r="G50" s="8">
        <f>ROUND(INDEX([1]Calculation!L:L,ROW()),0)</f>
        <v>28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3</v>
      </c>
      <c r="L50" s="8">
        <f>ROUND(INDEX([1]Calculation!Q:Q,ROW()),0)</f>
        <v>24</v>
      </c>
      <c r="M50" s="8">
        <f>ROUND(INDEX([1]Calculation!R:R,ROW()),0)</f>
        <v>3</v>
      </c>
      <c r="N50" s="8">
        <f>ROUND(INDEX([1]Calculation!S:S,ROW()),0)</f>
        <v>14</v>
      </c>
      <c r="O50" s="8">
        <f>ROUND(INDEX([1]Calculation!T:T,ROW()),0)</f>
        <v>4</v>
      </c>
    </row>
    <row r="51" spans="1:15">
      <c r="A51" t="str">
        <f>INDEX([1]Calculation!$F:$F,ROW())</f>
        <v>New Hampshire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500  lv</v>
      </c>
      <c r="E51" s="2" t="str">
        <f>MONTH(INDEX([1]Calculation!$I:$I,ROW()))&amp;"/"&amp;DAY(INDEX([1]Calculation!$I:$I,ROW()))</f>
        <v>2/2</v>
      </c>
      <c r="F51" s="12">
        <f>ROUND(INDEX([1]Calculation!AL:AL,ROW()),1)</f>
        <v>0</v>
      </c>
      <c r="G51" s="8">
        <f>ROUND(INDEX([1]Calculation!L:L,ROW()),0)</f>
        <v>14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13</v>
      </c>
      <c r="K51" s="8">
        <f>ROUND(INDEX([1]Calculation!P:P,ROW()),0)</f>
        <v>8</v>
      </c>
      <c r="L51" s="8">
        <f>ROUND(INDEX([1]Calculation!Q:Q,ROW()),0)</f>
        <v>29</v>
      </c>
      <c r="M51" s="8">
        <f>ROUND(INDEX([1]Calculation!R:R,ROW()),0)</f>
        <v>8</v>
      </c>
      <c r="N51" s="8">
        <f>ROUND(INDEX([1]Calculation!S:S,ROW()),0)</f>
        <v>12</v>
      </c>
      <c r="O51" s="8">
        <f>ROUND(INDEX([1]Calculation!T:T,ROW()),0)</f>
        <v>7</v>
      </c>
    </row>
    <row r="52" spans="1:15">
      <c r="A52" t="str">
        <f>INDEX([1]Calculation!$F:$F,ROW())</f>
        <v>Iowa</v>
      </c>
      <c r="B52" t="str">
        <f>INDEX([1]Calculation!$D:$D,ROW())</f>
        <v>Data for Progress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2394  lv</v>
      </c>
      <c r="E52" s="2" t="str">
        <f>MONTH(INDEX([1]Calculation!$I:$I,ROW()))&amp;"/"&amp;DAY(INDEX([1]Calculation!$I:$I,ROW()))</f>
        <v>2/2</v>
      </c>
      <c r="F52" s="12">
        <f>ROUND(INDEX([1]Calculation!AL:AL,ROW()),1)</f>
        <v>26</v>
      </c>
      <c r="G52" s="8">
        <f>ROUND(INDEX([1]Calculation!L:L,ROW()),0)</f>
        <v>18</v>
      </c>
      <c r="H52" s="8">
        <f>ROUND(INDEX([1]Calculation!M:M,ROW()),0)</f>
        <v>2</v>
      </c>
      <c r="I52" s="8">
        <f>ROUND(INDEX([1]Calculation!N:N,ROW()),0)</f>
        <v>0</v>
      </c>
      <c r="J52" s="8">
        <f>ROUND(INDEX([1]Calculation!O:O,ROW()),0)</f>
        <v>18</v>
      </c>
      <c r="K52" s="8">
        <f>ROUND(INDEX([1]Calculation!P:P,ROW()),0)</f>
        <v>9</v>
      </c>
      <c r="L52" s="8">
        <f>ROUND(INDEX([1]Calculation!Q:Q,ROW()),0)</f>
        <v>22</v>
      </c>
      <c r="M52" s="8">
        <f>ROUND(INDEX([1]Calculation!R:R,ROW()),0)</f>
        <v>4</v>
      </c>
      <c r="N52" s="8">
        <f>ROUND(INDEX([1]Calculation!S:S,ROW()),0)</f>
        <v>19</v>
      </c>
      <c r="O52" s="8">
        <f>ROUND(INDEX([1]Calculation!T:T,ROW()),0)</f>
        <v>6</v>
      </c>
    </row>
    <row r="53" spans="1:15">
      <c r="A53" t="str">
        <f>INDEX([1]Calculation!$F:$F,ROW())</f>
        <v>Iowa</v>
      </c>
      <c r="B53" t="str">
        <f>INDEX([1]Calculation!$D:$D,ROW())</f>
        <v>Emerson College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853  lv</v>
      </c>
      <c r="E53" s="2" t="str">
        <f>MONTH(INDEX([1]Calculation!$I:$I,ROW()))&amp;"/"&amp;DAY(INDEX([1]Calculation!$I:$I,ROW()))</f>
        <v>2/2</v>
      </c>
      <c r="F53" s="12">
        <f>ROUND(INDEX([1]Calculation!AL:AL,ROW()),1)</f>
        <v>18.7</v>
      </c>
      <c r="G53" s="8">
        <f>ROUND(INDEX([1]Calculation!L:L,ROW()),0)</f>
        <v>21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15</v>
      </c>
      <c r="K53" s="8">
        <f>ROUND(INDEX([1]Calculation!P:P,ROW()),0)</f>
        <v>11</v>
      </c>
      <c r="L53" s="8">
        <f>ROUND(INDEX([1]Calculation!Q:Q,ROW()),0)</f>
        <v>28</v>
      </c>
      <c r="M53" s="8">
        <f>ROUND(INDEX([1]Calculation!R:R,ROW()),0)</f>
        <v>4</v>
      </c>
      <c r="N53" s="8">
        <f>ROUND(INDEX([1]Calculation!S:S,ROW()),0)</f>
        <v>14</v>
      </c>
      <c r="O53" s="8">
        <f>ROUND(INDEX([1]Calculation!T:T,ROW()),0)</f>
        <v>5</v>
      </c>
    </row>
    <row r="54" spans="1:15">
      <c r="A54" t="str">
        <f>INDEX([1]Calculation!$F:$F,ROW())</f>
        <v>New Hampshire</v>
      </c>
      <c r="B54" t="str">
        <f>INDEX([1]Calculation!$D:$D,ROW())</f>
        <v>RKM Research and Communications Inc.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454  lv</v>
      </c>
      <c r="E54" s="2" t="str">
        <f>MONTH(INDEX([1]Calculation!$I:$I,ROW()))&amp;"/"&amp;DAY(INDEX([1]Calculation!$I:$I,ROW()))</f>
        <v>2/1</v>
      </c>
      <c r="F54" s="12">
        <f>ROUND(INDEX([1]Calculation!AL:AL,ROW()),1)</f>
        <v>3</v>
      </c>
      <c r="G54" s="8">
        <f>ROUND(INDEX([1]Calculation!L:L,ROW()),0)</f>
        <v>24</v>
      </c>
      <c r="H54" s="8">
        <f>ROUND(INDEX([1]Calculation!M:M,ROW()),0)</f>
        <v>2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4</v>
      </c>
      <c r="L54" s="8">
        <f>ROUND(INDEX([1]Calculation!Q:Q,ROW()),0)</f>
        <v>31</v>
      </c>
      <c r="M54" s="8">
        <f>ROUND(INDEX([1]Calculation!R:R,ROW()),0)</f>
        <v>0</v>
      </c>
      <c r="N54" s="8">
        <f>ROUND(INDEX([1]Calculation!S:S,ROW()),0)</f>
        <v>17</v>
      </c>
      <c r="O54" s="8">
        <f>ROUND(INDEX([1]Calculation!T:T,ROW()),0)</f>
        <v>1</v>
      </c>
    </row>
    <row r="55" spans="1:15">
      <c r="A55" t="str">
        <f>INDEX([1]Calculation!$F:$F,ROW())</f>
        <v>New Hampshire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400  lv</v>
      </c>
      <c r="E55" s="2" t="str">
        <f>MONTH(INDEX([1]Calculation!$I:$I,ROW()))&amp;"/"&amp;DAY(INDEX([1]Calculation!$I:$I,ROW()))</f>
        <v>1/31</v>
      </c>
      <c r="F55" s="12">
        <f>ROUND(INDEX([1]Calculation!AL:AL,ROW()),1)</f>
        <v>2.6</v>
      </c>
      <c r="G55" s="8">
        <f>ROUND(INDEX([1]Calculation!L:L,ROW()),0)</f>
        <v>22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12</v>
      </c>
      <c r="K55" s="8">
        <f>ROUND(INDEX([1]Calculation!P:P,ROW()),0)</f>
        <v>6</v>
      </c>
      <c r="L55" s="8">
        <f>ROUND(INDEX([1]Calculation!Q:Q,ROW()),0)</f>
        <v>23</v>
      </c>
      <c r="M55" s="8">
        <f>ROUND(INDEX([1]Calculation!R:R,ROW()),0)</f>
        <v>6</v>
      </c>
      <c r="N55" s="8">
        <f>ROUND(INDEX([1]Calculation!S:S,ROW()),0)</f>
        <v>19</v>
      </c>
      <c r="O55" s="8">
        <f>ROUND(INDEX([1]Calculation!T:T,ROW()),0)</f>
        <v>2</v>
      </c>
    </row>
    <row r="56" spans="1:15">
      <c r="A56" t="str">
        <f>INDEX([1]Calculation!$F:$F,ROW())</f>
        <v>Massachusetts</v>
      </c>
      <c r="B56" t="str">
        <f>INDEX([1]Calculation!$D:$D,ROW())</f>
        <v>Evan Falchuk and Lou DiNatale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334  lv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8.5</v>
      </c>
      <c r="G56" s="8">
        <f>ROUND(INDEX([1]Calculation!L:L,ROW()),0)</f>
        <v>16</v>
      </c>
      <c r="H56" s="8">
        <f>ROUND(INDEX([1]Calculation!M:M,ROW()),0)</f>
        <v>8</v>
      </c>
      <c r="I56" s="8">
        <f>ROUND(INDEX([1]Calculation!N:N,ROW()),0)</f>
        <v>0</v>
      </c>
      <c r="J56" s="8">
        <f>ROUND(INDEX([1]Calculation!O:O,ROW()),0)</f>
        <v>6</v>
      </c>
      <c r="K56" s="8">
        <f>ROUND(INDEX([1]Calculation!P:P,ROW()),0)</f>
        <v>7</v>
      </c>
      <c r="L56" s="8">
        <f>ROUND(INDEX([1]Calculation!Q:Q,ROW()),0)</f>
        <v>12</v>
      </c>
      <c r="M56" s="8">
        <f>ROUND(INDEX([1]Calculation!R:R,ROW()),0)</f>
        <v>4</v>
      </c>
      <c r="N56" s="8">
        <f>ROUND(INDEX([1]Calculation!S:S,ROW()),0)</f>
        <v>23</v>
      </c>
      <c r="O56" s="8">
        <f>ROUND(INDEX([1]Calculation!T:T,ROW()),0)</f>
        <v>3</v>
      </c>
    </row>
    <row r="57" spans="1:15">
      <c r="A57" t="str">
        <f>INDEX([1]Calculation!$F:$F,ROW())</f>
        <v>Iowa</v>
      </c>
      <c r="B57" t="str">
        <f>INDEX([1]Calculation!$D:$D,ROW())</f>
        <v>David Binder Research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300  lv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0</v>
      </c>
      <c r="G57" s="8">
        <f>ROUND(INDEX([1]Calculation!L:L,ROW()),0)</f>
        <v>46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40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</row>
    <row r="58" spans="1:15">
      <c r="A58" t="str">
        <f>INDEX([1]Calculation!$F:$F,ROW())</f>
        <v>Iowa</v>
      </c>
      <c r="B58" t="str">
        <f>INDEX([1]Calculation!$D:$D,ROW())</f>
        <v>David Binder Research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300  lv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8</v>
      </c>
      <c r="G58" s="8">
        <f>ROUND(INDEX([1]Calculation!L:L,ROW()),0)</f>
        <v>15</v>
      </c>
      <c r="H58" s="8">
        <f>ROUND(INDEX([1]Calculation!M:M,ROW()),0)</f>
        <v>1</v>
      </c>
      <c r="I58" s="8">
        <f>ROUND(INDEX([1]Calculation!N:N,ROW()),0)</f>
        <v>0</v>
      </c>
      <c r="J58" s="8">
        <f>ROUND(INDEX([1]Calculation!O:O,ROW()),0)</f>
        <v>19</v>
      </c>
      <c r="K58" s="8">
        <f>ROUND(INDEX([1]Calculation!P:P,ROW()),0)</f>
        <v>11</v>
      </c>
      <c r="L58" s="8">
        <f>ROUND(INDEX([1]Calculation!Q:Q,ROW()),0)</f>
        <v>17</v>
      </c>
      <c r="M58" s="8">
        <f>ROUND(INDEX([1]Calculation!R:R,ROW()),0)</f>
        <v>3</v>
      </c>
      <c r="N58" s="8">
        <f>ROUND(INDEX([1]Calculation!S:S,ROW()),0)</f>
        <v>15</v>
      </c>
      <c r="O58" s="8">
        <f>ROUND(INDEX([1]Calculation!T:T,ROW()),0)</f>
        <v>1</v>
      </c>
    </row>
    <row r="59" spans="1:15">
      <c r="A59" t="str">
        <f>INDEX([1]Calculation!$F:$F,ROW())</f>
        <v>Texas</v>
      </c>
      <c r="B59" t="str">
        <f>INDEX([1]Calculation!$D:$D,ROW())</f>
        <v>University of Texas at Tyler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416  lv</v>
      </c>
      <c r="E59" s="2" t="str">
        <f>MONTH(INDEX([1]Calculation!$I:$I,ROW()))&amp;"/"&amp;DAY(INDEX([1]Calculation!$I:$I,ROW()))</f>
        <v>1/30</v>
      </c>
      <c r="F59" s="12">
        <f>ROUND(INDEX([1]Calculation!AL:AL,ROW()),1)</f>
        <v>10.9</v>
      </c>
      <c r="G59" s="8">
        <f>ROUND(INDEX([1]Calculation!L:L,ROW()),0)</f>
        <v>34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4</v>
      </c>
      <c r="K59" s="8">
        <f>ROUND(INDEX([1]Calculation!P:P,ROW()),0)</f>
        <v>3</v>
      </c>
      <c r="L59" s="8">
        <f>ROUND(INDEX([1]Calculation!Q:Q,ROW()),0)</f>
        <v>18</v>
      </c>
      <c r="M59" s="8">
        <f>ROUND(INDEX([1]Calculation!R:R,ROW()),0)</f>
        <v>2</v>
      </c>
      <c r="N59" s="8">
        <f>ROUND(INDEX([1]Calculation!S:S,ROW()),0)</f>
        <v>17</v>
      </c>
      <c r="O59" s="8">
        <f>ROUND(INDEX([1]Calculation!T:T,ROW()),0)</f>
        <v>3</v>
      </c>
    </row>
    <row r="60" spans="1:15">
      <c r="A60" t="str">
        <f>INDEX([1]Calculation!$F:$F,ROW())</f>
        <v>Texas</v>
      </c>
      <c r="B60" t="str">
        <f>INDEX([1]Calculation!$D:$D,ROW())</f>
        <v>University of Texas at Tyler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487  rv</v>
      </c>
      <c r="E60" s="2" t="str">
        <f>MONTH(INDEX([1]Calculation!$I:$I,ROW()))&amp;"/"&amp;DAY(INDEX([1]Calculation!$I:$I,ROW()))</f>
        <v>1/30</v>
      </c>
      <c r="F60" s="12">
        <f>ROUND(INDEX([1]Calculation!AL:AL,ROW()),1)</f>
        <v>0</v>
      </c>
      <c r="G60" s="8">
        <f>ROUND(INDEX([1]Calculation!L:L,ROW()),0)</f>
        <v>35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3</v>
      </c>
      <c r="L60" s="8">
        <f>ROUND(INDEX([1]Calculation!Q:Q,ROW()),0)</f>
        <v>18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3</v>
      </c>
    </row>
    <row r="61" spans="1:15">
      <c r="A61" t="str">
        <f>INDEX([1]Calculation!$F:$F,ROW())</f>
        <v>Iowa</v>
      </c>
      <c r="B61" t="str">
        <f>INDEX([1]Calculation!$D:$D,ROW())</f>
        <v>American Research Group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400  lv</v>
      </c>
      <c r="E61" s="2" t="str">
        <f>MONTH(INDEX([1]Calculation!$I:$I,ROW()))&amp;"/"&amp;DAY(INDEX([1]Calculation!$I:$I,ROW()))</f>
        <v>1/30</v>
      </c>
      <c r="F61" s="12">
        <f>ROUND(INDEX([1]Calculation!AL:AL,ROW()),1)</f>
        <v>15.8</v>
      </c>
      <c r="G61" s="8">
        <f>ROUND(INDEX([1]Calculation!L:L,ROW()),0)</f>
        <v>17</v>
      </c>
      <c r="H61" s="8">
        <f>ROUND(INDEX([1]Calculation!M:M,ROW()),0)</f>
        <v>2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16</v>
      </c>
      <c r="L61" s="8">
        <f>ROUND(INDEX([1]Calculation!Q:Q,ROW()),0)</f>
        <v>23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5</v>
      </c>
    </row>
    <row r="62" spans="1:15">
      <c r="A62" t="str">
        <f>INDEX([1]Calculation!$F:$F,ROW())</f>
        <v>US</v>
      </c>
      <c r="B62" t="str">
        <f>INDEX([1]Calculation!$D:$D,ROW())</f>
        <v>IBD/TIPP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336  rv</v>
      </c>
      <c r="E62" s="2" t="str">
        <f>MONTH(INDEX([1]Calculation!$I:$I,ROW()))&amp;"/"&amp;DAY(INDEX([1]Calculation!$I:$I,ROW()))</f>
        <v>1/30</v>
      </c>
      <c r="F62" s="12">
        <f>ROUND(INDEX([1]Calculation!AL:AL,ROW()),1)</f>
        <v>16.7</v>
      </c>
      <c r="G62" s="8">
        <f>ROUND(INDEX([1]Calculation!L:L,ROW()),0)</f>
        <v>26</v>
      </c>
      <c r="H62" s="8">
        <f>ROUND(INDEX([1]Calculation!M:M,ROW()),0)</f>
        <v>8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3</v>
      </c>
      <c r="L62" s="8">
        <f>ROUND(INDEX([1]Calculation!Q:Q,ROW()),0)</f>
        <v>19</v>
      </c>
      <c r="M62" s="8">
        <f>ROUND(INDEX([1]Calculation!R:R,ROW()),0)</f>
        <v>2</v>
      </c>
      <c r="N62" s="8">
        <f>ROUND(INDEX([1]Calculation!S:S,ROW()),0)</f>
        <v>13</v>
      </c>
      <c r="O62" s="8">
        <f>ROUND(INDEX([1]Calculation!T:T,ROW()),0)</f>
        <v>4</v>
      </c>
    </row>
    <row r="63" spans="1:15">
      <c r="A63" t="str">
        <f>INDEX([1]Calculation!$F:$F,ROW())</f>
        <v>US</v>
      </c>
      <c r="B63" t="str">
        <f>INDEX([1]Calculation!$D:$D,ROW())</f>
        <v>Ipsos</v>
      </c>
      <c r="C63" t="str">
        <f>IF(INDEX([1]Calculation!$G:$G,ROW())=0,"-",INDEX([1]Calculation!$G:$G,ROW()))</f>
        <v>B+</v>
      </c>
      <c r="D63" t="str">
        <f>INDEX([1]Calculation!$J:$J,ROW())&amp;"  "&amp;INDEX([1]Calculation!$K:$K,ROW())</f>
        <v>565  rv</v>
      </c>
      <c r="E63" s="2" t="str">
        <f>MONTH(INDEX([1]Calculation!$I:$I,ROW()))&amp;"/"&amp;DAY(INDEX([1]Calculation!$I:$I,ROW()))</f>
        <v>1/30</v>
      </c>
      <c r="F63" s="12">
        <f>ROUND(INDEX([1]Calculation!AL:AL,ROW()),1)</f>
        <v>0.8</v>
      </c>
      <c r="G63" s="8">
        <f>ROUND(INDEX([1]Calculation!L:L,ROW()),0)</f>
        <v>23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18</v>
      </c>
      <c r="M63" s="8">
        <f>ROUND(INDEX([1]Calculation!R:R,ROW()),0)</f>
        <v>4</v>
      </c>
      <c r="N63" s="8">
        <f>ROUND(INDEX([1]Calculation!S:S,ROW()),0)</f>
        <v>10</v>
      </c>
      <c r="O63" s="8">
        <f>ROUND(INDEX([1]Calculation!T:T,ROW()),0)</f>
        <v>4</v>
      </c>
    </row>
    <row r="64" spans="1:15">
      <c r="A64" t="str">
        <f>INDEX([1]Calculation!$F:$F,ROW())</f>
        <v>New Hampshire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500  lv</v>
      </c>
      <c r="E64" s="2" t="str">
        <f>MONTH(INDEX([1]Calculation!$I:$I,ROW()))&amp;"/"&amp;DAY(INDEX([1]Calculation!$I:$I,ROW()))</f>
        <v>1/29</v>
      </c>
      <c r="F64" s="12">
        <f>ROUND(INDEX([1]Calculation!AL:AL,ROW()),1)</f>
        <v>1.5</v>
      </c>
      <c r="G64" s="8">
        <f>ROUND(INDEX([1]Calculation!L:L,ROW()),0)</f>
        <v>20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12</v>
      </c>
      <c r="K64" s="8">
        <f>ROUND(INDEX([1]Calculation!P:P,ROW()),0)</f>
        <v>5</v>
      </c>
      <c r="L64" s="8">
        <f>ROUND(INDEX([1]Calculation!Q:Q,ROW()),0)</f>
        <v>25</v>
      </c>
      <c r="M64" s="8">
        <f>ROUND(INDEX([1]Calculation!R:R,ROW()),0)</f>
        <v>5</v>
      </c>
      <c r="N64" s="8">
        <f>ROUND(INDEX([1]Calculation!S:S,ROW()),0)</f>
        <v>17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Harris Insights &amp; Analytics</v>
      </c>
      <c r="C65" t="str">
        <f>IF(INDEX([1]Calculation!$G:$G,ROW())=0,"-",INDEX([1]Calculation!$G:$G,ROW()))</f>
        <v>C+</v>
      </c>
      <c r="D65" t="str">
        <f>INDEX([1]Calculation!$J:$J,ROW())&amp;"  "&amp;INDEX([1]Calculation!$K:$K,ROW())</f>
        <v>980  rv</v>
      </c>
      <c r="E65" s="2" t="str">
        <f>MONTH(INDEX([1]Calculation!$I:$I,ROW()))&amp;"/"&amp;DAY(INDEX([1]Calculation!$I:$I,ROW()))</f>
        <v>1/29</v>
      </c>
      <c r="F65" s="12">
        <f>ROUND(INDEX([1]Calculation!AL:AL,ROW()),1)</f>
        <v>1.7</v>
      </c>
      <c r="G65" s="8">
        <f>ROUND(INDEX([1]Calculation!L:L,ROW()),0)</f>
        <v>31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6</v>
      </c>
      <c r="K65" s="8">
        <f>ROUND(INDEX([1]Calculation!P:P,ROW()),0)</f>
        <v>3</v>
      </c>
      <c r="L65" s="8">
        <f>ROUND(INDEX([1]Calculation!Q:Q,ROW()),0)</f>
        <v>20</v>
      </c>
      <c r="M65" s="8">
        <f>ROUND(INDEX([1]Calculation!R:R,ROW()),0)</f>
        <v>2</v>
      </c>
      <c r="N65" s="8">
        <f>ROUND(INDEX([1]Calculation!S:S,ROW()),0)</f>
        <v>12</v>
      </c>
      <c r="O65" s="8">
        <f>ROUND(INDEX([1]Calculation!T:T,ROW()),0)</f>
        <v>3</v>
      </c>
    </row>
    <row r="66" spans="1:15">
      <c r="A66" t="str">
        <f>INDEX([1]Calculation!$F:$F,ROW())</f>
        <v>Iowa</v>
      </c>
      <c r="B66" t="str">
        <f>INDEX([1]Calculation!$D:$D,ROW())</f>
        <v>Civiqs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615  lv</v>
      </c>
      <c r="E66" s="2" t="str">
        <f>MONTH(INDEX([1]Calculation!$I:$I,ROW()))&amp;"/"&amp;DAY(INDEX([1]Calculation!$I:$I,ROW()))</f>
        <v>1/29</v>
      </c>
      <c r="F66" s="12">
        <f>ROUND(INDEX([1]Calculation!AL:AL,ROW()),1)</f>
        <v>9.3000000000000007</v>
      </c>
      <c r="G66" s="8">
        <f>ROUND(INDEX([1]Calculation!L:L,ROW()),0)</f>
        <v>15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28</v>
      </c>
      <c r="M66" s="8">
        <f>ROUND(INDEX([1]Calculation!R:R,ROW()),0)</f>
        <v>2</v>
      </c>
      <c r="N66" s="8">
        <f>ROUND(INDEX([1]Calculation!S:S,ROW()),0)</f>
        <v>21</v>
      </c>
      <c r="O66" s="8">
        <f>ROUND(INDEX([1]Calculation!T:T,ROW()),0)</f>
        <v>5</v>
      </c>
    </row>
    <row r="67" spans="1:15">
      <c r="A67" t="str">
        <f>INDEX([1]Calculation!$F:$F,ROW())</f>
        <v>South Carolina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651  lv</v>
      </c>
      <c r="E67" s="2" t="str">
        <f>MONTH(INDEX([1]Calculation!$I:$I,ROW()))&amp;"/"&amp;DAY(INDEX([1]Calculation!$I:$I,ROW()))</f>
        <v>1/29</v>
      </c>
      <c r="F67" s="12">
        <f>ROUND(INDEX([1]Calculation!AL:AL,ROW()),1)</f>
        <v>9.5</v>
      </c>
      <c r="G67" s="8">
        <f>ROUND(INDEX([1]Calculation!L:L,ROW()),0)</f>
        <v>25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2</v>
      </c>
      <c r="L67" s="8">
        <f>ROUND(INDEX([1]Calculation!Q:Q,ROW()),0)</f>
        <v>20</v>
      </c>
      <c r="M67" s="8">
        <f>ROUND(INDEX([1]Calculation!R:R,ROW()),0)</f>
        <v>18</v>
      </c>
      <c r="N67" s="8">
        <f>ROUND(INDEX([1]Calculation!S:S,ROW()),0)</f>
        <v>11</v>
      </c>
      <c r="O67" s="8">
        <f>ROUND(INDEX([1]Calculation!T:T,ROW()),0)</f>
        <v>3</v>
      </c>
    </row>
    <row r="68" spans="1:15">
      <c r="A68" t="str">
        <f>INDEX([1]Calculation!$F:$F,ROW())</f>
        <v>US</v>
      </c>
      <c r="B68" t="str">
        <f>INDEX([1]Calculation!$D:$D,ROW())</f>
        <v>NBC News/Wall Street Journal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428  lv</v>
      </c>
      <c r="E68" s="2" t="str">
        <f>MONTH(INDEX([1]Calculation!$I:$I,ROW()))&amp;"/"&amp;DAY(INDEX([1]Calculation!$I:$I,ROW()))</f>
        <v>1/29</v>
      </c>
      <c r="F68" s="12">
        <f>ROUND(INDEX([1]Calculation!AL:AL,ROW()),1)</f>
        <v>21.4</v>
      </c>
      <c r="G68" s="8">
        <f>ROUND(INDEX([1]Calculation!L:L,ROW()),0)</f>
        <v>26</v>
      </c>
      <c r="H68" s="8">
        <f>ROUND(INDEX([1]Calculation!M:M,ROW()),0)</f>
        <v>9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5</v>
      </c>
      <c r="L68" s="8">
        <f>ROUND(INDEX([1]Calculation!Q:Q,ROW()),0)</f>
        <v>27</v>
      </c>
      <c r="M68" s="8">
        <f>ROUND(INDEX([1]Calculation!R:R,ROW()),0)</f>
        <v>2</v>
      </c>
      <c r="N68" s="8">
        <f>ROUND(INDEX([1]Calculation!S:S,ROW()),0)</f>
        <v>15</v>
      </c>
      <c r="O68" s="8">
        <f>ROUND(INDEX([1]Calculation!T:T,ROW()),0)</f>
        <v>4</v>
      </c>
    </row>
    <row r="69" spans="1:15">
      <c r="A69" t="str">
        <f>INDEX([1]Calculation!$F:$F,ROW())</f>
        <v>Washington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536  lv</v>
      </c>
      <c r="E69" s="2" t="str">
        <f>MONTH(INDEX([1]Calculation!$I:$I,ROW()))&amp;"/"&amp;DAY(INDEX([1]Calculation!$I:$I,ROW()))</f>
        <v>1/28</v>
      </c>
      <c r="F69" s="12">
        <f>ROUND(INDEX([1]Calculation!AL:AL,ROW()),1)</f>
        <v>32.4</v>
      </c>
      <c r="G69" s="8">
        <f>ROUND(INDEX([1]Calculation!L:L,ROW()),0)</f>
        <v>21</v>
      </c>
      <c r="H69" s="8">
        <f>ROUND(INDEX([1]Calculation!M:M,ROW()),0)</f>
        <v>12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3</v>
      </c>
      <c r="L69" s="8">
        <f>ROUND(INDEX([1]Calculation!Q:Q,ROW()),0)</f>
        <v>26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4</v>
      </c>
    </row>
    <row r="70" spans="1:15">
      <c r="A70" t="str">
        <f>INDEX([1]Calculation!$F:$F,ROW())</f>
        <v>Iowa</v>
      </c>
      <c r="B70" t="str">
        <f>INDEX([1]Calculation!$D:$D,ROW())</f>
        <v>Park Street Strategies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600  lv</v>
      </c>
      <c r="E70" s="2" t="str">
        <f>MONTH(INDEX([1]Calculation!$I:$I,ROW()))&amp;"/"&amp;DAY(INDEX([1]Calculation!$I:$I,ROW()))</f>
        <v>1/28</v>
      </c>
      <c r="F70" s="12">
        <f>ROUND(INDEX([1]Calculation!AL:AL,ROW()),1)</f>
        <v>9.3000000000000007</v>
      </c>
      <c r="G70" s="8">
        <f>ROUND(INDEX([1]Calculation!L:L,ROW()),0)</f>
        <v>20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17</v>
      </c>
      <c r="K70" s="8">
        <f>ROUND(INDEX([1]Calculation!P:P,ROW()),0)</f>
        <v>12</v>
      </c>
      <c r="L70" s="8">
        <f>ROUND(INDEX([1]Calculation!Q:Q,ROW()),0)</f>
        <v>18</v>
      </c>
      <c r="M70" s="8">
        <f>ROUND(INDEX([1]Calculation!R:R,ROW()),0)</f>
        <v>4</v>
      </c>
      <c r="N70" s="8">
        <f>ROUND(INDEX([1]Calculation!S:S,ROW()),0)</f>
        <v>17</v>
      </c>
      <c r="O70" s="8">
        <f>ROUND(INDEX([1]Calculation!T:T,ROW()),0)</f>
        <v>5</v>
      </c>
    </row>
    <row r="71" spans="1:15">
      <c r="A71" t="str">
        <f>INDEX([1]Calculation!$F:$F,ROW())</f>
        <v>US</v>
      </c>
      <c r="B71" t="str">
        <f>INDEX([1]Calculation!$D:$D,ROW())</f>
        <v>USC Dornsife/LA Times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2227  lv</v>
      </c>
      <c r="E71" s="2" t="str">
        <f>MONTH(INDEX([1]Calculation!$I:$I,ROW()))&amp;"/"&amp;DAY(INDEX([1]Calculation!$I:$I,ROW()))</f>
        <v>1/28</v>
      </c>
      <c r="F71" s="12">
        <f>ROUND(INDEX([1]Calculation!AL:AL,ROW()),1)</f>
        <v>19.5</v>
      </c>
      <c r="G71" s="8">
        <f>ROUND(INDEX([1]Calculation!L:L,ROW()),0)</f>
        <v>34</v>
      </c>
      <c r="H71" s="8">
        <f>ROUND(INDEX([1]Calculation!M:M,ROW()),0)</f>
        <v>9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3</v>
      </c>
      <c r="L71" s="8">
        <f>ROUND(INDEX([1]Calculation!Q:Q,ROW()),0)</f>
        <v>18</v>
      </c>
      <c r="M71" s="8">
        <f>ROUND(INDEX([1]Calculation!R:R,ROW()),0)</f>
        <v>2</v>
      </c>
      <c r="N71" s="8">
        <f>ROUND(INDEX([1]Calculation!S:S,ROW()),0)</f>
        <v>16</v>
      </c>
      <c r="O71" s="8">
        <f>ROUND(INDEX([1]Calculation!T:T,ROW()),0)</f>
        <v>2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591  lv</v>
      </c>
      <c r="E72" s="2" t="str">
        <f>MONTH(INDEX([1]Calculation!$I:$I,ROW()))&amp;"/"&amp;DAY(INDEX([1]Calculation!$I:$I,ROW()))</f>
        <v>1/28</v>
      </c>
      <c r="F72" s="12">
        <f>ROUND(INDEX([1]Calculation!AL:AL,ROW()),1)</f>
        <v>0.5</v>
      </c>
      <c r="G72" s="8">
        <f>ROUND(INDEX([1]Calculation!L:L,ROW()),0)</f>
        <v>26</v>
      </c>
      <c r="H72" s="8">
        <f>ROUND(INDEX([1]Calculation!M:M,ROW()),0)</f>
        <v>4</v>
      </c>
      <c r="I72" s="8">
        <f>ROUND(INDEX([1]Calculation!N:N,ROW()),0)</f>
        <v>0</v>
      </c>
      <c r="J72" s="8">
        <f>ROUND(INDEX([1]Calculation!O:O,ROW()),0)</f>
        <v>7</v>
      </c>
      <c r="K72" s="8">
        <f>ROUND(INDEX([1]Calculation!P:P,ROW()),0)</f>
        <v>4</v>
      </c>
      <c r="L72" s="8">
        <f>ROUND(INDEX([1]Calculation!Q:Q,ROW()),0)</f>
        <v>24</v>
      </c>
      <c r="M72" s="8">
        <f>ROUND(INDEX([1]Calculation!R:R,ROW()),0)</f>
        <v>1</v>
      </c>
      <c r="N72" s="8">
        <f>ROUND(INDEX([1]Calculation!S:S,ROW()),0)</f>
        <v>20</v>
      </c>
      <c r="O72" s="8">
        <f>ROUND(INDEX([1]Calculation!T:T,ROW()),0)</f>
        <v>4</v>
      </c>
    </row>
    <row r="73" spans="1:15">
      <c r="A73" t="str">
        <f>INDEX([1]Calculation!$F:$F,ROW())</f>
        <v>Florida</v>
      </c>
      <c r="B73" t="str">
        <f>INDEX([1]Calculation!$D:$D,ROW())</f>
        <v>St. Pete Polls</v>
      </c>
      <c r="C73" t="str">
        <f>IF(INDEX([1]Calculation!$G:$G,ROW())=0,"-",INDEX([1]Calculation!$G:$G,ROW()))</f>
        <v>C+</v>
      </c>
      <c r="D73" t="str">
        <f>INDEX([1]Calculation!$J:$J,ROW())&amp;"  "&amp;INDEX([1]Calculation!$K:$K,ROW())</f>
        <v>2590  lv</v>
      </c>
      <c r="E73" s="2" t="str">
        <f>MONTH(INDEX([1]Calculation!$I:$I,ROW()))&amp;"/"&amp;DAY(INDEX([1]Calculation!$I:$I,ROW()))</f>
        <v>1/28</v>
      </c>
      <c r="F73" s="12">
        <f>ROUND(INDEX([1]Calculation!AL:AL,ROW()),1)</f>
        <v>21.4</v>
      </c>
      <c r="G73" s="8">
        <f>ROUND(INDEX([1]Calculation!L:L,ROW()),0)</f>
        <v>41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6</v>
      </c>
      <c r="K73" s="8">
        <f>ROUND(INDEX([1]Calculation!P:P,ROW()),0)</f>
        <v>5</v>
      </c>
      <c r="L73" s="8">
        <f>ROUND(INDEX([1]Calculation!Q:Q,ROW()),0)</f>
        <v>9</v>
      </c>
      <c r="M73" s="8">
        <f>ROUND(INDEX([1]Calculation!R:R,ROW()),0)</f>
        <v>2</v>
      </c>
      <c r="N73" s="8">
        <f>ROUND(INDEX([1]Calculation!S:S,ROW()),0)</f>
        <v>7</v>
      </c>
      <c r="O73" s="8">
        <f>ROUND(INDEX([1]Calculation!T:T,ROW()),0)</f>
        <v>2</v>
      </c>
    </row>
    <row r="74" spans="1:15">
      <c r="A74" t="str">
        <f>INDEX([1]Calculation!$F:$F,ROW())</f>
        <v>US</v>
      </c>
      <c r="B74" t="str">
        <f>INDEX([1]Calculation!$D:$D,ROW())</f>
        <v>YouGov Blue/Data for Progress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1619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12.1</v>
      </c>
      <c r="G74" s="8">
        <f>ROUND(INDEX([1]Calculation!L:L,ROW()),0)</f>
        <v>30</v>
      </c>
      <c r="H74" s="8">
        <f>ROUND(INDEX([1]Calculation!M:M,ROW()),0)</f>
        <v>5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21</v>
      </c>
      <c r="M74" s="8">
        <f>ROUND(INDEX([1]Calculation!R:R,ROW()),0)</f>
        <v>2</v>
      </c>
      <c r="N74" s="8">
        <f>ROUND(INDEX([1]Calculation!S:S,ROW()),0)</f>
        <v>23</v>
      </c>
      <c r="O74" s="8">
        <f>ROUND(INDEX([1]Calculation!T:T,ROW()),0)</f>
        <v>4</v>
      </c>
    </row>
    <row r="75" spans="1:15">
      <c r="A75" t="str">
        <f>INDEX([1]Calculation!$F:$F,ROW())</f>
        <v>California</v>
      </c>
      <c r="B75" t="str">
        <f>INDEX([1]Calculation!$D:$D,ROW())</f>
        <v>Change Research</v>
      </c>
      <c r="C75" t="str">
        <f>IF(INDEX([1]Calculation!$G:$G,ROW())=0,"-",INDEX([1]Calculation!$G:$G,ROW()))</f>
        <v>C</v>
      </c>
      <c r="D75" t="str">
        <f>INDEX([1]Calculation!$J:$J,ROW())&amp;"  "&amp;INDEX([1]Calculation!$K:$K,ROW())</f>
        <v>1190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11.9</v>
      </c>
      <c r="G75" s="8">
        <f>ROUND(INDEX([1]Calculation!L:L,ROW()),0)</f>
        <v>15</v>
      </c>
      <c r="H75" s="8">
        <f>ROUND(INDEX([1]Calculation!M:M,ROW()),0)</f>
        <v>4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30</v>
      </c>
      <c r="M75" s="8">
        <f>ROUND(INDEX([1]Calculation!R:R,ROW()),0)</f>
        <v>2</v>
      </c>
      <c r="N75" s="8">
        <f>ROUND(INDEX([1]Calculation!S:S,ROW()),0)</f>
        <v>16</v>
      </c>
      <c r="O75" s="8">
        <f>ROUND(INDEX([1]Calculation!T:T,ROW()),0)</f>
        <v>5</v>
      </c>
    </row>
    <row r="76" spans="1:15">
      <c r="A76" t="str">
        <f>INDEX([1]Calculation!$F:$F,ROW())</f>
        <v>Iowa</v>
      </c>
      <c r="B76" t="str">
        <f>INDEX([1]Calculation!$D:$D,ROW())</f>
        <v>Monmouth University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544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0</v>
      </c>
      <c r="G76" s="8">
        <f>ROUND(INDEX([1]Calculation!L:L,ROW()),0)</f>
        <v>29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0</v>
      </c>
      <c r="L76" s="8">
        <f>ROUND(INDEX([1]Calculation!Q:Q,ROW()),0)</f>
        <v>25</v>
      </c>
      <c r="M76" s="8">
        <f>ROUND(INDEX([1]Calculation!R:R,ROW()),0)</f>
        <v>0</v>
      </c>
      <c r="N76" s="8">
        <f>ROUND(INDEX([1]Calculation!S:S,ROW()),0)</f>
        <v>19</v>
      </c>
      <c r="O76" s="8">
        <f>ROUND(INDEX([1]Calculation!T:T,ROW()),0)</f>
        <v>0</v>
      </c>
    </row>
    <row r="77" spans="1:15">
      <c r="A77" t="str">
        <f>INDEX([1]Calculation!$F:$F,ROW())</f>
        <v>Iowa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544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22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17</v>
      </c>
      <c r="K77" s="8">
        <f>ROUND(INDEX([1]Calculation!P:P,ROW()),0)</f>
        <v>12</v>
      </c>
      <c r="L77" s="8">
        <f>ROUND(INDEX([1]Calculation!Q:Q,ROW()),0)</f>
        <v>22</v>
      </c>
      <c r="M77" s="8">
        <f>ROUND(INDEX([1]Calculation!R:R,ROW()),0)</f>
        <v>0</v>
      </c>
      <c r="N77" s="8">
        <f>ROUND(INDEX([1]Calculation!S:S,ROW()),0)</f>
        <v>16</v>
      </c>
      <c r="O77" s="8">
        <f>ROUND(INDEX([1]Calculation!T:T,ROW()),0)</f>
        <v>5</v>
      </c>
    </row>
    <row r="78" spans="1:15">
      <c r="A78" t="str">
        <f>INDEX([1]Calculation!$F:$F,ROW())</f>
        <v>Iowa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544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36.1</v>
      </c>
      <c r="G78" s="8">
        <f>ROUND(INDEX([1]Calculation!L:L,ROW()),0)</f>
        <v>23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16</v>
      </c>
      <c r="K78" s="8">
        <f>ROUND(INDEX([1]Calculation!P:P,ROW()),0)</f>
        <v>10</v>
      </c>
      <c r="L78" s="8">
        <f>ROUND(INDEX([1]Calculation!Q:Q,ROW()),0)</f>
        <v>21</v>
      </c>
      <c r="M78" s="8">
        <f>ROUND(INDEX([1]Calculation!R:R,ROW()),0)</f>
        <v>4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Iowa</v>
      </c>
      <c r="B79" t="str">
        <f>INDEX([1]Calculation!$D:$D,ROW())</f>
        <v>Civiqs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655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1.2</v>
      </c>
      <c r="G79" s="8">
        <f>ROUND(INDEX([1]Calculation!L:L,ROW()),0)</f>
        <v>15</v>
      </c>
      <c r="H79" s="8">
        <f>ROUND(INDEX([1]Calculation!M:M,ROW()),0)</f>
        <v>1</v>
      </c>
      <c r="I79" s="8">
        <f>ROUND(INDEX([1]Calculation!N:N,ROW()),0)</f>
        <v>0</v>
      </c>
      <c r="J79" s="8">
        <f>ROUND(INDEX([1]Calculation!O:O,ROW()),0)</f>
        <v>17</v>
      </c>
      <c r="K79" s="8">
        <f>ROUND(INDEX([1]Calculation!P:P,ROW()),0)</f>
        <v>11</v>
      </c>
      <c r="L79" s="8">
        <f>ROUND(INDEX([1]Calculation!Q:Q,ROW()),0)</f>
        <v>24</v>
      </c>
      <c r="M79" s="8">
        <f>ROUND(INDEX([1]Calculation!R:R,ROW()),0)</f>
        <v>4</v>
      </c>
      <c r="N79" s="8">
        <f>ROUND(INDEX([1]Calculation!S:S,ROW()),0)</f>
        <v>19</v>
      </c>
      <c r="O79" s="8">
        <f>ROUND(INDEX([1]Calculation!T:T,ROW()),0)</f>
        <v>5</v>
      </c>
    </row>
    <row r="80" spans="1:15">
      <c r="A80" t="str">
        <f>INDEX([1]Calculation!$F:$F,ROW())</f>
        <v>US</v>
      </c>
      <c r="B80" t="str">
        <f>INDEX([1]Calculation!$D:$D,ROW())</f>
        <v>YouGov Blue/Data for Progress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1619  lv</v>
      </c>
      <c r="E80" s="2" t="str">
        <f>MONTH(INDEX([1]Calculation!$I:$I,ROW()))&amp;"/"&amp;DAY(INDEX([1]Calculation!$I:$I,ROW()))</f>
        <v>1/27</v>
      </c>
      <c r="F80" s="12">
        <f>ROUND(INDEX([1]Calculation!AL:AL,ROW()),1)</f>
        <v>0</v>
      </c>
      <c r="G80" s="8">
        <f>ROUND(INDEX([1]Calculation!L:L,ROW()),0)</f>
        <v>42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30</v>
      </c>
      <c r="O80" s="8">
        <f>ROUND(INDEX([1]Calculation!T:T,ROW()),0)</f>
        <v>0</v>
      </c>
    </row>
    <row r="81" spans="1:15">
      <c r="A81" t="str">
        <f>INDEX([1]Calculation!$F:$F,ROW())</f>
        <v>US</v>
      </c>
      <c r="B81" t="str">
        <f>INDEX([1]Calculation!$D:$D,ROW())</f>
        <v>YouGov Blue/Data for Progress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1619  lv</v>
      </c>
      <c r="E81" s="2" t="str">
        <f>MONTH(INDEX([1]Calculation!$I:$I,ROW()))&amp;"/"&amp;DAY(INDEX([1]Calculation!$I:$I,ROW()))</f>
        <v>1/27</v>
      </c>
      <c r="F81" s="12">
        <f>ROUND(INDEX([1]Calculation!AL:AL,ROW()),1)</f>
        <v>0</v>
      </c>
      <c r="G81" s="8">
        <f>ROUND(INDEX([1]Calculation!L:L,ROW()),0)</f>
        <v>53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41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</row>
    <row r="82" spans="1:15">
      <c r="A82" t="str">
        <f>INDEX([1]Calculation!$F:$F,ROW())</f>
        <v>US</v>
      </c>
      <c r="B82" t="str">
        <f>INDEX([1]Calculation!$D:$D,ROW())</f>
        <v>YouGov Blue/Data for Progress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1619  lv</v>
      </c>
      <c r="E82" s="2" t="str">
        <f>MONTH(INDEX([1]Calculation!$I:$I,ROW()))&amp;"/"&amp;DAY(INDEX([1]Calculation!$I:$I,ROW()))</f>
        <v>1/27</v>
      </c>
      <c r="F82" s="12">
        <f>ROUND(INDEX([1]Calculation!AL:AL,ROW()),1)</f>
        <v>0</v>
      </c>
      <c r="G82" s="8">
        <f>ROUND(INDEX([1]Calculation!L:L,ROW()),0)</f>
        <v>47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0</v>
      </c>
      <c r="M82" s="8">
        <f>ROUND(INDEX([1]Calculation!R:R,ROW()),0)</f>
        <v>0</v>
      </c>
      <c r="N82" s="8">
        <f>ROUND(INDEX([1]Calculation!S:S,ROW()),0)</f>
        <v>45</v>
      </c>
      <c r="O82" s="8">
        <f>ROUND(INDEX([1]Calculation!T:T,ROW()),0)</f>
        <v>0</v>
      </c>
    </row>
    <row r="83" spans="1:15">
      <c r="A83" t="str">
        <f>INDEX([1]Calculation!$F:$F,ROW())</f>
        <v>US</v>
      </c>
      <c r="B83" t="str">
        <f>INDEX([1]Calculation!$D:$D,ROW())</f>
        <v>Quinnipiac University</v>
      </c>
      <c r="C83" t="str">
        <f>IF(INDEX([1]Calculation!$G:$G,ROW())=0,"-",INDEX([1]Calculation!$G:$G,ROW()))</f>
        <v>A</v>
      </c>
      <c r="D83" t="str">
        <f>INDEX([1]Calculation!$J:$J,ROW())&amp;"  "&amp;INDEX([1]Calculation!$K:$K,ROW())</f>
        <v>827  rv</v>
      </c>
      <c r="E83" s="2" t="str">
        <f>MONTH(INDEX([1]Calculation!$I:$I,ROW()))&amp;"/"&amp;DAY(INDEX([1]Calculation!$I:$I,ROW()))</f>
        <v>1/27</v>
      </c>
      <c r="F83" s="12">
        <f>ROUND(INDEX([1]Calculation!AL:AL,ROW()),1)</f>
        <v>4.4000000000000004</v>
      </c>
      <c r="G83" s="8">
        <f>ROUND(INDEX([1]Calculation!L:L,ROW()),0)</f>
        <v>26</v>
      </c>
      <c r="H83" s="8">
        <f>ROUND(INDEX([1]Calculation!M:M,ROW()),0)</f>
        <v>8</v>
      </c>
      <c r="I83" s="8">
        <f>ROUND(INDEX([1]Calculation!N:N,ROW()),0)</f>
        <v>0</v>
      </c>
      <c r="J83" s="8">
        <f>ROUND(INDEX([1]Calculation!O:O,ROW()),0)</f>
        <v>6</v>
      </c>
      <c r="K83" s="8">
        <f>ROUND(INDEX([1]Calculation!P:P,ROW()),0)</f>
        <v>7</v>
      </c>
      <c r="L83" s="8">
        <f>ROUND(INDEX([1]Calculation!Q:Q,ROW()),0)</f>
        <v>21</v>
      </c>
      <c r="M83" s="8">
        <f>ROUND(INDEX([1]Calculation!R:R,ROW()),0)</f>
        <v>2</v>
      </c>
      <c r="N83" s="8">
        <f>ROUND(INDEX([1]Calculation!S:S,ROW()),0)</f>
        <v>15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American Research Group</v>
      </c>
      <c r="C84" t="str">
        <f>IF(INDEX([1]Calculation!$G:$G,ROW())=0,"-",INDEX([1]Calculation!$G:$G,ROW()))</f>
        <v>B</v>
      </c>
      <c r="D84" t="str">
        <f>INDEX([1]Calculation!$J:$J,ROW())&amp;"  "&amp;INDEX([1]Calculation!$K:$K,ROW())</f>
        <v>600  lv</v>
      </c>
      <c r="E84" s="2" t="str">
        <f>MONTH(INDEX([1]Calculation!$I:$I,ROW()))&amp;"/"&amp;DAY(INDEX([1]Calculation!$I:$I,ROW()))</f>
        <v>1/27</v>
      </c>
      <c r="F84" s="12">
        <f>ROUND(INDEX([1]Calculation!AL:AL,ROW()),1)</f>
        <v>2.2000000000000002</v>
      </c>
      <c r="G84" s="8">
        <f>ROUND(INDEX([1]Calculation!L:L,ROW()),0)</f>
        <v>13</v>
      </c>
      <c r="H84" s="8">
        <f>ROUND(INDEX([1]Calculation!M:M,ROW()),0)</f>
        <v>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28</v>
      </c>
      <c r="M84" s="8">
        <f>ROUND(INDEX([1]Calculation!R:R,ROW()),0)</f>
        <v>2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Pennsylvania</v>
      </c>
      <c r="B85" t="str">
        <f>INDEX([1]Calculation!$D:$D,ROW())</f>
        <v>Franklin &amp; Marshall College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292  rv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8</v>
      </c>
      <c r="G85" s="8">
        <f>ROUND(INDEX([1]Calculation!L:L,ROW()),0)</f>
        <v>22</v>
      </c>
      <c r="H85" s="8">
        <f>ROUND(INDEX([1]Calculation!M:M,ROW()),0)</f>
        <v>7</v>
      </c>
      <c r="I85" s="8">
        <f>ROUND(INDEX([1]Calculation!N:N,ROW()),0)</f>
        <v>0</v>
      </c>
      <c r="J85" s="8">
        <f>ROUND(INDEX([1]Calculation!O:O,ROW()),0)</f>
        <v>6</v>
      </c>
      <c r="K85" s="8">
        <f>ROUND(INDEX([1]Calculation!P:P,ROW()),0)</f>
        <v>5</v>
      </c>
      <c r="L85" s="8">
        <f>ROUND(INDEX([1]Calculation!Q:Q,ROW()),0)</f>
        <v>15</v>
      </c>
      <c r="M85" s="8">
        <f>ROUND(INDEX([1]Calculation!R:R,ROW()),0)</f>
        <v>1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Iowa</v>
      </c>
      <c r="B86" t="str">
        <f>INDEX([1]Calculation!$D:$D,ROW())</f>
        <v>Change Research</v>
      </c>
      <c r="C86" t="str">
        <f>IF(INDEX([1]Calculation!$G:$G,ROW())=0,"-",INDEX([1]Calculation!$G:$G,ROW()))</f>
        <v>C</v>
      </c>
      <c r="D86" t="str">
        <f>INDEX([1]Calculation!$J:$J,ROW())&amp;"  "&amp;INDEX([1]Calculation!$K:$K,ROW())</f>
        <v>704  lv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0</v>
      </c>
      <c r="G86" s="8">
        <f>ROUND(INDEX([1]Calculation!L:L,ROW()),0)</f>
        <v>22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0</v>
      </c>
      <c r="L86" s="8">
        <f>ROUND(INDEX([1]Calculation!Q:Q,ROW()),0)</f>
        <v>30</v>
      </c>
      <c r="M86" s="8">
        <f>ROUND(INDEX([1]Calculation!R:R,ROW()),0)</f>
        <v>0</v>
      </c>
      <c r="N86" s="8">
        <f>ROUND(INDEX([1]Calculation!S:S,ROW()),0)</f>
        <v>20</v>
      </c>
      <c r="O86" s="8">
        <f>ROUND(INDEX([1]Calculation!T:T,ROW()),0)</f>
        <v>0</v>
      </c>
    </row>
    <row r="87" spans="1:15">
      <c r="A87" t="str">
        <f>INDEX([1]Calculation!$F:$F,ROW())</f>
        <v>Iowa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704  lv</v>
      </c>
      <c r="E87" s="2" t="str">
        <f>MONTH(INDEX([1]Calculation!$I:$I,ROW()))&amp;"/"&amp;DAY(INDEX([1]Calculation!$I:$I,ROW()))</f>
        <v>1/26</v>
      </c>
      <c r="F87" s="12">
        <f>ROUND(INDEX([1]Calculation!AL:AL,ROW()),1)</f>
        <v>8.9</v>
      </c>
      <c r="G87" s="8">
        <f>ROUND(INDEX([1]Calculation!L:L,ROW()),0)</f>
        <v>18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19</v>
      </c>
      <c r="K87" s="8">
        <f>ROUND(INDEX([1]Calculation!P:P,ROW()),0)</f>
        <v>10</v>
      </c>
      <c r="L87" s="8">
        <f>ROUND(INDEX([1]Calculation!Q:Q,ROW()),0)</f>
        <v>27</v>
      </c>
      <c r="M87" s="8">
        <f>ROUND(INDEX([1]Calculation!R:R,ROW()),0)</f>
        <v>4</v>
      </c>
      <c r="N87" s="8">
        <f>ROUND(INDEX([1]Calculation!S:S,ROW()),0)</f>
        <v>15</v>
      </c>
      <c r="O87" s="8">
        <f>ROUND(INDEX([1]Calculation!T:T,ROW()),0)</f>
        <v>4</v>
      </c>
    </row>
    <row r="88" spans="1:15">
      <c r="A88" t="str">
        <f>INDEX([1]Calculation!$F:$F,ROW())</f>
        <v>US</v>
      </c>
      <c r="B88" t="str">
        <f>INDEX([1]Calculation!$D:$D,ROW())</f>
        <v>Morning Consult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17836  lv</v>
      </c>
      <c r="E88" s="2" t="str">
        <f>MONTH(INDEX([1]Calculation!$I:$I,ROW()))&amp;"/"&amp;DAY(INDEX([1]Calculation!$I:$I,ROW()))</f>
        <v>1/26</v>
      </c>
      <c r="F88" s="12">
        <f>ROUND(INDEX([1]Calculation!AL:AL,ROW()),1)</f>
        <v>0.7</v>
      </c>
      <c r="G88" s="8">
        <f>ROUND(INDEX([1]Calculation!L:L,ROW()),0)</f>
        <v>29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3</v>
      </c>
      <c r="L88" s="8">
        <f>ROUND(INDEX([1]Calculation!Q:Q,ROW()),0)</f>
        <v>23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5</v>
      </c>
    </row>
    <row r="89" spans="1:15">
      <c r="A89" t="str">
        <f>INDEX([1]Calculation!$F:$F,ROW())</f>
        <v>New Hampshire</v>
      </c>
      <c r="B89" t="str">
        <f>INDEX([1]Calculation!$D:$D,ROW())</f>
        <v>RKM Research and Communications Inc.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407  lv</v>
      </c>
      <c r="E89" s="2" t="str">
        <f>MONTH(INDEX([1]Calculation!$I:$I,ROW()))&amp;"/"&amp;DAY(INDEX([1]Calculation!$I:$I,ROW()))</f>
        <v>1/26</v>
      </c>
      <c r="F89" s="12">
        <f>ROUND(INDEX([1]Calculation!AL:AL,ROW()),1)</f>
        <v>0.7</v>
      </c>
      <c r="G89" s="8">
        <f>ROUND(INDEX([1]Calculation!L:L,ROW()),0)</f>
        <v>22</v>
      </c>
      <c r="H89" s="8">
        <f>ROUND(INDEX([1]Calculation!M:M,ROW()),0)</f>
        <v>3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5</v>
      </c>
      <c r="L89" s="8">
        <f>ROUND(INDEX([1]Calculation!Q:Q,ROW()),0)</f>
        <v>29</v>
      </c>
      <c r="M89" s="8">
        <f>ROUND(INDEX([1]Calculation!R:R,ROW()),0)</f>
        <v>0</v>
      </c>
      <c r="N89" s="8">
        <f>ROUND(INDEX([1]Calculation!S:S,ROW()),0)</f>
        <v>16</v>
      </c>
      <c r="O89" s="8">
        <f>ROUND(INDEX([1]Calculation!T:T,ROW()),0)</f>
        <v>1</v>
      </c>
    </row>
    <row r="90" spans="1:15">
      <c r="A90" t="str">
        <f>INDEX([1]Calculation!$F:$F,ROW())</f>
        <v>Iowa</v>
      </c>
      <c r="B90" t="str">
        <f>INDEX([1]Calculation!$D:$D,ROW())</f>
        <v>Emerson College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450  lv</v>
      </c>
      <c r="E90" s="2" t="str">
        <f>MONTH(INDEX([1]Calculation!$I:$I,ROW()))&amp;"/"&amp;DAY(INDEX([1]Calculation!$I:$I,ROW()))</f>
        <v>1/26</v>
      </c>
      <c r="F90" s="12">
        <f>ROUND(INDEX([1]Calculation!AL:AL,ROW()),1)</f>
        <v>1.4</v>
      </c>
      <c r="G90" s="8">
        <f>ROUND(INDEX([1]Calculation!L:L,ROW()),0)</f>
        <v>21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13</v>
      </c>
      <c r="L90" s="8">
        <f>ROUND(INDEX([1]Calculation!Q:Q,ROW()),0)</f>
        <v>30</v>
      </c>
      <c r="M90" s="8">
        <f>ROUND(INDEX([1]Calculation!R:R,ROW()),0)</f>
        <v>5</v>
      </c>
      <c r="N90" s="8">
        <f>ROUND(INDEX([1]Calculation!S:S,ROW()),0)</f>
        <v>11</v>
      </c>
      <c r="O90" s="8">
        <f>ROUND(INDEX([1]Calculation!T:T,ROW()),0)</f>
        <v>5</v>
      </c>
    </row>
    <row r="91" spans="1:15">
      <c r="A91" t="str">
        <f>INDEX([1]Calculation!$F:$F,ROW())</f>
        <v>Iowa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" t="str">
        <f>MONTH(INDEX([1]Calculation!$I:$I,ROW()))&amp;"/"&amp;DAY(INDEX([1]Calculation!$I:$I,ROW()))</f>
        <v>1/26</v>
      </c>
      <c r="F91" s="12">
        <f>ROUND(INDEX([1]Calculation!AL:AL,ROW()),1)</f>
        <v>22.5</v>
      </c>
      <c r="G91" s="8">
        <f>ROUND(INDEX([1]Calculation!L:L,ROW()),0)</f>
        <v>25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18</v>
      </c>
      <c r="K91" s="8">
        <f>ROUND(INDEX([1]Calculation!P:P,ROW()),0)</f>
        <v>6</v>
      </c>
      <c r="L91" s="8">
        <f>ROUND(INDEX([1]Calculation!Q:Q,ROW()),0)</f>
        <v>19</v>
      </c>
      <c r="M91" s="8">
        <f>ROUND(INDEX([1]Calculation!R:R,ROW()),0)</f>
        <v>2</v>
      </c>
      <c r="N91" s="8">
        <f>ROUND(INDEX([1]Calculation!S:S,ROW()),0)</f>
        <v>13</v>
      </c>
      <c r="O91" s="8">
        <f>ROUND(INDEX([1]Calculation!T:T,ROW()),0)</f>
        <v>3</v>
      </c>
    </row>
    <row r="92" spans="1:15">
      <c r="A92" t="str">
        <f>INDEX([1]Calculation!$F:$F,ROW())</f>
        <v>Florida</v>
      </c>
      <c r="B92" t="str">
        <f>INDEX([1]Calculation!$D:$D,ROW())</f>
        <v>Tel Opinion Research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600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21</v>
      </c>
      <c r="M92" s="8">
        <f>ROUND(INDEX([1]Calculation!R:R,ROW()),0)</f>
        <v>0</v>
      </c>
      <c r="N92" s="8">
        <f>ROUND(INDEX([1]Calculation!S:S,ROW()),0)</f>
        <v>18</v>
      </c>
      <c r="O92" s="8">
        <f>ROUND(INDEX([1]Calculation!T:T,ROW()),0)</f>
        <v>0</v>
      </c>
    </row>
    <row r="93" spans="1:15">
      <c r="A93" t="str">
        <f>INDEX([1]Calculation!$F:$F,ROW())</f>
        <v>Florida</v>
      </c>
      <c r="B93" t="str">
        <f>INDEX([1]Calculation!$D:$D,ROW())</f>
        <v>Tel Opinion Research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600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11.5</v>
      </c>
      <c r="G93" s="8">
        <f>ROUND(INDEX([1]Calculation!L:L,ROW()),0)</f>
        <v>29</v>
      </c>
      <c r="H93" s="8">
        <f>ROUND(INDEX([1]Calculation!M:M,ROW()),0)</f>
        <v>4</v>
      </c>
      <c r="I93" s="8">
        <f>ROUND(INDEX([1]Calculation!N:N,ROW()),0)</f>
        <v>0</v>
      </c>
      <c r="J93" s="8">
        <f>ROUND(INDEX([1]Calculation!O:O,ROW()),0)</f>
        <v>4</v>
      </c>
      <c r="K93" s="8">
        <f>ROUND(INDEX([1]Calculation!P:P,ROW()),0)</f>
        <v>4</v>
      </c>
      <c r="L93" s="8">
        <f>ROUND(INDEX([1]Calculation!Q:Q,ROW()),0)</f>
        <v>17</v>
      </c>
      <c r="M93" s="8">
        <f>ROUND(INDEX([1]Calculation!R:R,ROW()),0)</f>
        <v>2</v>
      </c>
      <c r="N93" s="8">
        <f>ROUND(INDEX([1]Calculation!S:S,ROW()),0)</f>
        <v>12</v>
      </c>
      <c r="O93" s="8">
        <f>ROUND(INDEX([1]Calculation!T:T,ROW()),0)</f>
        <v>2</v>
      </c>
    </row>
    <row r="94" spans="1:15">
      <c r="A94" t="str">
        <f>INDEX([1]Calculation!$F:$F,ROW())</f>
        <v>Iowa</v>
      </c>
      <c r="B94" t="str">
        <f>INDEX([1]Calculation!$D:$D,ROW())</f>
        <v>Morningside College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253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5.8</v>
      </c>
      <c r="G94" s="8">
        <f>ROUND(INDEX([1]Calculation!L:L,ROW()),0)</f>
        <v>19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18</v>
      </c>
      <c r="K94" s="8">
        <f>ROUND(INDEX([1]Calculation!P:P,ROW()),0)</f>
        <v>12</v>
      </c>
      <c r="L94" s="8">
        <f>ROUND(INDEX([1]Calculation!Q:Q,ROW()),0)</f>
        <v>15</v>
      </c>
      <c r="M94" s="8">
        <f>ROUND(INDEX([1]Calculation!R:R,ROW()),0)</f>
        <v>6</v>
      </c>
      <c r="N94" s="8">
        <f>ROUND(INDEX([1]Calculation!S:S,ROW()),0)</f>
        <v>15</v>
      </c>
      <c r="O94" s="8">
        <f>ROUND(INDEX([1]Calculation!T:T,ROW()),0)</f>
        <v>4</v>
      </c>
    </row>
    <row r="95" spans="1:15">
      <c r="A95" t="str">
        <f>INDEX([1]Calculation!$F:$F,ROW())</f>
        <v>US</v>
      </c>
      <c r="B95" t="str">
        <f>INDEX([1]Calculation!$D:$D,ROW())</f>
        <v>Echelon Insights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474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0</v>
      </c>
      <c r="G95" s="8">
        <f>ROUND(INDEX([1]Calculation!L:L,ROW()),0)</f>
        <v>56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32</v>
      </c>
      <c r="K95" s="8">
        <f>ROUND(INDEX([1]Calculation!P:P,ROW()),0)</f>
        <v>0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</row>
    <row r="96" spans="1:15">
      <c r="A96" t="str">
        <f>INDEX([1]Calculation!$F:$F,ROW())</f>
        <v>US</v>
      </c>
      <c r="B96" t="str">
        <f>INDEX([1]Calculation!$D:$D,ROW())</f>
        <v>Echelon Insights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474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</v>
      </c>
      <c r="G96" s="8">
        <f>ROUND(INDEX([1]Calculation!L:L,ROW()),0)</f>
        <v>54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38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Echelon Insights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474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48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43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Echelon Insights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474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7.6</v>
      </c>
      <c r="G98" s="8">
        <f>ROUND(INDEX([1]Calculation!L:L,ROW()),0)</f>
        <v>26</v>
      </c>
      <c r="H98" s="8">
        <f>ROUND(INDEX([1]Calculation!M:M,ROW()),0)</f>
        <v>13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10</v>
      </c>
      <c r="O98" s="8">
        <f>ROUND(INDEX([1]Calculation!T:T,ROW()),0)</f>
        <v>3</v>
      </c>
    </row>
    <row r="99" spans="1:15">
      <c r="A99" t="str">
        <f>INDEX([1]Calculation!$F:$F,ROW())</f>
        <v>Iowa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1356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16.3</v>
      </c>
      <c r="G99" s="8">
        <f>ROUND(INDEX([1]Calculation!L:L,ROW()),0)</f>
        <v>25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22</v>
      </c>
      <c r="K99" s="8">
        <f>ROUND(INDEX([1]Calculation!P:P,ROW()),0)</f>
        <v>7</v>
      </c>
      <c r="L99" s="8">
        <f>ROUND(INDEX([1]Calculation!Q:Q,ROW()),0)</f>
        <v>26</v>
      </c>
      <c r="M99" s="8">
        <f>ROUND(INDEX([1]Calculation!R:R,ROW()),0)</f>
        <v>1</v>
      </c>
      <c r="N99" s="8">
        <f>ROUND(INDEX([1]Calculation!S:S,ROW()),0)</f>
        <v>15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Marist College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1077  rv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0</v>
      </c>
      <c r="G100" s="8">
        <f>ROUND(INDEX([1]Calculation!L:L,ROW()),0)</f>
        <v>14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17</v>
      </c>
      <c r="K100" s="8">
        <f>ROUND(INDEX([1]Calculation!P:P,ROW()),0)</f>
        <v>10</v>
      </c>
      <c r="L100" s="8">
        <f>ROUND(INDEX([1]Calculation!Q:Q,ROW()),0)</f>
        <v>22</v>
      </c>
      <c r="M100" s="8">
        <f>ROUND(INDEX([1]Calculation!R:R,ROW()),0)</f>
        <v>3</v>
      </c>
      <c r="N100" s="8">
        <f>ROUND(INDEX([1]Calculation!S:S,ROW()),0)</f>
        <v>12</v>
      </c>
      <c r="O100" s="8">
        <f>ROUND(INDEX([1]Calculation!T:T,ROW()),0)</f>
        <v>5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697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1.4</v>
      </c>
      <c r="G101" s="8">
        <f>ROUND(INDEX([1]Calculation!L:L,ROW()),0)</f>
        <v>15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10</v>
      </c>
      <c r="L101" s="8">
        <f>ROUND(INDEX([1]Calculation!Q:Q,ROW()),0)</f>
        <v>22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University of New Hampshire</v>
      </c>
      <c r="C102" t="str">
        <f>IF(INDEX([1]Calculation!$G:$G,ROW())=0,"-",INDEX([1]Calculation!$G:$G,ROW()))</f>
        <v>B</v>
      </c>
      <c r="D102" t="str">
        <f>INDEX([1]Calculation!$J:$J,ROW())&amp;"  "&amp;INDEX([1]Calculation!$K:$K,ROW())</f>
        <v>516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0.2</v>
      </c>
      <c r="G102" s="8">
        <f>ROUND(INDEX([1]Calculation!L:L,ROW()),0)</f>
        <v>16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15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5</v>
      </c>
    </row>
    <row r="103" spans="1:15">
      <c r="A103" t="str">
        <f>INDEX([1]Calculation!$F:$F,ROW())</f>
        <v>US</v>
      </c>
      <c r="B103" t="str">
        <f>INDEX([1]Calculation!$D:$D,ROW())</f>
        <v>ABC News/Washington Post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276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23.2</v>
      </c>
      <c r="G103" s="8">
        <f>ROUND(INDEX([1]Calculation!L:L,ROW()),0)</f>
        <v>34</v>
      </c>
      <c r="H103" s="8">
        <f>ROUND(INDEX([1]Calculation!M:M,ROW()),0)</f>
        <v>7</v>
      </c>
      <c r="I103" s="8">
        <f>ROUND(INDEX([1]Calculation!N:N,ROW()),0)</f>
        <v>0</v>
      </c>
      <c r="J103" s="8">
        <f>ROUND(INDEX([1]Calculation!O:O,ROW()),0)</f>
        <v>4</v>
      </c>
      <c r="K103" s="8">
        <f>ROUND(INDEX([1]Calculation!P:P,ROW()),0)</f>
        <v>4</v>
      </c>
      <c r="L103" s="8">
        <f>ROUND(INDEX([1]Calculation!Q:Q,ROW()),0)</f>
        <v>22</v>
      </c>
      <c r="M103" s="8">
        <f>ROUND(INDEX([1]Calculation!R:R,ROW()),0)</f>
        <v>1</v>
      </c>
      <c r="N103" s="8">
        <f>ROUND(INDEX([1]Calculation!S:S,ROW()),0)</f>
        <v>14</v>
      </c>
      <c r="O103" s="8">
        <f>ROUND(INDEX([1]Calculation!T:T,ROW()),0)</f>
        <v>6</v>
      </c>
    </row>
    <row r="104" spans="1:15">
      <c r="A104" t="str">
        <f>INDEX([1]Calculation!$F:$F,ROW())</f>
        <v>US</v>
      </c>
      <c r="B104" t="str">
        <f>INDEX([1]Calculation!$D:$D,ROW())</f>
        <v>ABC News/Washington Post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349  rv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0</v>
      </c>
      <c r="G104" s="8">
        <f>ROUND(INDEX([1]Calculation!L:L,ROW()),0)</f>
        <v>32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0</v>
      </c>
      <c r="N104" s="8">
        <f>ROUND(INDEX([1]Calculation!S:S,ROW()),0)</f>
        <v>12</v>
      </c>
      <c r="O104" s="8">
        <f>ROUND(INDEX([1]Calculation!T:T,ROW()),0)</f>
        <v>7</v>
      </c>
    </row>
    <row r="105" spans="1:15">
      <c r="A105" t="str">
        <f>INDEX([1]Calculation!$F:$F,ROW())</f>
        <v>US</v>
      </c>
      <c r="B105" t="str">
        <f>INDEX([1]Calculation!$D:$D,ROW())</f>
        <v>ABC News/Washington Post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388  a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0</v>
      </c>
      <c r="G105" s="8">
        <f>ROUND(INDEX([1]Calculation!L:L,ROW()),0)</f>
        <v>28</v>
      </c>
      <c r="H105" s="8">
        <f>ROUND(INDEX([1]Calculation!M:M,ROW()),0)</f>
        <v>8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0</v>
      </c>
      <c r="N105" s="8">
        <f>ROUND(INDEX([1]Calculation!S:S,ROW()),0)</f>
        <v>11</v>
      </c>
      <c r="O105" s="8">
        <f>ROUND(INDEX([1]Calculation!T:T,ROW()),0)</f>
        <v>7</v>
      </c>
    </row>
    <row r="106" spans="1:15">
      <c r="A106" t="str">
        <f>INDEX([1]Calculation!$F:$F,ROW())</f>
        <v>Missouri</v>
      </c>
      <c r="B106" t="str">
        <f>INDEX([1]Calculation!$D:$D,ROW())</f>
        <v>Remington Research Group</v>
      </c>
      <c r="C106" t="str">
        <f>IF(INDEX([1]Calculation!$G:$G,ROW())=0,"-",INDEX([1]Calculation!$G:$G,ROW()))</f>
        <v>C-</v>
      </c>
      <c r="D106" t="str">
        <f>INDEX([1]Calculation!$J:$J,ROW())&amp;"  "&amp;INDEX([1]Calculation!$K:$K,ROW())</f>
        <v>1460  lv</v>
      </c>
      <c r="E106" s="2" t="str">
        <f>MONTH(INDEX([1]Calculation!$I:$I,ROW()))&amp;"/"&amp;DAY(INDEX([1]Calculation!$I:$I,ROW()))</f>
        <v>1/23</v>
      </c>
      <c r="F106" s="12">
        <f>ROUND(INDEX([1]Calculation!AL:AL,ROW()),1)</f>
        <v>9.1999999999999993</v>
      </c>
      <c r="G106" s="8">
        <f>ROUND(INDEX([1]Calculation!L:L,ROW()),0)</f>
        <v>39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8</v>
      </c>
      <c r="L106" s="8">
        <f>ROUND(INDEX([1]Calculation!Q:Q,ROW()),0)</f>
        <v>7</v>
      </c>
      <c r="M106" s="8">
        <f>ROUND(INDEX([1]Calculation!R:R,ROW()),0)</f>
        <v>1</v>
      </c>
      <c r="N106" s="8">
        <f>ROUND(INDEX([1]Calculation!S:S,ROW()),0)</f>
        <v>9</v>
      </c>
      <c r="O106" s="8">
        <f>ROUND(INDEX([1]Calculation!T:T,ROW()),0)</f>
        <v>2</v>
      </c>
    </row>
    <row r="107" spans="1:15">
      <c r="A107" t="str">
        <f>INDEX([1]Calculation!$F:$F,ROW())</f>
        <v>Iowa</v>
      </c>
      <c r="B107" t="str">
        <f>INDEX([1]Calculation!$D:$D,ROW())</f>
        <v>Siena College/New York Times Upshot</v>
      </c>
      <c r="C107" t="str">
        <f>IF(INDEX([1]Calculation!$G:$G,ROW())=0,"-",INDEX([1]Calculation!$G:$G,ROW()))</f>
        <v>A+</v>
      </c>
      <c r="D107" t="str">
        <f>INDEX([1]Calculation!$J:$J,ROW())&amp;"  "&amp;INDEX([1]Calculation!$K:$K,ROW())</f>
        <v>584  lv</v>
      </c>
      <c r="E107" s="2" t="str">
        <f>MONTH(INDEX([1]Calculation!$I:$I,ROW()))&amp;"/"&amp;DAY(INDEX([1]Calculation!$I:$I,ROW()))</f>
        <v>1/23</v>
      </c>
      <c r="F107" s="12">
        <f>ROUND(INDEX([1]Calculation!AL:AL,ROW()),1)</f>
        <v>0</v>
      </c>
      <c r="G107" s="8">
        <f>ROUND(INDEX([1]Calculation!L:L,ROW()),0)</f>
        <v>23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0</v>
      </c>
      <c r="L107" s="8">
        <f>ROUND(INDEX([1]Calculation!Q:Q,ROW()),0)</f>
        <v>30</v>
      </c>
      <c r="M107" s="8">
        <f>ROUND(INDEX([1]Calculation!R:R,ROW()),0)</f>
        <v>0</v>
      </c>
      <c r="N107" s="8">
        <f>ROUND(INDEX([1]Calculation!S:S,ROW()),0)</f>
        <v>19</v>
      </c>
      <c r="O107" s="8">
        <f>ROUND(INDEX([1]Calculation!T:T,ROW()),0)</f>
        <v>0</v>
      </c>
    </row>
    <row r="108" spans="1:15">
      <c r="A108" t="str">
        <f>INDEX([1]Calculation!$F:$F,ROW())</f>
        <v>Iowa</v>
      </c>
      <c r="B108" t="str">
        <f>INDEX([1]Calculation!$D:$D,ROW())</f>
        <v>Siena College/New York Times Upshot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584  lv</v>
      </c>
      <c r="E108" s="2" t="str">
        <f>MONTH(INDEX([1]Calculation!$I:$I,ROW()))&amp;"/"&amp;DAY(INDEX([1]Calculation!$I:$I,ROW()))</f>
        <v>1/23</v>
      </c>
      <c r="F108" s="12">
        <f>ROUND(INDEX([1]Calculation!AL:AL,ROW()),1)</f>
        <v>36.200000000000003</v>
      </c>
      <c r="G108" s="8">
        <f>ROUND(INDEX([1]Calculation!L:L,ROW()),0)</f>
        <v>17</v>
      </c>
      <c r="H108" s="8">
        <f>ROUND(INDEX([1]Calculation!M:M,ROW()),0)</f>
        <v>1</v>
      </c>
      <c r="I108" s="8">
        <f>ROUND(INDEX([1]Calculation!N:N,ROW()),0)</f>
        <v>0</v>
      </c>
      <c r="J108" s="8">
        <f>ROUND(INDEX([1]Calculation!O:O,ROW()),0)</f>
        <v>18</v>
      </c>
      <c r="K108" s="8">
        <f>ROUND(INDEX([1]Calculation!P:P,ROW()),0)</f>
        <v>8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15</v>
      </c>
      <c r="O108" s="8">
        <f>ROUND(INDEX([1]Calculation!T:T,ROW()),0)</f>
        <v>3</v>
      </c>
    </row>
    <row r="109" spans="1:15">
      <c r="A109" t="str">
        <f>INDEX([1]Calculation!$F:$F,ROW())</f>
        <v>US</v>
      </c>
      <c r="B109" t="str">
        <f>INDEX([1]Calculation!$D:$D,ROW())</f>
        <v>Emerson College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497  lv</v>
      </c>
      <c r="E109" s="2" t="str">
        <f>MONTH(INDEX([1]Calculation!$I:$I,ROW()))&amp;"/"&amp;DAY(INDEX([1]Calculation!$I:$I,ROW()))</f>
        <v>1/23</v>
      </c>
      <c r="F109" s="12">
        <f>ROUND(INDEX([1]Calculation!AL:AL,ROW()),1)</f>
        <v>11.9</v>
      </c>
      <c r="G109" s="8">
        <f>ROUND(INDEX([1]Calculation!L:L,ROW()),0)</f>
        <v>30</v>
      </c>
      <c r="H109" s="8">
        <f>ROUND(INDEX([1]Calculation!M:M,ROW()),0)</f>
        <v>7</v>
      </c>
      <c r="I109" s="8">
        <f>ROUND(INDEX([1]Calculation!N:N,ROW()),0)</f>
        <v>0</v>
      </c>
      <c r="J109" s="8">
        <f>ROUND(INDEX([1]Calculation!O:O,ROW()),0)</f>
        <v>6</v>
      </c>
      <c r="K109" s="8">
        <f>ROUND(INDEX([1]Calculation!P:P,ROW()),0)</f>
        <v>4</v>
      </c>
      <c r="L109" s="8">
        <f>ROUND(INDEX([1]Calculation!Q:Q,ROW()),0)</f>
        <v>27</v>
      </c>
      <c r="M109" s="8">
        <f>ROUND(INDEX([1]Calculation!R:R,ROW()),0)</f>
        <v>1</v>
      </c>
      <c r="N109" s="8">
        <f>ROUND(INDEX([1]Calculation!S:S,ROW()),0)</f>
        <v>13</v>
      </c>
      <c r="O109" s="8">
        <f>ROUND(INDEX([1]Calculation!T:T,ROW()),0)</f>
        <v>8</v>
      </c>
    </row>
    <row r="110" spans="1:15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545  rv</v>
      </c>
      <c r="E110" s="2" t="str">
        <f>MONTH(INDEX([1]Calculation!$I:$I,ROW()))&amp;"/"&amp;DAY(INDEX([1]Calculation!$I:$I,ROW()))</f>
        <v>1/23</v>
      </c>
      <c r="F110" s="12">
        <f>ROUND(INDEX([1]Calculation!AL:AL,ROW()),1)</f>
        <v>0.3</v>
      </c>
      <c r="G110" s="8">
        <f>ROUND(INDEX([1]Calculation!L:L,ROW()),0)</f>
        <v>24</v>
      </c>
      <c r="H110" s="8">
        <f>ROUND(INDEX([1]Calculation!M:M,ROW()),0)</f>
        <v>10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3</v>
      </c>
      <c r="L110" s="8">
        <f>ROUND(INDEX([1]Calculation!Q:Q,ROW()),0)</f>
        <v>20</v>
      </c>
      <c r="M110" s="8">
        <f>ROUND(INDEX([1]Calculation!R:R,ROW()),0)</f>
        <v>2</v>
      </c>
      <c r="N110" s="8">
        <f>ROUND(INDEX([1]Calculation!S:S,ROW()),0)</f>
        <v>12</v>
      </c>
      <c r="O110" s="8">
        <f>ROUND(INDEX([1]Calculation!T:T,ROW()),0)</f>
        <v>3</v>
      </c>
    </row>
    <row r="111" spans="1:15">
      <c r="A111" t="str">
        <f>INDEX([1]Calculation!$F:$F,ROW())</f>
        <v>US</v>
      </c>
      <c r="B111" t="str">
        <f>INDEX([1]Calculation!$D:$D,ROW())</f>
        <v>Harris Insights &amp; Analytics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878  rv</v>
      </c>
      <c r="E111" s="2" t="str">
        <f>MONTH(INDEX([1]Calculation!$I:$I,ROW()))&amp;"/"&amp;DAY(INDEX([1]Calculation!$I:$I,ROW()))</f>
        <v>1/22</v>
      </c>
      <c r="F111" s="12">
        <f>ROUND(INDEX([1]Calculation!AL:AL,ROW()),1)</f>
        <v>0.4</v>
      </c>
      <c r="G111" s="8">
        <f>ROUND(INDEX([1]Calculation!L:L,ROW()),0)</f>
        <v>29</v>
      </c>
      <c r="H111" s="8">
        <f>ROUND(INDEX([1]Calculation!M:M,ROW()),0)</f>
        <v>11</v>
      </c>
      <c r="I111" s="8">
        <f>ROUND(INDEX([1]Calculation!N:N,ROW()),0)</f>
        <v>0</v>
      </c>
      <c r="J111" s="8">
        <f>ROUND(INDEX([1]Calculation!O:O,ROW()),0)</f>
        <v>5</v>
      </c>
      <c r="K111" s="8">
        <f>ROUND(INDEX([1]Calculation!P:P,ROW()),0)</f>
        <v>2</v>
      </c>
      <c r="L111" s="8">
        <f>ROUND(INDEX([1]Calculation!Q:Q,ROW()),0)</f>
        <v>17</v>
      </c>
      <c r="M111" s="8">
        <f>ROUND(INDEX([1]Calculation!R:R,ROW()),0)</f>
        <v>4</v>
      </c>
      <c r="N111" s="8">
        <f>ROUND(INDEX([1]Calculation!S:S,ROW()),0)</f>
        <v>9</v>
      </c>
      <c r="O111" s="8">
        <f>ROUND(INDEX([1]Calculation!T:T,ROW()),0)</f>
        <v>4</v>
      </c>
    </row>
    <row r="112" spans="1:15">
      <c r="A112" t="str">
        <f>INDEX([1]Calculation!$F:$F,ROW())</f>
        <v>Utah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132  lv</v>
      </c>
      <c r="E112" s="2" t="str">
        <f>MONTH(INDEX([1]Calculation!$I:$I,ROW()))&amp;"/"&amp;DAY(INDEX([1]Calculation!$I:$I,ROW()))</f>
        <v>1/22</v>
      </c>
      <c r="F112" s="12">
        <f>ROUND(INDEX([1]Calculation!AL:AL,ROW()),1)</f>
        <v>10.5</v>
      </c>
      <c r="G112" s="8">
        <f>ROUND(INDEX([1]Calculation!L:L,ROW()),0)</f>
        <v>12</v>
      </c>
      <c r="H112" s="8">
        <f>ROUND(INDEX([1]Calculation!M:M,ROW()),0)</f>
        <v>10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27</v>
      </c>
      <c r="M112" s="8">
        <f>ROUND(INDEX([1]Calculation!R:R,ROW()),0)</f>
        <v>1</v>
      </c>
      <c r="N112" s="8">
        <f>ROUND(INDEX([1]Calculation!S:S,ROW()),0)</f>
        <v>14</v>
      </c>
      <c r="O112" s="8">
        <f>ROUND(INDEX([1]Calculation!T:T,ROW()),0)</f>
        <v>5</v>
      </c>
    </row>
    <row r="113" spans="1:15">
      <c r="A113" t="str">
        <f>INDEX([1]Calculation!$F:$F,ROW())</f>
        <v>US</v>
      </c>
      <c r="B113" t="str">
        <f>INDEX([1]Calculation!$D:$D,ROW())</f>
        <v>Fox News/Beacon Research/Shaw &amp; Co. Research</v>
      </c>
      <c r="C113" t="str">
        <f>IF(INDEX([1]Calculation!$G:$G,ROW())=0,"-",INDEX([1]Calculation!$G:$G,ROW()))</f>
        <v>A-</v>
      </c>
      <c r="D113" t="str">
        <f>INDEX([1]Calculation!$J:$J,ROW())&amp;"  "&amp;INDEX([1]Calculation!$K:$K,ROW())</f>
        <v>495  lv</v>
      </c>
      <c r="E113" s="2" t="str">
        <f>MONTH(INDEX([1]Calculation!$I:$I,ROW()))&amp;"/"&amp;DAY(INDEX([1]Calculation!$I:$I,ROW()))</f>
        <v>1/22</v>
      </c>
      <c r="F113" s="12">
        <f>ROUND(INDEX([1]Calculation!AL:AL,ROW()),1)</f>
        <v>21.2</v>
      </c>
      <c r="G113" s="8">
        <f>ROUND(INDEX([1]Calculation!L:L,ROW()),0)</f>
        <v>26</v>
      </c>
      <c r="H113" s="8">
        <f>ROUND(INDEX([1]Calculation!M:M,ROW()),0)</f>
        <v>10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3</v>
      </c>
      <c r="L113" s="8">
        <f>ROUND(INDEX([1]Calculation!Q:Q,ROW()),0)</f>
        <v>23</v>
      </c>
      <c r="M113" s="8">
        <f>ROUND(INDEX([1]Calculation!R:R,ROW()),0)</f>
        <v>3</v>
      </c>
      <c r="N113" s="8">
        <f>ROUND(INDEX([1]Calculation!S:S,ROW()),0)</f>
        <v>14</v>
      </c>
      <c r="O113" s="8">
        <f>ROUND(INDEX([1]Calculation!T:T,ROW()),0)</f>
        <v>5</v>
      </c>
    </row>
    <row r="114" spans="1:15">
      <c r="A114" t="str">
        <f>INDEX([1]Calculation!$F:$F,ROW())</f>
        <v>Iowa</v>
      </c>
      <c r="B114" t="str">
        <f>INDEX([1]Calculation!$D:$D,ROW())</f>
        <v>Civiqs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590  lv</v>
      </c>
      <c r="E114" s="2" t="str">
        <f>MONTH(INDEX([1]Calculation!$I:$I,ROW()))&amp;"/"&amp;DAY(INDEX([1]Calculation!$I:$I,ROW()))</f>
        <v>1/21</v>
      </c>
      <c r="F114" s="12">
        <f>ROUND(INDEX([1]Calculation!AL:AL,ROW()),1)</f>
        <v>0.3</v>
      </c>
      <c r="G114" s="8">
        <f>ROUND(INDEX([1]Calculation!L:L,ROW()),0)</f>
        <v>17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19</v>
      </c>
      <c r="K114" s="8">
        <f>ROUND(INDEX([1]Calculation!P:P,ROW()),0)</f>
        <v>6</v>
      </c>
      <c r="L114" s="8">
        <f>ROUND(INDEX([1]Calculation!Q:Q,ROW()),0)</f>
        <v>24</v>
      </c>
      <c r="M114" s="8">
        <f>ROUND(INDEX([1]Calculation!R:R,ROW()),0)</f>
        <v>3</v>
      </c>
      <c r="N114" s="8">
        <f>ROUND(INDEX([1]Calculation!S:S,ROW()),0)</f>
        <v>19</v>
      </c>
      <c r="O114" s="8">
        <f>ROUND(INDEX([1]Calculation!T:T,ROW()),0)</f>
        <v>5</v>
      </c>
    </row>
    <row r="115" spans="1:15">
      <c r="A115" t="str">
        <f>INDEX([1]Calculation!$F:$F,ROW())</f>
        <v>Texas</v>
      </c>
      <c r="B115" t="str">
        <f>INDEX([1]Calculation!$D:$D,ROW())</f>
        <v>Data for Progress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684  lv</v>
      </c>
      <c r="E115" s="2" t="str">
        <f>MONTH(INDEX([1]Calculation!$I:$I,ROW()))&amp;"/"&amp;DAY(INDEX([1]Calculation!$I:$I,ROW()))</f>
        <v>1/21</v>
      </c>
      <c r="F115" s="12">
        <f>ROUND(INDEX([1]Calculation!AL:AL,ROW()),1)</f>
        <v>11.2</v>
      </c>
      <c r="G115" s="8">
        <f>ROUND(INDEX([1]Calculation!L:L,ROW()),0)</f>
        <v>26</v>
      </c>
      <c r="H115" s="8">
        <f>ROUND(INDEX([1]Calculation!M:M,ROW()),0)</f>
        <v>7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4</v>
      </c>
      <c r="L115" s="8">
        <f>ROUND(INDEX([1]Calculation!Q:Q,ROW()),0)</f>
        <v>20</v>
      </c>
      <c r="M115" s="8">
        <f>ROUND(INDEX([1]Calculation!R:R,ROW()),0)</f>
        <v>2</v>
      </c>
      <c r="N115" s="8">
        <f>ROUND(INDEX([1]Calculation!S:S,ROW()),0)</f>
        <v>14</v>
      </c>
      <c r="O115" s="8">
        <f>ROUND(INDEX([1]Calculation!T:T,ROW()),0)</f>
        <v>3</v>
      </c>
    </row>
    <row r="116" spans="1:15">
      <c r="A116" t="str">
        <f>INDEX([1]Calculation!$F:$F,ROW())</f>
        <v>California</v>
      </c>
      <c r="B116" t="str">
        <f>INDEX([1]Calculation!$D:$D,ROW())</f>
        <v>University of California, Berkeley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2895  lv</v>
      </c>
      <c r="E116" s="2" t="str">
        <f>MONTH(INDEX([1]Calculation!$I:$I,ROW()))&amp;"/"&amp;DAY(INDEX([1]Calculation!$I:$I,ROW()))</f>
        <v>1/21</v>
      </c>
      <c r="F116" s="12">
        <f>ROUND(INDEX([1]Calculation!AL:AL,ROW()),1)</f>
        <v>21</v>
      </c>
      <c r="G116" s="8">
        <f>ROUND(INDEX([1]Calculation!L:L,ROW()),0)</f>
        <v>15</v>
      </c>
      <c r="H116" s="8">
        <f>ROUND(INDEX([1]Calculation!M:M,ROW()),0)</f>
        <v>6</v>
      </c>
      <c r="I116" s="8">
        <f>ROUND(INDEX([1]Calculation!N:N,ROW()),0)</f>
        <v>1</v>
      </c>
      <c r="J116" s="8">
        <f>ROUND(INDEX([1]Calculation!O:O,ROW()),0)</f>
        <v>7</v>
      </c>
      <c r="K116" s="8">
        <f>ROUND(INDEX([1]Calculation!P:P,ROW()),0)</f>
        <v>5</v>
      </c>
      <c r="L116" s="8">
        <f>ROUND(INDEX([1]Calculation!Q:Q,ROW()),0)</f>
        <v>26</v>
      </c>
      <c r="M116" s="8">
        <f>ROUND(INDEX([1]Calculation!R:R,ROW()),0)</f>
        <v>2</v>
      </c>
      <c r="N116" s="8">
        <f>ROUND(INDEX([1]Calculation!S:S,ROW()),0)</f>
        <v>20</v>
      </c>
      <c r="O116" s="8">
        <f>ROUND(INDEX([1]Calculation!T:T,ROW()),0)</f>
        <v>4</v>
      </c>
    </row>
    <row r="117" spans="1:15">
      <c r="A117" t="str">
        <f>INDEX([1]Calculation!$F:$F,ROW())</f>
        <v>New Hampshire</v>
      </c>
      <c r="B117" t="str">
        <f>INDEX([1]Calculation!$D:$D,ROW())</f>
        <v>MassINC Polling Group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426  lv</v>
      </c>
      <c r="E117" s="2" t="str">
        <f>MONTH(INDEX([1]Calculation!$I:$I,ROW()))&amp;"/"&amp;DAY(INDEX([1]Calculation!$I:$I,ROW()))</f>
        <v>1/21</v>
      </c>
      <c r="F117" s="12">
        <f>ROUND(INDEX([1]Calculation!AL:AL,ROW()),1)</f>
        <v>17.100000000000001</v>
      </c>
      <c r="G117" s="8">
        <f>ROUND(INDEX([1]Calculation!L:L,ROW()),0)</f>
        <v>14</v>
      </c>
      <c r="H117" s="8">
        <f>ROUND(INDEX([1]Calculation!M:M,ROW()),0)</f>
        <v>1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6</v>
      </c>
      <c r="L117" s="8">
        <f>ROUND(INDEX([1]Calculation!Q:Q,ROW()),0)</f>
        <v>29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470  lv</v>
      </c>
      <c r="E118" s="2" t="str">
        <f>MONTH(INDEX([1]Calculation!$I:$I,ROW()))&amp;"/"&amp;DAY(INDEX([1]Calculation!$I:$I,ROW()))</f>
        <v>1/21</v>
      </c>
      <c r="F118" s="12">
        <f>ROUND(INDEX([1]Calculation!AL:AL,ROW()),1)</f>
        <v>0.2</v>
      </c>
      <c r="G118" s="8">
        <f>ROUND(INDEX([1]Calculation!L:L,ROW()),0)</f>
        <v>28</v>
      </c>
      <c r="H118" s="8">
        <f>ROUND(INDEX([1]Calculation!M:M,ROW()),0)</f>
        <v>6</v>
      </c>
      <c r="I118" s="8">
        <f>ROUND(INDEX([1]Calculation!N:N,ROW()),0)</f>
        <v>0</v>
      </c>
      <c r="J118" s="8">
        <f>ROUND(INDEX([1]Calculation!O:O,ROW()),0)</f>
        <v>8</v>
      </c>
      <c r="K118" s="8">
        <f>ROUND(INDEX([1]Calculation!P:P,ROW()),0)</f>
        <v>4</v>
      </c>
      <c r="L118" s="8">
        <f>ROUND(INDEX([1]Calculation!Q:Q,ROW()),0)</f>
        <v>18</v>
      </c>
      <c r="M118" s="8">
        <f>ROUND(INDEX([1]Calculation!R:R,ROW()),0)</f>
        <v>2</v>
      </c>
      <c r="N118" s="8">
        <f>ROUND(INDEX([1]Calculation!S:S,ROW()),0)</f>
        <v>21</v>
      </c>
      <c r="O118" s="8">
        <f>ROUND(INDEX([1]Calculation!T:T,ROW()),0)</f>
        <v>3</v>
      </c>
    </row>
    <row r="119" spans="1:15">
      <c r="A119" t="str">
        <f>INDEX([1]Calculation!$F:$F,ROW())</f>
        <v>US</v>
      </c>
      <c r="B119" t="str">
        <f>INDEX([1]Calculation!$D:$D,ROW())</f>
        <v>Monmouth University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372  rv</v>
      </c>
      <c r="E119" s="2" t="str">
        <f>MONTH(INDEX([1]Calculation!$I:$I,ROW()))&amp;"/"&amp;DAY(INDEX([1]Calculation!$I:$I,ROW()))</f>
        <v>1/20</v>
      </c>
      <c r="F119" s="12">
        <f>ROUND(INDEX([1]Calculation!AL:AL,ROW()),1)</f>
        <v>2.9</v>
      </c>
      <c r="G119" s="8">
        <f>ROUND(INDEX([1]Calculation!L:L,ROW()),0)</f>
        <v>30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5</v>
      </c>
      <c r="L119" s="8">
        <f>ROUND(INDEX([1]Calculation!Q:Q,ROW()),0)</f>
        <v>23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3</v>
      </c>
    </row>
    <row r="120" spans="1:15">
      <c r="A120" t="str">
        <f>INDEX([1]Calculation!$F:$F,ROW())</f>
        <v>Wisconsin</v>
      </c>
      <c r="B120" t="str">
        <f>INDEX([1]Calculation!$D:$D,ROW())</f>
        <v>Baldwin Wallace University/Oakland University/Ohio Northern University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464  rv</v>
      </c>
      <c r="E120" s="2" t="str">
        <f>MONTH(INDEX([1]Calculation!$I:$I,ROW()))&amp;"/"&amp;DAY(INDEX([1]Calculation!$I:$I,ROW()))</f>
        <v>1/20</v>
      </c>
      <c r="F120" s="12">
        <f>ROUND(INDEX([1]Calculation!AL:AL,ROW()),1)</f>
        <v>5.8</v>
      </c>
      <c r="G120" s="8">
        <f>ROUND(INDEX([1]Calculation!L:L,ROW()),0)</f>
        <v>22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8</v>
      </c>
      <c r="K120" s="8">
        <f>ROUND(INDEX([1]Calculation!P:P,ROW()),0)</f>
        <v>3</v>
      </c>
      <c r="L120" s="8">
        <f>ROUND(INDEX([1]Calculation!Q:Q,ROW()),0)</f>
        <v>28</v>
      </c>
      <c r="M120" s="8">
        <f>ROUND(INDEX([1]Calculation!R:R,ROW()),0)</f>
        <v>0</v>
      </c>
      <c r="N120" s="8">
        <f>ROUND(INDEX([1]Calculation!S:S,ROW()),0)</f>
        <v>15</v>
      </c>
      <c r="O120" s="8">
        <f>ROUND(INDEX([1]Calculation!T:T,ROW()),0)</f>
        <v>2</v>
      </c>
    </row>
    <row r="121" spans="1:15">
      <c r="A121" t="str">
        <f>INDEX([1]Calculation!$F:$F,ROW())</f>
        <v>Michigan</v>
      </c>
      <c r="B121" t="str">
        <f>INDEX([1]Calculation!$D:$D,ROW())</f>
        <v>Baldwin Wallace University/Oakland University/Ohio Northern University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477  rv</v>
      </c>
      <c r="E121" s="2" t="str">
        <f>MONTH(INDEX([1]Calculation!$I:$I,ROW()))&amp;"/"&amp;DAY(INDEX([1]Calculation!$I:$I,ROW()))</f>
        <v>1/20</v>
      </c>
      <c r="F121" s="12">
        <f>ROUND(INDEX([1]Calculation!AL:AL,ROW()),1)</f>
        <v>5.8</v>
      </c>
      <c r="G121" s="8">
        <f>ROUND(INDEX([1]Calculation!L:L,ROW()),0)</f>
        <v>27</v>
      </c>
      <c r="H121" s="8">
        <f>ROUND(INDEX([1]Calculation!M:M,ROW()),0)</f>
        <v>9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2</v>
      </c>
      <c r="L121" s="8">
        <f>ROUND(INDEX([1]Calculation!Q:Q,ROW()),0)</f>
        <v>22</v>
      </c>
      <c r="M121" s="8">
        <f>ROUND(INDEX([1]Calculation!R:R,ROW()),0)</f>
        <v>2</v>
      </c>
      <c r="N121" s="8">
        <f>ROUND(INDEX([1]Calculation!S:S,ROW()),0)</f>
        <v>14</v>
      </c>
      <c r="O121" s="8">
        <f>ROUND(INDEX([1]Calculation!T:T,ROW()),0)</f>
        <v>4</v>
      </c>
    </row>
    <row r="122" spans="1:15">
      <c r="A122" t="str">
        <f>INDEX([1]Calculation!$F:$F,ROW())</f>
        <v>Pennsylvania</v>
      </c>
      <c r="B122" t="str">
        <f>INDEX([1]Calculation!$D:$D,ROW())</f>
        <v>Baldwin Wallace University/Oakland University/Ohio Northern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502  rv</v>
      </c>
      <c r="E122" s="2" t="str">
        <f>MONTH(INDEX([1]Calculation!$I:$I,ROW()))&amp;"/"&amp;DAY(INDEX([1]Calculation!$I:$I,ROW()))</f>
        <v>1/20</v>
      </c>
      <c r="F122" s="12">
        <f>ROUND(INDEX([1]Calculation!AL:AL,ROW()),1)</f>
        <v>5.9</v>
      </c>
      <c r="G122" s="8">
        <f>ROUND(INDEX([1]Calculation!L:L,ROW()),0)</f>
        <v>31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1</v>
      </c>
      <c r="N122" s="8">
        <f>ROUND(INDEX([1]Calculation!S:S,ROW()),0)</f>
        <v>12</v>
      </c>
      <c r="O122" s="8">
        <f>ROUND(INDEX([1]Calculation!T:T,ROW()),0)</f>
        <v>3</v>
      </c>
    </row>
    <row r="123" spans="1:15">
      <c r="A123" t="str">
        <f>INDEX([1]Calculation!$F:$F,ROW())</f>
        <v>Ohio</v>
      </c>
      <c r="B123" t="str">
        <f>INDEX([1]Calculation!$D:$D,ROW())</f>
        <v>Baldwin Wallace University/Oakland University/Ohio Northern University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428  rv</v>
      </c>
      <c r="E123" s="2" t="str">
        <f>MONTH(INDEX([1]Calculation!$I:$I,ROW()))&amp;"/"&amp;DAY(INDEX([1]Calculation!$I:$I,ROW()))</f>
        <v>1/20</v>
      </c>
      <c r="F123" s="12">
        <f>ROUND(INDEX([1]Calculation!AL:AL,ROW()),1)</f>
        <v>5.6</v>
      </c>
      <c r="G123" s="8">
        <f>ROUND(INDEX([1]Calculation!L:L,ROW()),0)</f>
        <v>32</v>
      </c>
      <c r="H123" s="8">
        <f>ROUND(INDEX([1]Calculation!M:M,ROW()),0)</f>
        <v>10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2</v>
      </c>
      <c r="L123" s="8">
        <f>ROUND(INDEX([1]Calculation!Q:Q,ROW()),0)</f>
        <v>21</v>
      </c>
      <c r="M123" s="8">
        <f>ROUND(INDEX([1]Calculation!R:R,ROW()),0)</f>
        <v>2</v>
      </c>
      <c r="N123" s="8">
        <f>ROUND(INDEX([1]Calculation!S:S,ROW()),0)</f>
        <v>11</v>
      </c>
      <c r="O123" s="8">
        <f>ROUND(INDEX([1]Calculation!T:T,ROW()),0)</f>
        <v>2</v>
      </c>
    </row>
    <row r="124" spans="1:15">
      <c r="A124" t="str">
        <f>INDEX([1]Calculation!$F:$F,ROW())</f>
        <v>US</v>
      </c>
      <c r="B124" t="str">
        <f>INDEX([1]Calculation!$D:$D,ROW())</f>
        <v>Pew Research Center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5861  rv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22.6</v>
      </c>
      <c r="G124" s="8">
        <f>ROUND(INDEX([1]Calculation!L:L,ROW()),0)</f>
        <v>26</v>
      </c>
      <c r="H124" s="8">
        <f>ROUND(INDEX([1]Calculation!M:M,ROW()),0)</f>
        <v>5</v>
      </c>
      <c r="I124" s="8">
        <f>ROUND(INDEX([1]Calculation!N:N,ROW()),0)</f>
        <v>1</v>
      </c>
      <c r="J124" s="8">
        <f>ROUND(INDEX([1]Calculation!O:O,ROW()),0)</f>
        <v>7</v>
      </c>
      <c r="K124" s="8">
        <f>ROUND(INDEX([1]Calculation!P:P,ROW()),0)</f>
        <v>2</v>
      </c>
      <c r="L124" s="8">
        <f>ROUND(INDEX([1]Calculation!Q:Q,ROW()),0)</f>
        <v>21</v>
      </c>
      <c r="M124" s="8">
        <f>ROUND(INDEX([1]Calculation!R:R,ROW()),0)</f>
        <v>1</v>
      </c>
      <c r="N124" s="8">
        <f>ROUND(INDEX([1]Calculation!S:S,ROW()),0)</f>
        <v>16</v>
      </c>
      <c r="O124" s="8">
        <f>ROUND(INDEX([1]Calculation!T:T,ROW()),0)</f>
        <v>3</v>
      </c>
    </row>
    <row r="125" spans="1:15">
      <c r="A125" t="str">
        <f>INDEX([1]Calculation!$F:$F,ROW())</f>
        <v>Texas</v>
      </c>
      <c r="B125" t="str">
        <f>INDEX([1]Calculation!$D:$D,ROW())</f>
        <v>Texas Lyceum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401  lv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6.4</v>
      </c>
      <c r="G125" s="8">
        <f>ROUND(INDEX([1]Calculation!L:L,ROW()),0)</f>
        <v>28</v>
      </c>
      <c r="H125" s="8">
        <f>ROUND(INDEX([1]Calculation!M:M,ROW()),0)</f>
        <v>9</v>
      </c>
      <c r="I125" s="8">
        <f>ROUND(INDEX([1]Calculation!N:N,ROW()),0)</f>
        <v>1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2</v>
      </c>
      <c r="N125" s="8">
        <f>ROUND(INDEX([1]Calculation!S:S,ROW()),0)</f>
        <v>13</v>
      </c>
      <c r="O125" s="8">
        <f>ROUND(INDEX([1]Calculation!T:T,ROW()),0)</f>
        <v>0</v>
      </c>
    </row>
    <row r="126" spans="1:15">
      <c r="A126" t="str">
        <f>INDEX([1]Calculation!$F:$F,ROW())</f>
        <v>New York</v>
      </c>
      <c r="B126" t="str">
        <f>INDEX([1]Calculation!$D:$D,ROW())</f>
        <v>Civis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845  lv</v>
      </c>
      <c r="E126" s="2" t="str">
        <f>MONTH(INDEX([1]Calculation!$I:$I,ROW()))&amp;"/"&amp;DAY(INDEX([1]Calculation!$I:$I,ROW()))</f>
        <v>1/19</v>
      </c>
      <c r="F126" s="12">
        <f>ROUND(INDEX([1]Calculation!AL:AL,ROW()),1)</f>
        <v>8.1999999999999993</v>
      </c>
      <c r="G126" s="8">
        <f>ROUND(INDEX([1]Calculation!L:L,ROW()),0)</f>
        <v>30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2</v>
      </c>
      <c r="L126" s="8">
        <f>ROUND(INDEX([1]Calculation!Q:Q,ROW()),0)</f>
        <v>17</v>
      </c>
      <c r="M126" s="8">
        <f>ROUND(INDEX([1]Calculation!R:R,ROW()),0)</f>
        <v>4</v>
      </c>
      <c r="N126" s="8">
        <f>ROUND(INDEX([1]Calculation!S:S,ROW()),0)</f>
        <v>14</v>
      </c>
      <c r="O126" s="8">
        <f>ROUND(INDEX([1]Calculation!T:T,ROW()),0)</f>
        <v>4</v>
      </c>
    </row>
    <row r="127" spans="1:15">
      <c r="A127" t="str">
        <f>INDEX([1]Calculation!$F:$F,ROW())</f>
        <v>US</v>
      </c>
      <c r="B127" t="str">
        <f>INDEX([1]Calculation!$D:$D,ROW())</f>
        <v>SSRS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500  rv</v>
      </c>
      <c r="E127" s="2" t="str">
        <f>MONTH(INDEX([1]Calculation!$I:$I,ROW()))&amp;"/"&amp;DAY(INDEX([1]Calculation!$I:$I,ROW()))</f>
        <v>1/19</v>
      </c>
      <c r="F127" s="12">
        <f>ROUND(INDEX([1]Calculation!AL:AL,ROW()),1)</f>
        <v>16.3</v>
      </c>
      <c r="G127" s="8">
        <f>ROUND(INDEX([1]Calculation!L:L,ROW()),0)</f>
        <v>24</v>
      </c>
      <c r="H127" s="8">
        <f>ROUND(INDEX([1]Calculation!M:M,ROW()),0)</f>
        <v>5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4</v>
      </c>
      <c r="L127" s="8">
        <f>ROUND(INDEX([1]Calculation!Q:Q,ROW()),0)</f>
        <v>27</v>
      </c>
      <c r="M127" s="8">
        <f>ROUND(INDEX([1]Calculation!R:R,ROW()),0)</f>
        <v>2</v>
      </c>
      <c r="N127" s="8">
        <f>ROUND(INDEX([1]Calculation!S:S,ROW()),0)</f>
        <v>14</v>
      </c>
      <c r="O127" s="8">
        <f>ROUND(INDEX([1]Calculation!T:T,ROW()),0)</f>
        <v>4</v>
      </c>
    </row>
    <row r="128" spans="1:15">
      <c r="A128" t="str">
        <f>INDEX([1]Calculation!$F:$F,ROW())</f>
        <v>US</v>
      </c>
      <c r="B128" t="str">
        <f>INDEX([1]Calculation!$D:$D,ROW())</f>
        <v>Morning Consult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12402  lv</v>
      </c>
      <c r="E128" s="2" t="str">
        <f>MONTH(INDEX([1]Calculation!$I:$I,ROW()))&amp;"/"&amp;DAY(INDEX([1]Calculation!$I:$I,ROW()))</f>
        <v>1/19</v>
      </c>
      <c r="F128" s="12">
        <f>ROUND(INDEX([1]Calculation!AL:AL,ROW()),1)</f>
        <v>0.3</v>
      </c>
      <c r="G128" s="8">
        <f>ROUND(INDEX([1]Calculation!L:L,ROW()),0)</f>
        <v>29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3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15</v>
      </c>
      <c r="O128" s="8">
        <f>ROUND(INDEX([1]Calculation!T:T,ROW()),0)</f>
        <v>4</v>
      </c>
    </row>
    <row r="129" spans="1:15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" t="str">
        <f>MONTH(INDEX([1]Calculation!$I:$I,ROW()))&amp;"/"&amp;DAY(INDEX([1]Calculation!$I:$I,ROW()))</f>
        <v>1/19</v>
      </c>
      <c r="F129" s="12">
        <f>ROUND(INDEX([1]Calculation!AL:AL,ROW()),1)</f>
        <v>0</v>
      </c>
      <c r="G129" s="8">
        <f>ROUND(INDEX([1]Calculation!L:L,ROW()),0)</f>
        <v>15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12</v>
      </c>
      <c r="K129" s="8">
        <f>ROUND(INDEX([1]Calculation!P:P,ROW()),0)</f>
        <v>5</v>
      </c>
      <c r="L129" s="8">
        <f>ROUND(INDEX([1]Calculation!Q:Q,ROW()),0)</f>
        <v>16</v>
      </c>
      <c r="M129" s="8">
        <f>ROUND(INDEX([1]Calculation!R:R,ROW()),0)</f>
        <v>3</v>
      </c>
      <c r="N129" s="8">
        <f>ROUND(INDEX([1]Calculation!S:S,ROW()),0)</f>
        <v>10</v>
      </c>
      <c r="O129" s="8">
        <f>ROUND(INDEX([1]Calculation!T:T,ROW()),0)</f>
        <v>6</v>
      </c>
    </row>
    <row r="130" spans="1:15">
      <c r="A130" t="str">
        <f>INDEX([1]Calculation!$F:$F,ROW())</f>
        <v>New Jersey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388  lv</v>
      </c>
      <c r="E130" s="2" t="str">
        <f>MONTH(INDEX([1]Calculation!$I:$I,ROW()))&amp;"/"&amp;DAY(INDEX([1]Calculation!$I:$I,ROW()))</f>
        <v>1/19</v>
      </c>
      <c r="F130" s="12">
        <f>ROUND(INDEX([1]Calculation!AL:AL,ROW()),1)</f>
        <v>9.6</v>
      </c>
      <c r="G130" s="8">
        <f>ROUND(INDEX([1]Calculation!L:L,ROW()),0)</f>
        <v>28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6</v>
      </c>
      <c r="K130" s="8">
        <f>ROUND(INDEX([1]Calculation!P:P,ROW()),0)</f>
        <v>4</v>
      </c>
      <c r="L130" s="8">
        <f>ROUND(INDEX([1]Calculation!Q:Q,ROW()),0)</f>
        <v>25</v>
      </c>
      <c r="M130" s="8">
        <f>ROUND(INDEX([1]Calculation!R:R,ROW()),0)</f>
        <v>0</v>
      </c>
      <c r="N130" s="8">
        <f>ROUND(INDEX([1]Calculation!S:S,ROW()),0)</f>
        <v>15</v>
      </c>
      <c r="O130" s="8">
        <f>ROUND(INDEX([1]Calculation!T:T,ROW()),0)</f>
        <v>6</v>
      </c>
    </row>
    <row r="131" spans="1:15">
      <c r="A131" t="str">
        <f>INDEX([1]Calculation!$F:$F,ROW())</f>
        <v>Iowa</v>
      </c>
      <c r="B131" t="str">
        <f>INDEX([1]Calculation!$D:$D,ROW())</f>
        <v>David Binder Research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500  lv</v>
      </c>
      <c r="E131" s="2" t="str">
        <f>MONTH(INDEX([1]Calculation!$I:$I,ROW()))&amp;"/"&amp;DAY(INDEX([1]Calculation!$I:$I,ROW()))</f>
        <v>1/18</v>
      </c>
      <c r="F131" s="12">
        <f>ROUND(INDEX([1]Calculation!AL:AL,ROW()),1)</f>
        <v>0.3</v>
      </c>
      <c r="G131" s="8">
        <f>ROUND(INDEX([1]Calculation!L:L,ROW()),0)</f>
        <v>24</v>
      </c>
      <c r="H131" s="8">
        <f>ROUND(INDEX([1]Calculation!M:M,ROW()),0)</f>
        <v>1</v>
      </c>
      <c r="I131" s="8">
        <f>ROUND(INDEX([1]Calculation!N:N,ROW()),0)</f>
        <v>0</v>
      </c>
      <c r="J131" s="8">
        <f>ROUND(INDEX([1]Calculation!O:O,ROW()),0)</f>
        <v>16</v>
      </c>
      <c r="K131" s="8">
        <f>ROUND(INDEX([1]Calculation!P:P,ROW()),0)</f>
        <v>11</v>
      </c>
      <c r="L131" s="8">
        <f>ROUND(INDEX([1]Calculation!Q:Q,ROW()),0)</f>
        <v>14</v>
      </c>
      <c r="M131" s="8">
        <f>ROUND(INDEX([1]Calculation!R:R,ROW()),0)</f>
        <v>4</v>
      </c>
      <c r="N131" s="8">
        <f>ROUND(INDEX([1]Calculation!S:S,ROW()),0)</f>
        <v>18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Neighborhood Research and Media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300  lv</v>
      </c>
      <c r="E132" s="2" t="str">
        <f>MONTH(INDEX([1]Calculation!$I:$I,ROW()))&amp;"/"&amp;DAY(INDEX([1]Calculation!$I:$I,ROW()))</f>
        <v>1/17</v>
      </c>
      <c r="F132" s="12">
        <f>ROUND(INDEX([1]Calculation!AL:AL,ROW()),1)</f>
        <v>7.1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10</v>
      </c>
      <c r="M132" s="8">
        <f>ROUND(INDEX([1]Calculation!R:R,ROW()),0)</f>
        <v>2</v>
      </c>
      <c r="N132" s="8">
        <f>ROUND(INDEX([1]Calculation!S:S,ROW()),0)</f>
        <v>15</v>
      </c>
      <c r="O132" s="8">
        <f>ROUND(INDEX([1]Calculation!T:T,ROW()),0)</f>
        <v>2</v>
      </c>
    </row>
    <row r="133" spans="1:15">
      <c r="A133" t="str">
        <f>INDEX([1]Calculation!$F:$F,ROW())</f>
        <v>US</v>
      </c>
      <c r="B133" t="str">
        <f>INDEX([1]Calculation!$D:$D,ROW())</f>
        <v>Zogby Interactive/JZ Analytics</v>
      </c>
      <c r="C133" t="str">
        <f>IF(INDEX([1]Calculation!$G:$G,ROW())=0,"-",INDEX([1]Calculation!$G:$G,ROW()))</f>
        <v>C</v>
      </c>
      <c r="D133" t="str">
        <f>INDEX([1]Calculation!$J:$J,ROW())&amp;"  "&amp;INDEX([1]Calculation!$K:$K,ROW())</f>
        <v>438  lv</v>
      </c>
      <c r="E133" s="2" t="str">
        <f>MONTH(INDEX([1]Calculation!$I:$I,ROW()))&amp;"/"&amp;DAY(INDEX([1]Calculation!$I:$I,ROW()))</f>
        <v>1/16</v>
      </c>
      <c r="F133" s="12">
        <f>ROUND(INDEX([1]Calculation!AL:AL,ROW()),1)</f>
        <v>6.4</v>
      </c>
      <c r="G133" s="8">
        <f>ROUND(INDEX([1]Calculation!L:L,ROW()),0)</f>
        <v>24</v>
      </c>
      <c r="H133" s="8">
        <f>ROUND(INDEX([1]Calculation!M:M,ROW()),0)</f>
        <v>11</v>
      </c>
      <c r="I133" s="8">
        <f>ROUND(INDEX([1]Calculation!N:N,ROW()),0)</f>
        <v>0</v>
      </c>
      <c r="J133" s="8">
        <f>ROUND(INDEX([1]Calculation!O:O,ROW()),0)</f>
        <v>8</v>
      </c>
      <c r="K133" s="8">
        <f>ROUND(INDEX([1]Calculation!P:P,ROW()),0)</f>
        <v>4</v>
      </c>
      <c r="L133" s="8">
        <f>ROUND(INDEX([1]Calculation!Q:Q,ROW()),0)</f>
        <v>24</v>
      </c>
      <c r="M133" s="8">
        <f>ROUND(INDEX([1]Calculation!R:R,ROW()),0)</f>
        <v>3</v>
      </c>
      <c r="N133" s="8">
        <f>ROUND(INDEX([1]Calculation!S:S,ROW()),0)</f>
        <v>11</v>
      </c>
      <c r="O133" s="8">
        <f>ROUND(INDEX([1]Calculation!T:T,ROW()),0)</f>
        <v>6</v>
      </c>
    </row>
    <row r="134" spans="1:15">
      <c r="A134" t="str">
        <f>INDEX([1]Calculation!$F:$F,ROW())</f>
        <v>US</v>
      </c>
      <c r="B134" t="str">
        <f>INDEX([1]Calculation!$D:$D,ROW())</f>
        <v>Ipsos</v>
      </c>
      <c r="C134" t="str">
        <f>IF(INDEX([1]Calculation!$G:$G,ROW())=0,"-",INDEX([1]Calculation!$G:$G,ROW()))</f>
        <v>B+</v>
      </c>
      <c r="D134" t="str">
        <f>INDEX([1]Calculation!$J:$J,ROW())&amp;"  "&amp;INDEX([1]Calculation!$K:$K,ROW())</f>
        <v>681  a</v>
      </c>
      <c r="E134" s="2" t="str">
        <f>MONTH(INDEX([1]Calculation!$I:$I,ROW()))&amp;"/"&amp;DAY(INDEX([1]Calculation!$I:$I,ROW()))</f>
        <v>1/16</v>
      </c>
      <c r="F134" s="12">
        <f>ROUND(INDEX([1]Calculation!AL:AL,ROW()),1)</f>
        <v>0</v>
      </c>
      <c r="G134" s="8">
        <f>ROUND(INDEX([1]Calculation!L:L,ROW()),0)</f>
        <v>18</v>
      </c>
      <c r="H134" s="8">
        <f>ROUND(INDEX([1]Calculation!M:M,ROW()),0)</f>
        <v>9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1</v>
      </c>
      <c r="L134" s="8">
        <f>ROUND(INDEX([1]Calculation!Q:Q,ROW()),0)</f>
        <v>19</v>
      </c>
      <c r="M134" s="8">
        <f>ROUND(INDEX([1]Calculation!R:R,ROW()),0)</f>
        <v>1</v>
      </c>
      <c r="N134" s="8">
        <f>ROUND(INDEX([1]Calculation!S:S,ROW()),0)</f>
        <v>10</v>
      </c>
      <c r="O134" s="8">
        <f>ROUND(INDEX([1]Calculation!T:T,ROW()),0)</f>
        <v>3</v>
      </c>
    </row>
    <row r="135" spans="1:15">
      <c r="A135" t="str">
        <f>INDEX([1]Calculation!$F:$F,ROW())</f>
        <v>California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565  lv</v>
      </c>
      <c r="E135" s="2" t="str">
        <f>MONTH(INDEX([1]Calculation!$I:$I,ROW()))&amp;"/"&amp;DAY(INDEX([1]Calculation!$I:$I,ROW()))</f>
        <v>1/16</v>
      </c>
      <c r="F135" s="12">
        <f>ROUND(INDEX([1]Calculation!AL:AL,ROW()),1)</f>
        <v>24.7</v>
      </c>
      <c r="G135" s="8">
        <f>ROUND(INDEX([1]Calculation!L:L,ROW()),0)</f>
        <v>30</v>
      </c>
      <c r="H135" s="8">
        <f>ROUND(INDEX([1]Calculation!M:M,ROW()),0)</f>
        <v>6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2</v>
      </c>
      <c r="L135" s="8">
        <f>ROUND(INDEX([1]Calculation!Q:Q,ROW()),0)</f>
        <v>20</v>
      </c>
      <c r="M135" s="8">
        <f>ROUND(INDEX([1]Calculation!R:R,ROW()),0)</f>
        <v>4</v>
      </c>
      <c r="N135" s="8">
        <f>ROUND(INDEX([1]Calculation!S:S,ROW()),0)</f>
        <v>20</v>
      </c>
      <c r="O135" s="8">
        <f>ROUND(INDEX([1]Calculation!T:T,ROW()),0)</f>
        <v>4</v>
      </c>
    </row>
    <row r="136" spans="1:15">
      <c r="A136" t="str">
        <f>INDEX([1]Calculation!$F:$F,ROW())</f>
        <v>US</v>
      </c>
      <c r="B136" t="str">
        <f>INDEX([1]Calculation!$D:$D,ROW())</f>
        <v>SurveyUSA</v>
      </c>
      <c r="C136" t="str">
        <f>IF(INDEX([1]Calculation!$G:$G,ROW())=0,"-",INDEX([1]Calculation!$G:$G,ROW()))</f>
        <v>A</v>
      </c>
      <c r="D136" t="str">
        <f>INDEX([1]Calculation!$J:$J,ROW())&amp;"  "&amp;INDEX([1]Calculation!$K:$K,ROW())</f>
        <v>1086  lv</v>
      </c>
      <c r="E136" s="2" t="str">
        <f>MONTH(INDEX([1]Calculation!$I:$I,ROW()))&amp;"/"&amp;DAY(INDEX([1]Calculation!$I:$I,ROW()))</f>
        <v>1/16</v>
      </c>
      <c r="F136" s="12">
        <f>ROUND(INDEX([1]Calculation!AL:AL,ROW()),1)</f>
        <v>35.6</v>
      </c>
      <c r="G136" s="8">
        <f>ROUND(INDEX([1]Calculation!L:L,ROW()),0)</f>
        <v>32</v>
      </c>
      <c r="H136" s="8">
        <f>ROUND(INDEX([1]Calculation!M:M,ROW()),0)</f>
        <v>9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2</v>
      </c>
      <c r="L136" s="8">
        <f>ROUND(INDEX([1]Calculation!Q:Q,ROW()),0)</f>
        <v>21</v>
      </c>
      <c r="M136" s="8">
        <f>ROUND(INDEX([1]Calculation!R:R,ROW()),0)</f>
        <v>3</v>
      </c>
      <c r="N136" s="8">
        <f>ROUND(INDEX([1]Calculation!S:S,ROW()),0)</f>
        <v>14</v>
      </c>
      <c r="O136" s="8">
        <f>ROUND(INDEX([1]Calculation!T:T,ROW()),0)</f>
        <v>4</v>
      </c>
    </row>
    <row r="137" spans="1:15">
      <c r="A137" t="str">
        <f>INDEX([1]Calculation!$F:$F,ROW())</f>
        <v>New Hampshire</v>
      </c>
      <c r="B137" t="str">
        <f>INDEX([1]Calculation!$D:$D,ROW())</f>
        <v>Emerson College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657  lv</v>
      </c>
      <c r="E137" s="2" t="str">
        <f>MONTH(INDEX([1]Calculation!$I:$I,ROW()))&amp;"/"&amp;DAY(INDEX([1]Calculation!$I:$I,ROW()))</f>
        <v>1/16</v>
      </c>
      <c r="F137" s="12">
        <f>ROUND(INDEX([1]Calculation!AL:AL,ROW()),1)</f>
        <v>0</v>
      </c>
      <c r="G137" s="8">
        <f>ROUND(INDEX([1]Calculation!L:L,ROW()),0)</f>
        <v>14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18</v>
      </c>
      <c r="K137" s="8">
        <f>ROUND(INDEX([1]Calculation!P:P,ROW()),0)</f>
        <v>10</v>
      </c>
      <c r="L137" s="8">
        <f>ROUND(INDEX([1]Calculation!Q:Q,ROW()),0)</f>
        <v>23</v>
      </c>
      <c r="M137" s="8">
        <f>ROUND(INDEX([1]Calculation!R:R,ROW()),0)</f>
        <v>4</v>
      </c>
      <c r="N137" s="8">
        <f>ROUND(INDEX([1]Calculation!S:S,ROW()),0)</f>
        <v>14</v>
      </c>
      <c r="O137" s="8">
        <f>ROUND(INDEX([1]Calculation!T:T,ROW()),0)</f>
        <v>6</v>
      </c>
    </row>
    <row r="138" spans="1:15">
      <c r="A138" t="str">
        <f>INDEX([1]Calculation!$F:$F,ROW())</f>
        <v>US</v>
      </c>
      <c r="B138" t="str">
        <f>INDEX([1]Calculation!$D:$D,ROW())</f>
        <v>Ipsos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552  rv</v>
      </c>
      <c r="E138" s="2" t="str">
        <f>MONTH(INDEX([1]Calculation!$I:$I,ROW()))&amp;"/"&amp;DAY(INDEX([1]Calculation!$I:$I,ROW()))</f>
        <v>1/16</v>
      </c>
      <c r="F138" s="12">
        <f>ROUND(INDEX([1]Calculation!AL:AL,ROW()),1)</f>
        <v>0.1</v>
      </c>
      <c r="G138" s="8">
        <f>ROUND(INDEX([1]Calculation!L:L,ROW()),0)</f>
        <v>19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2</v>
      </c>
      <c r="L138" s="8">
        <f>ROUND(INDEX([1]Calculation!Q:Q,ROW()),0)</f>
        <v>20</v>
      </c>
      <c r="M138" s="8">
        <f>ROUND(INDEX([1]Calculation!R:R,ROW()),0)</f>
        <v>2</v>
      </c>
      <c r="N138" s="8">
        <f>ROUND(INDEX([1]Calculation!S:S,ROW()),0)</f>
        <v>12</v>
      </c>
      <c r="O138" s="8">
        <f>ROUND(INDEX([1]Calculation!T:T,ROW()),0)</f>
        <v>4</v>
      </c>
    </row>
    <row r="139" spans="1:15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521  lv</v>
      </c>
      <c r="E139" s="2" t="str">
        <f>MONTH(INDEX([1]Calculation!$I:$I,ROW()))&amp;"/"&amp;DAY(INDEX([1]Calculation!$I:$I,ROW()))</f>
        <v>1/14</v>
      </c>
      <c r="F139" s="12">
        <f>ROUND(INDEX([1]Calculation!AL:AL,ROW()),1)</f>
        <v>0.1</v>
      </c>
      <c r="G139" s="8">
        <f>ROUND(INDEX([1]Calculation!L:L,ROW()),0)</f>
        <v>27</v>
      </c>
      <c r="H139" s="8">
        <f>ROUND(INDEX([1]Calculation!M:M,ROW()),0)</f>
        <v>5</v>
      </c>
      <c r="I139" s="8">
        <f>ROUND(INDEX([1]Calculation!N:N,ROW()),0)</f>
        <v>2</v>
      </c>
      <c r="J139" s="8">
        <f>ROUND(INDEX([1]Calculation!O:O,ROW()),0)</f>
        <v>7</v>
      </c>
      <c r="K139" s="8">
        <f>ROUND(INDEX([1]Calculation!P:P,ROW()),0)</f>
        <v>3</v>
      </c>
      <c r="L139" s="8">
        <f>ROUND(INDEX([1]Calculation!Q:Q,ROW()),0)</f>
        <v>20</v>
      </c>
      <c r="M139" s="8">
        <f>ROUND(INDEX([1]Calculation!R:R,ROW()),0)</f>
        <v>1</v>
      </c>
      <c r="N139" s="8">
        <f>ROUND(INDEX([1]Calculation!S:S,ROW()),0)</f>
        <v>19</v>
      </c>
      <c r="O139" s="8">
        <f>ROUND(INDEX([1]Calculation!T:T,ROW()),0)</f>
        <v>3</v>
      </c>
    </row>
    <row r="140" spans="1:15">
      <c r="A140" t="str">
        <f>INDEX([1]Calculation!$F:$F,ROW())</f>
        <v>US</v>
      </c>
      <c r="B140" t="str">
        <f>INDEX([1]Calculation!$D:$D,ROW())</f>
        <v>Harris Insights &amp; Analytics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451  rv</v>
      </c>
      <c r="E140" s="2" t="str">
        <f>MONTH(INDEX([1]Calculation!$I:$I,ROW()))&amp;"/"&amp;DAY(INDEX([1]Calculation!$I:$I,ROW()))</f>
        <v>1/14</v>
      </c>
      <c r="F140" s="12">
        <f>ROUND(INDEX([1]Calculation!AL:AL,ROW()),1)</f>
        <v>0.1</v>
      </c>
      <c r="G140" s="8">
        <f>ROUND(INDEX([1]Calculation!L:L,ROW()),0)</f>
        <v>29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19</v>
      </c>
      <c r="M140" s="8">
        <f>ROUND(INDEX([1]Calculation!R:R,ROW()),0)</f>
        <v>3</v>
      </c>
      <c r="N140" s="8">
        <f>ROUND(INDEX([1]Calculation!S:S,ROW()),0)</f>
        <v>11</v>
      </c>
      <c r="O140" s="8">
        <f>ROUND(INDEX([1]Calculation!T:T,ROW()),0)</f>
        <v>2</v>
      </c>
    </row>
    <row r="141" spans="1:15">
      <c r="A141" t="str">
        <f>INDEX([1]Calculation!$F:$F,ROW())</f>
        <v>South Carolina</v>
      </c>
      <c r="B141" t="str">
        <f>INDEX([1]Calculation!$D:$D,ROW())</f>
        <v>GQR Research (GQRR)</v>
      </c>
      <c r="C141" t="str">
        <f>IF(INDEX([1]Calculation!$G:$G,ROW())=0,"-",INDEX([1]Calculation!$G:$G,ROW()))</f>
        <v>C+</v>
      </c>
      <c r="D141" t="str">
        <f>INDEX([1]Calculation!$J:$J,ROW())&amp;"  "&amp;INDEX([1]Calculation!$K:$K,ROW())</f>
        <v>600  lv</v>
      </c>
      <c r="E141" s="2" t="str">
        <f>MONTH(INDEX([1]Calculation!$I:$I,ROW()))&amp;"/"&amp;DAY(INDEX([1]Calculation!$I:$I,ROW()))</f>
        <v>1/13</v>
      </c>
      <c r="F141" s="12">
        <f>ROUND(INDEX([1]Calculation!AL:AL,ROW()),1)</f>
        <v>6.9</v>
      </c>
      <c r="G141" s="8">
        <f>ROUND(INDEX([1]Calculation!L:L,ROW()),0)</f>
        <v>44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5</v>
      </c>
      <c r="K141" s="8">
        <f>ROUND(INDEX([1]Calculation!P:P,ROW()),0)</f>
        <v>0</v>
      </c>
      <c r="L141" s="8">
        <f>ROUND(INDEX([1]Calculation!Q:Q,ROW()),0)</f>
        <v>15</v>
      </c>
      <c r="M141" s="8">
        <f>ROUND(INDEX([1]Calculation!R:R,ROW()),0)</f>
        <v>12</v>
      </c>
      <c r="N141" s="8">
        <f>ROUND(INDEX([1]Calculation!S:S,ROW()),0)</f>
        <v>10</v>
      </c>
      <c r="O141" s="8">
        <f>ROUND(INDEX([1]Calculation!T:T,ROW()),0)</f>
        <v>0</v>
      </c>
    </row>
    <row r="142" spans="1:15">
      <c r="A142" t="str">
        <f>INDEX([1]Calculation!$F:$F,ROW())</f>
        <v>Wisconsin</v>
      </c>
      <c r="B142" t="str">
        <f>INDEX([1]Calculation!$D:$D,ROW())</f>
        <v>Marquette University Law School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358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13.5</v>
      </c>
      <c r="G142" s="8">
        <f>ROUND(INDEX([1]Calculation!L:L,ROW()),0)</f>
        <v>23</v>
      </c>
      <c r="H142" s="8">
        <f>ROUND(INDEX([1]Calculation!M:M,ROW()),0)</f>
        <v>6</v>
      </c>
      <c r="I142" s="8">
        <f>ROUND(INDEX([1]Calculation!N:N,ROW()),0)</f>
        <v>1</v>
      </c>
      <c r="J142" s="8">
        <f>ROUND(INDEX([1]Calculation!O:O,ROW()),0)</f>
        <v>15</v>
      </c>
      <c r="K142" s="8">
        <f>ROUND(INDEX([1]Calculation!P:P,ROW()),0)</f>
        <v>4</v>
      </c>
      <c r="L142" s="8">
        <f>ROUND(INDEX([1]Calculation!Q:Q,ROW()),0)</f>
        <v>19</v>
      </c>
      <c r="M142" s="8">
        <f>ROUND(INDEX([1]Calculation!R:R,ROW()),0)</f>
        <v>1</v>
      </c>
      <c r="N142" s="8">
        <f>ROUND(INDEX([1]Calculation!S:S,ROW()),0)</f>
        <v>14</v>
      </c>
      <c r="O142" s="8">
        <f>ROUND(INDEX([1]Calculation!T:T,ROW()),0)</f>
        <v>6</v>
      </c>
    </row>
    <row r="143" spans="1:15">
      <c r="A143" t="str">
        <f>INDEX([1]Calculation!$F:$F,ROW())</f>
        <v>Florida</v>
      </c>
      <c r="B143" t="str">
        <f>INDEX([1]Calculation!$D:$D,ROW())</f>
        <v>Florida Atlantic University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494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8.6999999999999993</v>
      </c>
      <c r="G143" s="8">
        <f>ROUND(INDEX([1]Calculation!L:L,ROW()),0)</f>
        <v>42</v>
      </c>
      <c r="H143" s="8">
        <f>ROUND(INDEX([1]Calculation!M:M,ROW()),0)</f>
        <v>7</v>
      </c>
      <c r="I143" s="8">
        <f>ROUND(INDEX([1]Calculation!N:N,ROW()),0)</f>
        <v>3</v>
      </c>
      <c r="J143" s="8">
        <f>ROUND(INDEX([1]Calculation!O:O,ROW()),0)</f>
        <v>3</v>
      </c>
      <c r="K143" s="8">
        <f>ROUND(INDEX([1]Calculation!P:P,ROW()),0)</f>
        <v>6</v>
      </c>
      <c r="L143" s="8">
        <f>ROUND(INDEX([1]Calculation!Q:Q,ROW()),0)</f>
        <v>16</v>
      </c>
      <c r="M143" s="8">
        <f>ROUND(INDEX([1]Calculation!R:R,ROW()),0)</f>
        <v>2</v>
      </c>
      <c r="N143" s="8">
        <f>ROUND(INDEX([1]Calculation!S:S,ROW()),0)</f>
        <v>10</v>
      </c>
      <c r="O143" s="8">
        <f>ROUND(INDEX([1]Calculation!T:T,ROW()),0)</f>
        <v>5</v>
      </c>
    </row>
    <row r="144" spans="1:15">
      <c r="A144" t="str">
        <f>INDEX([1]Calculation!$F:$F,ROW())</f>
        <v>North Carolina</v>
      </c>
      <c r="B144" t="str">
        <f>INDEX([1]Calculation!$D:$D,ROW())</f>
        <v>Public Policy Polling</v>
      </c>
      <c r="C144" t="str">
        <f>IF(INDEX([1]Calculation!$G:$G,ROW())=0,"-",INDEX([1]Calculation!$G:$G,ROW()))</f>
        <v>B</v>
      </c>
      <c r="D144" t="str">
        <f>INDEX([1]Calculation!$J:$J,ROW())&amp;"  "&amp;INDEX([1]Calculation!$K:$K,ROW())</f>
        <v>509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1.5</v>
      </c>
      <c r="G144" s="8">
        <f>ROUND(INDEX([1]Calculation!L:L,ROW()),0)</f>
        <v>31</v>
      </c>
      <c r="H144" s="8">
        <f>ROUND(INDEX([1]Calculation!M:M,ROW()),0)</f>
        <v>8</v>
      </c>
      <c r="I144" s="8">
        <f>ROUND(INDEX([1]Calculation!N:N,ROW()),0)</f>
        <v>1</v>
      </c>
      <c r="J144" s="8">
        <f>ROUND(INDEX([1]Calculation!O:O,ROW()),0)</f>
        <v>6</v>
      </c>
      <c r="K144" s="8">
        <f>ROUND(INDEX([1]Calculation!P:P,ROW()),0)</f>
        <v>3</v>
      </c>
      <c r="L144" s="8">
        <f>ROUND(INDEX([1]Calculation!Q:Q,ROW()),0)</f>
        <v>18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5</v>
      </c>
    </row>
    <row r="145" spans="1:15">
      <c r="A145" t="str">
        <f>INDEX([1]Calculation!$F:$F,ROW())</f>
        <v>US</v>
      </c>
      <c r="B145" t="str">
        <f>INDEX([1]Calculation!$D:$D,ROW())</f>
        <v>Morning Consult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17096  lv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0.2</v>
      </c>
      <c r="G145" s="8">
        <f>ROUND(INDEX([1]Calculation!L:L,ROW()),0)</f>
        <v>29</v>
      </c>
      <c r="H145" s="8">
        <f>ROUND(INDEX([1]Calculation!M:M,ROW()),0)</f>
        <v>8</v>
      </c>
      <c r="I145" s="8">
        <f>ROUND(INDEX([1]Calculation!N:N,ROW()),0)</f>
        <v>2</v>
      </c>
      <c r="J145" s="8">
        <f>ROUND(INDEX([1]Calculation!O:O,ROW()),0)</f>
        <v>8</v>
      </c>
      <c r="K145" s="8">
        <f>ROUND(INDEX([1]Calculation!P:P,ROW()),0)</f>
        <v>3</v>
      </c>
      <c r="L145" s="8">
        <f>ROUND(INDEX([1]Calculation!Q:Q,ROW()),0)</f>
        <v>23</v>
      </c>
      <c r="M145" s="8">
        <f>ROUND(INDEX([1]Calculation!R:R,ROW()),0)</f>
        <v>4</v>
      </c>
      <c r="N145" s="8">
        <f>ROUND(INDEX([1]Calculation!S:S,ROW()),0)</f>
        <v>14</v>
      </c>
      <c r="O145" s="8">
        <f>ROUND(INDEX([1]Calculation!T:T,ROW()),0)</f>
        <v>5</v>
      </c>
    </row>
    <row r="146" spans="1:15">
      <c r="A146" t="str">
        <f>INDEX([1]Calculation!$F:$F,ROW())</f>
        <v>California</v>
      </c>
      <c r="B146" t="str">
        <f>INDEX([1]Calculation!$D:$D,ROW())</f>
        <v>Public Policy Institute of California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530  lv</v>
      </c>
      <c r="E146" s="2" t="str">
        <f>MONTH(INDEX([1]Calculation!$I:$I,ROW()))&amp;"/"&amp;DAY(INDEX([1]Calculation!$I:$I,ROW()))</f>
        <v>1/12</v>
      </c>
      <c r="F146" s="12">
        <f>ROUND(INDEX([1]Calculation!AL:AL,ROW()),1)</f>
        <v>14.2</v>
      </c>
      <c r="G146" s="8">
        <f>ROUND(INDEX([1]Calculation!L:L,ROW()),0)</f>
        <v>24</v>
      </c>
      <c r="H146" s="8">
        <f>ROUND(INDEX([1]Calculation!M:M,ROW()),0)</f>
        <v>1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27</v>
      </c>
      <c r="M146" s="8">
        <f>ROUND(INDEX([1]Calculation!R:R,ROW()),0)</f>
        <v>0</v>
      </c>
      <c r="N146" s="8">
        <f>ROUND(INDEX([1]Calculation!S:S,ROW()),0)</f>
        <v>23</v>
      </c>
      <c r="O146" s="8">
        <f>ROUND(INDEX([1]Calculation!T:T,ROW()),0)</f>
        <v>3</v>
      </c>
    </row>
    <row r="147" spans="1:15">
      <c r="A147" t="str">
        <f>INDEX([1]Calculation!$F:$F,ROW())</f>
        <v>New Hampshire</v>
      </c>
      <c r="B147" t="str">
        <f>INDEX([1]Calculation!$D:$D,ROW())</f>
        <v>RKM Research and Communications Inc.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434  lv</v>
      </c>
      <c r="E147" s="2" t="str">
        <f>MONTH(INDEX([1]Calculation!$I:$I,ROW()))&amp;"/"&amp;DAY(INDEX([1]Calculation!$I:$I,ROW()))</f>
        <v>1/12</v>
      </c>
      <c r="F147" s="12">
        <f>ROUND(INDEX([1]Calculation!AL:AL,ROW()),1)</f>
        <v>0.2</v>
      </c>
      <c r="G147" s="8">
        <f>ROUND(INDEX([1]Calculation!L:L,ROW()),0)</f>
        <v>26</v>
      </c>
      <c r="H147" s="8">
        <f>ROUND(INDEX([1]Calculation!M:M,ROW()),0)</f>
        <v>4</v>
      </c>
      <c r="I147" s="8">
        <f>ROUND(INDEX([1]Calculation!N:N,ROW()),0)</f>
        <v>1</v>
      </c>
      <c r="J147" s="8">
        <f>ROUND(INDEX([1]Calculation!O:O,ROW()),0)</f>
        <v>7</v>
      </c>
      <c r="K147" s="8">
        <f>ROUND(INDEX([1]Calculation!P:P,ROW()),0)</f>
        <v>2</v>
      </c>
      <c r="L147" s="8">
        <f>ROUND(INDEX([1]Calculation!Q:Q,ROW()),0)</f>
        <v>22</v>
      </c>
      <c r="M147" s="8">
        <f>ROUND(INDEX([1]Calculation!R:R,ROW()),0)</f>
        <v>2</v>
      </c>
      <c r="N147" s="8">
        <f>ROUND(INDEX([1]Calculation!S:S,ROW()),0)</f>
        <v>18</v>
      </c>
      <c r="O147" s="8">
        <f>ROUND(INDEX([1]Calculation!T:T,ROW()),0)</f>
        <v>2</v>
      </c>
    </row>
    <row r="148" spans="1:15">
      <c r="A148" t="str">
        <f>INDEX([1]Calculation!$F:$F,ROW())</f>
        <v>US</v>
      </c>
      <c r="B148" t="str">
        <f>INDEX([1]Calculation!$D:$D,ROW())</f>
        <v>Quinnipiac University</v>
      </c>
      <c r="C148" t="str">
        <f>IF(INDEX([1]Calculation!$G:$G,ROW())=0,"-",INDEX([1]Calculation!$G:$G,ROW()))</f>
        <v>A</v>
      </c>
      <c r="D148" t="str">
        <f>INDEX([1]Calculation!$J:$J,ROW())&amp;"  "&amp;INDEX([1]Calculation!$K:$K,ROW())</f>
        <v>651  rv</v>
      </c>
      <c r="E148" s="2" t="str">
        <f>MONTH(INDEX([1]Calculation!$I:$I,ROW()))&amp;"/"&amp;DAY(INDEX([1]Calculation!$I:$I,ROW()))</f>
        <v>1/12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6</v>
      </c>
      <c r="I148" s="8">
        <f>ROUND(INDEX([1]Calculation!N:N,ROW()),0)</f>
        <v>1</v>
      </c>
      <c r="J148" s="8">
        <f>ROUND(INDEX([1]Calculation!O:O,ROW()),0)</f>
        <v>8</v>
      </c>
      <c r="K148" s="8">
        <f>ROUND(INDEX([1]Calculation!P:P,ROW()),0)</f>
        <v>4</v>
      </c>
      <c r="L148" s="8">
        <f>ROUND(INDEX([1]Calculation!Q:Q,ROW()),0)</f>
        <v>19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5</v>
      </c>
    </row>
    <row r="149" spans="1:15">
      <c r="A149" t="str">
        <f>INDEX([1]Calculation!$F:$F,ROW())</f>
        <v>Iowa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405  lv</v>
      </c>
      <c r="E149" s="2" t="str">
        <f>MONTH(INDEX([1]Calculation!$I:$I,ROW()))&amp;"/"&amp;DAY(INDEX([1]Calculation!$I:$I,ROW()))</f>
        <v>1/12</v>
      </c>
      <c r="F149" s="12">
        <f>ROUND(INDEX([1]Calculation!AL:AL,ROW()),1)</f>
        <v>0</v>
      </c>
      <c r="G149" s="8">
        <f>ROUND(INDEX([1]Calculation!L:L,ROW()),0)</f>
        <v>28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25</v>
      </c>
      <c r="K149" s="8">
        <f>ROUND(INDEX([1]Calculation!P:P,ROW()),0)</f>
        <v>0</v>
      </c>
      <c r="L149" s="8">
        <f>ROUND(INDEX([1]Calculation!Q:Q,ROW()),0)</f>
        <v>24</v>
      </c>
      <c r="M149" s="8">
        <f>ROUND(INDEX([1]Calculation!R:R,ROW()),0)</f>
        <v>0</v>
      </c>
      <c r="N149" s="8">
        <f>ROUND(INDEX([1]Calculation!S:S,ROW()),0)</f>
        <v>16</v>
      </c>
      <c r="O149" s="8">
        <f>ROUND(INDEX([1]Calculation!T:T,ROW()),0)</f>
        <v>0</v>
      </c>
    </row>
    <row r="150" spans="1:15">
      <c r="A150" t="str">
        <f>INDEX([1]Calculation!$F:$F,ROW())</f>
        <v>Iowa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405  lv</v>
      </c>
      <c r="E150" s="2" t="str">
        <f>MONTH(INDEX([1]Calculation!$I:$I,ROW()))&amp;"/"&amp;DAY(INDEX([1]Calculation!$I:$I,ROW()))</f>
        <v>1/12</v>
      </c>
      <c r="F150" s="12">
        <f>ROUND(INDEX([1]Calculation!AL:AL,ROW()),1)</f>
        <v>0.4</v>
      </c>
      <c r="G150" s="8">
        <f>ROUND(INDEX([1]Calculation!L:L,ROW()),0)</f>
        <v>24</v>
      </c>
      <c r="H150" s="8">
        <f>ROUND(INDEX([1]Calculation!M:M,ROW()),0)</f>
        <v>0</v>
      </c>
      <c r="I150" s="8">
        <f>ROUND(INDEX([1]Calculation!N:N,ROW()),0)</f>
        <v>4</v>
      </c>
      <c r="J150" s="8">
        <f>ROUND(INDEX([1]Calculation!O:O,ROW()),0)</f>
        <v>17</v>
      </c>
      <c r="K150" s="8">
        <f>ROUND(INDEX([1]Calculation!P:P,ROW()),0)</f>
        <v>8</v>
      </c>
      <c r="L150" s="8">
        <f>ROUND(INDEX([1]Calculation!Q:Q,ROW()),0)</f>
        <v>18</v>
      </c>
      <c r="M150" s="8">
        <f>ROUND(INDEX([1]Calculation!R:R,ROW()),0)</f>
        <v>4</v>
      </c>
      <c r="N150" s="8">
        <f>ROUND(INDEX([1]Calculation!S:S,ROW()),0)</f>
        <v>15</v>
      </c>
      <c r="O150" s="8">
        <f>ROUND(INDEX([1]Calculation!T:T,ROW()),0)</f>
        <v>3</v>
      </c>
    </row>
    <row r="151" spans="1:15">
      <c r="A151" t="str">
        <f>INDEX([1]Calculation!$F:$F,ROW())</f>
        <v>Nevada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" t="str">
        <f>MONTH(INDEX([1]Calculation!$I:$I,ROW()))&amp;"/"&amp;DAY(INDEX([1]Calculation!$I:$I,ROW()))</f>
        <v>1/11</v>
      </c>
      <c r="F151" s="12">
        <f>ROUND(INDEX([1]Calculation!AL:AL,ROW()),1)</f>
        <v>16.8</v>
      </c>
      <c r="G151" s="8">
        <f>ROUND(INDEX([1]Calculation!L:L,ROW()),0)</f>
        <v>19</v>
      </c>
      <c r="H151" s="8">
        <f>ROUND(INDEX([1]Calculation!M:M,ROW()),0)</f>
        <v>0</v>
      </c>
      <c r="I151" s="8">
        <f>ROUND(INDEX([1]Calculation!N:N,ROW()),0)</f>
        <v>2</v>
      </c>
      <c r="J151" s="8">
        <f>ROUND(INDEX([1]Calculation!O:O,ROW()),0)</f>
        <v>8</v>
      </c>
      <c r="K151" s="8">
        <f>ROUND(INDEX([1]Calculation!P:P,ROW()),0)</f>
        <v>4</v>
      </c>
      <c r="L151" s="8">
        <f>ROUND(INDEX([1]Calculation!Q:Q,ROW()),0)</f>
        <v>18</v>
      </c>
      <c r="M151" s="8">
        <f>ROUND(INDEX([1]Calculation!R:R,ROW()),0)</f>
        <v>8</v>
      </c>
      <c r="N151" s="8">
        <f>ROUND(INDEX([1]Calculation!S:S,ROW()),0)</f>
        <v>11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IBD/TIPP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333  rv</v>
      </c>
      <c r="E152" s="2" t="str">
        <f>MONTH(INDEX([1]Calculation!$I:$I,ROW()))&amp;"/"&amp;DAY(INDEX([1]Calculation!$I:$I,ROW()))</f>
        <v>1/11</v>
      </c>
      <c r="F152" s="12">
        <f>ROUND(INDEX([1]Calculation!AL:AL,ROW()),1)</f>
        <v>1.4</v>
      </c>
      <c r="G152" s="8">
        <f>ROUND(INDEX([1]Calculation!L:L,ROW()),0)</f>
        <v>26</v>
      </c>
      <c r="H152" s="8">
        <f>ROUND(INDEX([1]Calculation!M:M,ROW()),0)</f>
        <v>7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15</v>
      </c>
      <c r="M152" s="8">
        <f>ROUND(INDEX([1]Calculation!R:R,ROW()),0)</f>
        <v>2</v>
      </c>
      <c r="N152" s="8">
        <f>ROUND(INDEX([1]Calculation!S:S,ROW()),0)</f>
        <v>20</v>
      </c>
      <c r="O152" s="8">
        <f>ROUND(INDEX([1]Calculation!T:T,ROW()),0)</f>
        <v>3</v>
      </c>
    </row>
    <row r="153" spans="1:15">
      <c r="A153" t="str">
        <f>INDEX([1]Calculation!$F:$F,ROW())</f>
        <v>California</v>
      </c>
      <c r="B153" t="str">
        <f>INDEX([1]Calculation!$D:$D,ROW())</f>
        <v>Tulchin Research</v>
      </c>
      <c r="C153" t="str">
        <f>IF(INDEX([1]Calculation!$G:$G,ROW())=0,"-",INDEX([1]Calculation!$G:$G,ROW()))</f>
        <v>B/C</v>
      </c>
      <c r="D153" t="str">
        <f>INDEX([1]Calculation!$J:$J,ROW())&amp;"  "&amp;INDEX([1]Calculation!$K:$K,ROW())</f>
        <v>1121  lv</v>
      </c>
      <c r="E153" s="2" t="str">
        <f>MONTH(INDEX([1]Calculation!$I:$I,ROW()))&amp;"/"&amp;DAY(INDEX([1]Calculation!$I:$I,ROW()))</f>
        <v>1/10</v>
      </c>
      <c r="F153" s="12">
        <f>ROUND(INDEX([1]Calculation!AL:AL,ROW()),1)</f>
        <v>11.2</v>
      </c>
      <c r="G153" s="8">
        <f>ROUND(INDEX([1]Calculation!L:L,ROW()),0)</f>
        <v>25</v>
      </c>
      <c r="H153" s="8">
        <f>ROUND(INDEX([1]Calculation!M:M,ROW()),0)</f>
        <v>7</v>
      </c>
      <c r="I153" s="8">
        <f>ROUND(INDEX([1]Calculation!N:N,ROW()),0)</f>
        <v>1</v>
      </c>
      <c r="J153" s="8">
        <f>ROUND(INDEX([1]Calculation!O:O,ROW()),0)</f>
        <v>8</v>
      </c>
      <c r="K153" s="8">
        <f>ROUND(INDEX([1]Calculation!P:P,ROW()),0)</f>
        <v>2</v>
      </c>
      <c r="L153" s="8">
        <f>ROUND(INDEX([1]Calculation!Q:Q,ROW()),0)</f>
        <v>29</v>
      </c>
      <c r="M153" s="8">
        <f>ROUND(INDEX([1]Calculation!R:R,ROW()),0)</f>
        <v>3</v>
      </c>
      <c r="N153" s="8">
        <f>ROUND(INDEX([1]Calculation!S:S,ROW()),0)</f>
        <v>12</v>
      </c>
      <c r="O153" s="8">
        <f>ROUND(INDEX([1]Calculation!T:T,ROW()),0)</f>
        <v>5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436  rv</v>
      </c>
      <c r="E154" s="2" t="str">
        <f>MONTH(INDEX([1]Calculation!$I:$I,ROW()))&amp;"/"&amp;DAY(INDEX([1]Calculation!$I:$I,ROW()))</f>
        <v>1/9</v>
      </c>
      <c r="F154" s="12">
        <f>ROUND(INDEX([1]Calculation!AL:AL,ROW()),1)</f>
        <v>0</v>
      </c>
      <c r="G154" s="8">
        <f>ROUND(INDEX([1]Calculation!L:L,ROW()),0)</f>
        <v>23</v>
      </c>
      <c r="H154" s="8">
        <f>ROUND(INDEX([1]Calculation!M:M,ROW()),0)</f>
        <v>8</v>
      </c>
      <c r="I154" s="8">
        <f>ROUND(INDEX([1]Calculation!N:N,ROW()),0)</f>
        <v>2</v>
      </c>
      <c r="J154" s="8">
        <f>ROUND(INDEX([1]Calculation!O:O,ROW()),0)</f>
        <v>7</v>
      </c>
      <c r="K154" s="8">
        <f>ROUND(INDEX([1]Calculation!P:P,ROW()),0)</f>
        <v>1</v>
      </c>
      <c r="L154" s="8">
        <f>ROUND(INDEX([1]Calculation!Q:Q,ROW()),0)</f>
        <v>20</v>
      </c>
      <c r="M154" s="8">
        <f>ROUND(INDEX([1]Calculation!R:R,ROW()),0)</f>
        <v>3</v>
      </c>
      <c r="N154" s="8">
        <f>ROUND(INDEX([1]Calculation!S:S,ROW()),0)</f>
        <v>15</v>
      </c>
      <c r="O154" s="8">
        <f>ROUND(INDEX([1]Calculation!T:T,ROW()),0)</f>
        <v>3</v>
      </c>
    </row>
    <row r="155" spans="1:15">
      <c r="A155" t="str">
        <f>INDEX([1]Calculation!$F:$F,ROW())</f>
        <v>US</v>
      </c>
      <c r="B155" t="str">
        <f>INDEX([1]Calculation!$D:$D,ROW())</f>
        <v>Ipsos</v>
      </c>
      <c r="C155" t="str">
        <f>IF(INDEX([1]Calculation!$G:$G,ROW())=0,"-",INDEX([1]Calculation!$G:$G,ROW()))</f>
        <v>B+</v>
      </c>
      <c r="D155" t="str">
        <f>INDEX([1]Calculation!$J:$J,ROW())&amp;"  "&amp;INDEX([1]Calculation!$K:$K,ROW())</f>
        <v>707  a</v>
      </c>
      <c r="E155" s="2" t="str">
        <f>MONTH(INDEX([1]Calculation!$I:$I,ROW()))&amp;"/"&amp;DAY(INDEX([1]Calculation!$I:$I,ROW()))</f>
        <v>1/9</v>
      </c>
      <c r="F155" s="12">
        <f>ROUND(INDEX([1]Calculation!AL:AL,ROW()),1)</f>
        <v>0</v>
      </c>
      <c r="G155" s="8">
        <f>ROUND(INDEX([1]Calculation!L:L,ROW()),0)</f>
        <v>15</v>
      </c>
      <c r="H155" s="8">
        <f>ROUND(INDEX([1]Calculation!M:M,ROW()),0)</f>
        <v>6</v>
      </c>
      <c r="I155" s="8">
        <f>ROUND(INDEX([1]Calculation!N:N,ROW()),0)</f>
        <v>2</v>
      </c>
      <c r="J155" s="8">
        <f>ROUND(INDEX([1]Calculation!O:O,ROW()),0)</f>
        <v>5</v>
      </c>
      <c r="K155" s="8">
        <f>ROUND(INDEX([1]Calculation!P:P,ROW()),0)</f>
        <v>1</v>
      </c>
      <c r="L155" s="8">
        <f>ROUND(INDEX([1]Calculation!Q:Q,ROW()),0)</f>
        <v>17</v>
      </c>
      <c r="M155" s="8">
        <f>ROUND(INDEX([1]Calculation!R:R,ROW()),0)</f>
        <v>3</v>
      </c>
      <c r="N155" s="8">
        <f>ROUND(INDEX([1]Calculation!S:S,ROW()),0)</f>
        <v>10</v>
      </c>
      <c r="O155" s="8">
        <f>ROUND(INDEX([1]Calculation!T:T,ROW()),0)</f>
        <v>3</v>
      </c>
    </row>
    <row r="156" spans="1:15">
      <c r="A156" t="str">
        <f>INDEX([1]Calculation!$F:$F,ROW())</f>
        <v>California</v>
      </c>
      <c r="B156" t="str">
        <f>INDEX([1]Calculation!$D:$D,ROW())</f>
        <v>Capitol Weekly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1053  lv</v>
      </c>
      <c r="E156" s="2" t="str">
        <f>MONTH(INDEX([1]Calculation!$I:$I,ROW()))&amp;"/"&amp;DAY(INDEX([1]Calculation!$I:$I,ROW()))</f>
        <v>1/9</v>
      </c>
      <c r="F156" s="12">
        <f>ROUND(INDEX([1]Calculation!AL:AL,ROW()),1)</f>
        <v>1</v>
      </c>
      <c r="G156" s="8">
        <f>ROUND(INDEX([1]Calculation!L:L,ROW()),0)</f>
        <v>20</v>
      </c>
      <c r="H156" s="8">
        <f>ROUND(INDEX([1]Calculation!M:M,ROW()),0)</f>
        <v>6</v>
      </c>
      <c r="I156" s="8">
        <f>ROUND(INDEX([1]Calculation!N:N,ROW()),0)</f>
        <v>1</v>
      </c>
      <c r="J156" s="8">
        <f>ROUND(INDEX([1]Calculation!O:O,ROW()),0)</f>
        <v>11</v>
      </c>
      <c r="K156" s="8">
        <f>ROUND(INDEX([1]Calculation!P:P,ROW()),0)</f>
        <v>5</v>
      </c>
      <c r="L156" s="8">
        <f>ROUND(INDEX([1]Calculation!Q:Q,ROW()),0)</f>
        <v>24</v>
      </c>
      <c r="M156" s="8">
        <f>ROUND(INDEX([1]Calculation!R:R,ROW()),0)</f>
        <v>2</v>
      </c>
      <c r="N156" s="8">
        <f>ROUND(INDEX([1]Calculation!S:S,ROW()),0)</f>
        <v>21</v>
      </c>
      <c r="O156" s="8">
        <f>ROUND(INDEX([1]Calculation!T:T,ROW()),0)</f>
        <v>7</v>
      </c>
    </row>
    <row r="157" spans="1:15">
      <c r="A157" t="str">
        <f>INDEX([1]Calculation!$F:$F,ROW())</f>
        <v>Nevada</v>
      </c>
      <c r="B157" t="str">
        <f>INDEX([1]Calculation!$D:$D,ROW())</f>
        <v>Myers Research/Strategic Services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600  lv</v>
      </c>
      <c r="E157" s="2" t="str">
        <f>MONTH(INDEX([1]Calculation!$I:$I,ROW()))&amp;"/"&amp;DAY(INDEX([1]Calculation!$I:$I,ROW()))</f>
        <v>1/8</v>
      </c>
      <c r="F157" s="12">
        <f>ROUND(INDEX([1]Calculation!AL:AL,ROW()),1)</f>
        <v>6.1</v>
      </c>
      <c r="G157" s="8">
        <f>ROUND(INDEX([1]Calculation!L:L,ROW()),0)</f>
        <v>28</v>
      </c>
      <c r="H157" s="8">
        <f>ROUND(INDEX([1]Calculation!M:M,ROW()),0)</f>
        <v>0</v>
      </c>
      <c r="I157" s="8">
        <f>ROUND(INDEX([1]Calculation!N:N,ROW()),0)</f>
        <v>2</v>
      </c>
      <c r="J157" s="8">
        <f>ROUND(INDEX([1]Calculation!O:O,ROW()),0)</f>
        <v>6</v>
      </c>
      <c r="K157" s="8">
        <f>ROUND(INDEX([1]Calculation!P:P,ROW()),0)</f>
        <v>4</v>
      </c>
      <c r="L157" s="8">
        <f>ROUND(INDEX([1]Calculation!Q:Q,ROW()),0)</f>
        <v>29</v>
      </c>
      <c r="M157" s="8">
        <f>ROUND(INDEX([1]Calculation!R:R,ROW()),0)</f>
        <v>8</v>
      </c>
      <c r="N157" s="8">
        <f>ROUND(INDEX([1]Calculation!S:S,ROW()),0)</f>
        <v>14</v>
      </c>
      <c r="O157" s="8">
        <f>ROUND(INDEX([1]Calculation!T:T,ROW()),0)</f>
        <v>5</v>
      </c>
    </row>
    <row r="158" spans="1:15">
      <c r="A158" t="str">
        <f>INDEX([1]Calculation!$F:$F,ROW())</f>
        <v>Iowa</v>
      </c>
      <c r="B158" t="str">
        <f>INDEX([1]Calculation!$D:$D,ROW())</f>
        <v>Selzer &amp; Co.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701  lv</v>
      </c>
      <c r="E158" s="2" t="str">
        <f>MONTH(INDEX([1]Calculation!$I:$I,ROW()))&amp;"/"&amp;DAY(INDEX([1]Calculation!$I:$I,ROW()))</f>
        <v>1/8</v>
      </c>
      <c r="F158" s="12">
        <f>ROUND(INDEX([1]Calculation!AL:AL,ROW()),1)</f>
        <v>29.9</v>
      </c>
      <c r="G158" s="8">
        <f>ROUND(INDEX([1]Calculation!L:L,ROW()),0)</f>
        <v>15</v>
      </c>
      <c r="H158" s="8">
        <f>ROUND(INDEX([1]Calculation!M:M,ROW()),0)</f>
        <v>1</v>
      </c>
      <c r="I158" s="8">
        <f>ROUND(INDEX([1]Calculation!N:N,ROW()),0)</f>
        <v>3</v>
      </c>
      <c r="J158" s="8">
        <f>ROUND(INDEX([1]Calculation!O:O,ROW()),0)</f>
        <v>16</v>
      </c>
      <c r="K158" s="8">
        <f>ROUND(INDEX([1]Calculation!P:P,ROW()),0)</f>
        <v>6</v>
      </c>
      <c r="L158" s="8">
        <f>ROUND(INDEX([1]Calculation!Q:Q,ROW()),0)</f>
        <v>20</v>
      </c>
      <c r="M158" s="8">
        <f>ROUND(INDEX([1]Calculation!R:R,ROW()),0)</f>
        <v>2</v>
      </c>
      <c r="N158" s="8">
        <f>ROUND(INDEX([1]Calculation!S:S,ROW()),0)</f>
        <v>17</v>
      </c>
      <c r="O158" s="8">
        <f>ROUND(INDEX([1]Calculation!T:T,ROW()),0)</f>
        <v>5</v>
      </c>
    </row>
    <row r="159" spans="1:15">
      <c r="A159" t="str">
        <f>INDEX([1]Calculation!$F:$F,ROW())</f>
        <v>Wisconsin</v>
      </c>
      <c r="B159" t="str">
        <f>INDEX([1]Calculation!$D:$D,ROW())</f>
        <v>Fox News/Beacon Research/Shaw &amp; Co. Research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671  lv</v>
      </c>
      <c r="E159" s="2" t="str">
        <f>MONTH(INDEX([1]Calculation!$I:$I,ROW()))&amp;"/"&amp;DAY(INDEX([1]Calculation!$I:$I,ROW()))</f>
        <v>1/8</v>
      </c>
      <c r="F159" s="12">
        <f>ROUND(INDEX([1]Calculation!AL:AL,ROW()),1)</f>
        <v>19.5</v>
      </c>
      <c r="G159" s="8">
        <f>ROUND(INDEX([1]Calculation!L:L,ROW()),0)</f>
        <v>23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9</v>
      </c>
      <c r="K159" s="8">
        <f>ROUND(INDEX([1]Calculation!P:P,ROW()),0)</f>
        <v>4</v>
      </c>
      <c r="L159" s="8">
        <f>ROUND(INDEX([1]Calculation!Q:Q,ROW()),0)</f>
        <v>21</v>
      </c>
      <c r="M159" s="8">
        <f>ROUND(INDEX([1]Calculation!R:R,ROW()),0)</f>
        <v>2</v>
      </c>
      <c r="N159" s="8">
        <f>ROUND(INDEX([1]Calculation!S:S,ROW()),0)</f>
        <v>13</v>
      </c>
      <c r="O159" s="8">
        <f>ROUND(INDEX([1]Calculation!T:T,ROW()),0)</f>
        <v>3</v>
      </c>
    </row>
    <row r="160" spans="1:15">
      <c r="A160" t="str">
        <f>INDEX([1]Calculation!$F:$F,ROW())</f>
        <v>Nevada</v>
      </c>
      <c r="B160" t="str">
        <f>INDEX([1]Calculation!$D:$D,ROW())</f>
        <v>Fox News/Beacon Research/Shaw &amp; Co. Research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635  lv</v>
      </c>
      <c r="E160" s="2" t="str">
        <f>MONTH(INDEX([1]Calculation!$I:$I,ROW()))&amp;"/"&amp;DAY(INDEX([1]Calculation!$I:$I,ROW()))</f>
        <v>1/8</v>
      </c>
      <c r="F160" s="12">
        <f>ROUND(INDEX([1]Calculation!AL:AL,ROW()),1)</f>
        <v>18.899999999999999</v>
      </c>
      <c r="G160" s="8">
        <f>ROUND(INDEX([1]Calculation!L:L,ROW()),0)</f>
        <v>23</v>
      </c>
      <c r="H160" s="8">
        <f>ROUND(INDEX([1]Calculation!M:M,ROW()),0)</f>
        <v>2</v>
      </c>
      <c r="I160" s="8">
        <f>ROUND(INDEX([1]Calculation!N:N,ROW()),0)</f>
        <v>3</v>
      </c>
      <c r="J160" s="8">
        <f>ROUND(INDEX([1]Calculation!O:O,ROW()),0)</f>
        <v>6</v>
      </c>
      <c r="K160" s="8">
        <f>ROUND(INDEX([1]Calculation!P:P,ROW()),0)</f>
        <v>2</v>
      </c>
      <c r="L160" s="8">
        <f>ROUND(INDEX([1]Calculation!Q:Q,ROW()),0)</f>
        <v>17</v>
      </c>
      <c r="M160" s="8">
        <f>ROUND(INDEX([1]Calculation!R:R,ROW()),0)</f>
        <v>12</v>
      </c>
      <c r="N160" s="8">
        <f>ROUND(INDEX([1]Calculation!S:S,ROW()),0)</f>
        <v>12</v>
      </c>
      <c r="O160" s="8">
        <f>ROUND(INDEX([1]Calculation!T:T,ROW()),0)</f>
        <v>4</v>
      </c>
    </row>
    <row r="161" spans="1:15">
      <c r="A161" t="str">
        <f>INDEX([1]Calculation!$F:$F,ROW())</f>
        <v>South Carolina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808  lv</v>
      </c>
      <c r="E161" s="2" t="str">
        <f>MONTH(INDEX([1]Calculation!$I:$I,ROW()))&amp;"/"&amp;DAY(INDEX([1]Calculation!$I:$I,ROW()))</f>
        <v>1/8</v>
      </c>
      <c r="F161" s="12">
        <f>ROUND(INDEX([1]Calculation!AL:AL,ROW()),1)</f>
        <v>21.5</v>
      </c>
      <c r="G161" s="8">
        <f>ROUND(INDEX([1]Calculation!L:L,ROW()),0)</f>
        <v>36</v>
      </c>
      <c r="H161" s="8">
        <f>ROUND(INDEX([1]Calculation!M:M,ROW()),0)</f>
        <v>2</v>
      </c>
      <c r="I161" s="8">
        <f>ROUND(INDEX([1]Calculation!N:N,ROW()),0)</f>
        <v>2</v>
      </c>
      <c r="J161" s="8">
        <f>ROUND(INDEX([1]Calculation!O:O,ROW()),0)</f>
        <v>4</v>
      </c>
      <c r="K161" s="8">
        <f>ROUND(INDEX([1]Calculation!P:P,ROW()),0)</f>
        <v>1</v>
      </c>
      <c r="L161" s="8">
        <f>ROUND(INDEX([1]Calculation!Q:Q,ROW()),0)</f>
        <v>14</v>
      </c>
      <c r="M161" s="8">
        <f>ROUND(INDEX([1]Calculation!R:R,ROW()),0)</f>
        <v>15</v>
      </c>
      <c r="N161" s="8">
        <f>ROUND(INDEX([1]Calculation!S:S,ROW()),0)</f>
        <v>10</v>
      </c>
      <c r="O161" s="8">
        <f>ROUND(INDEX([1]Calculation!T:T,ROW()),0)</f>
        <v>2</v>
      </c>
    </row>
    <row r="162" spans="1:15">
      <c r="A162" t="str">
        <f>INDEX([1]Calculation!$F:$F,ROW())</f>
        <v>New Hampshire</v>
      </c>
      <c r="B162" t="str">
        <f>INDEX([1]Calculation!$D:$D,ROW())</f>
        <v>Patinkin Research Strategies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600  lv</v>
      </c>
      <c r="E162" s="2" t="str">
        <f>MONTH(INDEX([1]Calculation!$I:$I,ROW()))&amp;"/"&amp;DAY(INDEX([1]Calculation!$I:$I,ROW()))</f>
        <v>1/7</v>
      </c>
      <c r="F162" s="12">
        <f>ROUND(INDEX([1]Calculation!AL:AL,ROW()),1)</f>
        <v>6</v>
      </c>
      <c r="G162" s="8">
        <f>ROUND(INDEX([1]Calculation!L:L,ROW()),0)</f>
        <v>21</v>
      </c>
      <c r="H162" s="8">
        <f>ROUND(INDEX([1]Calculation!M:M,ROW()),0)</f>
        <v>0</v>
      </c>
      <c r="I162" s="8">
        <f>ROUND(INDEX([1]Calculation!N:N,ROW()),0)</f>
        <v>2</v>
      </c>
      <c r="J162" s="8">
        <f>ROUND(INDEX([1]Calculation!O:O,ROW()),0)</f>
        <v>17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6</v>
      </c>
      <c r="N162" s="8">
        <f>ROUND(INDEX([1]Calculation!S:S,ROW()),0)</f>
        <v>10</v>
      </c>
      <c r="O162" s="8">
        <f>ROUND(INDEX([1]Calculation!T:T,ROW()),0)</f>
        <v>5</v>
      </c>
    </row>
    <row r="163" spans="1:15">
      <c r="A163" t="str">
        <f>INDEX([1]Calculation!$F:$F,ROW())</f>
        <v>New Hampshire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404  lv</v>
      </c>
      <c r="E163" s="2" t="str">
        <f>MONTH(INDEX([1]Calculation!$I:$I,ROW()))&amp;"/"&amp;DAY(INDEX([1]Calculation!$I:$I,ROW()))</f>
        <v>1/7</v>
      </c>
      <c r="F163" s="12">
        <f>ROUND(INDEX([1]Calculation!AL:AL,ROW()),1)</f>
        <v>0</v>
      </c>
      <c r="G163" s="8">
        <f>ROUND(INDEX([1]Calculation!L:L,ROW()),0)</f>
        <v>24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23</v>
      </c>
      <c r="K163" s="8">
        <f>ROUND(INDEX([1]Calculation!P:P,ROW()),0)</f>
        <v>0</v>
      </c>
      <c r="L163" s="8">
        <f>ROUND(INDEX([1]Calculation!Q:Q,ROW()),0)</f>
        <v>21</v>
      </c>
      <c r="M163" s="8">
        <f>ROUND(INDEX([1]Calculation!R:R,ROW()),0)</f>
        <v>0</v>
      </c>
      <c r="N163" s="8">
        <f>ROUND(INDEX([1]Calculation!S:S,ROW()),0)</f>
        <v>18</v>
      </c>
      <c r="O163" s="8">
        <f>ROUND(INDEX([1]Calculation!T:T,ROW()),0)</f>
        <v>0</v>
      </c>
    </row>
    <row r="164" spans="1:15">
      <c r="A164" t="str">
        <f>INDEX([1]Calculation!$F:$F,ROW())</f>
        <v>New Hampshire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404  lv</v>
      </c>
      <c r="E164" s="2" t="str">
        <f>MONTH(INDEX([1]Calculation!$I:$I,ROW()))&amp;"/"&amp;DAY(INDEX([1]Calculation!$I:$I,ROW()))</f>
        <v>1/7</v>
      </c>
      <c r="F164" s="12">
        <f>ROUND(INDEX([1]Calculation!AL:AL,ROW()),1)</f>
        <v>0</v>
      </c>
      <c r="G164" s="8">
        <f>ROUND(INDEX([1]Calculation!L:L,ROW()),0)</f>
        <v>21</v>
      </c>
      <c r="H164" s="8">
        <f>ROUND(INDEX([1]Calculation!M:M,ROW()),0)</f>
        <v>0</v>
      </c>
      <c r="I164" s="8">
        <f>ROUND(INDEX([1]Calculation!N:N,ROW()),0)</f>
        <v>2</v>
      </c>
      <c r="J164" s="8">
        <f>ROUND(INDEX([1]Calculation!O:O,ROW()),0)</f>
        <v>20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0</v>
      </c>
      <c r="N164" s="8">
        <f>ROUND(INDEX([1]Calculation!S:S,ROW()),0)</f>
        <v>15</v>
      </c>
      <c r="O164" s="8">
        <f>ROUND(INDEX([1]Calculation!T:T,ROW()),0)</f>
        <v>5</v>
      </c>
    </row>
    <row r="165" spans="1:15">
      <c r="A165" t="str">
        <f>INDEX([1]Calculation!$F:$F,ROW())</f>
        <v>New Hampshire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404  lv</v>
      </c>
      <c r="E165" s="2" t="str">
        <f>MONTH(INDEX([1]Calculation!$I:$I,ROW()))&amp;"/"&amp;DAY(INDEX([1]Calculation!$I:$I,ROW()))</f>
        <v>1/7</v>
      </c>
      <c r="F165" s="12">
        <f>ROUND(INDEX([1]Calculation!AL:AL,ROW()),1)</f>
        <v>0.3</v>
      </c>
      <c r="G165" s="8">
        <f>ROUND(INDEX([1]Calculation!L:L,ROW()),0)</f>
        <v>19</v>
      </c>
      <c r="H165" s="8">
        <f>ROUND(INDEX([1]Calculation!M:M,ROW()),0)</f>
        <v>0</v>
      </c>
      <c r="I165" s="8">
        <f>ROUND(INDEX([1]Calculation!N:N,ROW()),0)</f>
        <v>1</v>
      </c>
      <c r="J165" s="8">
        <f>ROUND(INDEX([1]Calculation!O:O,ROW()),0)</f>
        <v>20</v>
      </c>
      <c r="K165" s="8">
        <f>ROUND(INDEX([1]Calculation!P:P,ROW()),0)</f>
        <v>6</v>
      </c>
      <c r="L165" s="8">
        <f>ROUND(INDEX([1]Calculation!Q:Q,ROW()),0)</f>
        <v>18</v>
      </c>
      <c r="M165" s="8">
        <f>ROUND(INDEX([1]Calculation!R:R,ROW()),0)</f>
        <v>4</v>
      </c>
      <c r="N165" s="8">
        <f>ROUND(INDEX([1]Calculation!S:S,ROW()),0)</f>
        <v>15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574  lv</v>
      </c>
      <c r="E166" s="2" t="str">
        <f>MONTH(INDEX([1]Calculation!$I:$I,ROW()))&amp;"/"&amp;DAY(INDEX([1]Calculation!$I:$I,ROW()))</f>
        <v>1/7</v>
      </c>
      <c r="F166" s="12">
        <f>ROUND(INDEX([1]Calculation!AL:AL,ROW()),1)</f>
        <v>0</v>
      </c>
      <c r="G166" s="8">
        <f>ROUND(INDEX([1]Calculation!L:L,ROW()),0)</f>
        <v>27</v>
      </c>
      <c r="H166" s="8">
        <f>ROUND(INDEX([1]Calculation!M:M,ROW()),0)</f>
        <v>3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20</v>
      </c>
      <c r="M166" s="8">
        <f>ROUND(INDEX([1]Calculation!R:R,ROW()),0)</f>
        <v>2</v>
      </c>
      <c r="N166" s="8">
        <f>ROUND(INDEX([1]Calculation!S:S,ROW()),0)</f>
        <v>22</v>
      </c>
      <c r="O166" s="8">
        <f>ROUND(INDEX([1]Calculation!T:T,ROW()),0)</f>
        <v>3</v>
      </c>
    </row>
    <row r="167" spans="1:15">
      <c r="A167" t="str">
        <f>INDEX([1]Calculation!$F:$F,ROW())</f>
        <v>New Mexico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447  lv</v>
      </c>
      <c r="E167" s="2" t="str">
        <f>MONTH(INDEX([1]Calculation!$I:$I,ROW()))&amp;"/"&amp;DAY(INDEX([1]Calculation!$I:$I,ROW()))</f>
        <v>1/6</v>
      </c>
      <c r="F167" s="12">
        <f>ROUND(INDEX([1]Calculation!AL:AL,ROW()),1)</f>
        <v>8.1999999999999993</v>
      </c>
      <c r="G167" s="8">
        <f>ROUND(INDEX([1]Calculation!L:L,ROW()),0)</f>
        <v>27</v>
      </c>
      <c r="H167" s="8">
        <f>ROUND(INDEX([1]Calculation!M:M,ROW()),0)</f>
        <v>3</v>
      </c>
      <c r="I167" s="8">
        <f>ROUND(INDEX([1]Calculation!N:N,ROW()),0)</f>
        <v>2</v>
      </c>
      <c r="J167" s="8">
        <f>ROUND(INDEX([1]Calculation!O:O,ROW()),0)</f>
        <v>7</v>
      </c>
      <c r="K167" s="8">
        <f>ROUND(INDEX([1]Calculation!P:P,ROW()),0)</f>
        <v>2</v>
      </c>
      <c r="L167" s="8">
        <f>ROUND(INDEX([1]Calculation!Q:Q,ROW()),0)</f>
        <v>28</v>
      </c>
      <c r="M167" s="8">
        <f>ROUND(INDEX([1]Calculation!R:R,ROW()),0)</f>
        <v>1</v>
      </c>
      <c r="N167" s="8">
        <f>ROUND(INDEX([1]Calculation!S:S,ROW()),0)</f>
        <v>8</v>
      </c>
      <c r="O167" s="8">
        <f>ROUND(INDEX([1]Calculation!T:T,ROW()),0)</f>
        <v>10</v>
      </c>
    </row>
    <row r="168" spans="1:15">
      <c r="A168" t="str">
        <f>INDEX([1]Calculation!$F:$F,ROW())</f>
        <v>US</v>
      </c>
      <c r="B168" t="str">
        <f>INDEX([1]Calculation!$D:$D,ROW())</f>
        <v>Morning Consult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17213  lv</v>
      </c>
      <c r="E168" s="2" t="str">
        <f>MONTH(INDEX([1]Calculation!$I:$I,ROW()))&amp;"/"&amp;DAY(INDEX([1]Calculation!$I:$I,ROW()))</f>
        <v>1/5</v>
      </c>
      <c r="F168" s="12">
        <f>ROUND(INDEX([1]Calculation!AL:AL,ROW()),1)</f>
        <v>0.1</v>
      </c>
      <c r="G168" s="8">
        <f>ROUND(INDEX([1]Calculation!L:L,ROW()),0)</f>
        <v>31</v>
      </c>
      <c r="H168" s="8">
        <f>ROUND(INDEX([1]Calculation!M:M,ROW()),0)</f>
        <v>7</v>
      </c>
      <c r="I168" s="8">
        <f>ROUND(INDEX([1]Calculation!N:N,ROW()),0)</f>
        <v>2</v>
      </c>
      <c r="J168" s="8">
        <f>ROUND(INDEX([1]Calculation!O:O,ROW()),0)</f>
        <v>8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4</v>
      </c>
      <c r="N168" s="8">
        <f>ROUND(INDEX([1]Calculation!S:S,ROW()),0)</f>
        <v>14</v>
      </c>
      <c r="O168" s="8">
        <f>ROUND(INDEX([1]Calculation!T:T,ROW()),0)</f>
        <v>4</v>
      </c>
    </row>
    <row r="169" spans="1:15">
      <c r="A169" t="str">
        <f>INDEX([1]Calculation!$F:$F,ROW())</f>
        <v>New Hampshire</v>
      </c>
      <c r="B169" t="str">
        <f>INDEX([1]Calculation!$D:$D,ROW())</f>
        <v>YouGov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487  lv</v>
      </c>
      <c r="E169" s="2" t="str">
        <f>MONTH(INDEX([1]Calculation!$I:$I,ROW()))&amp;"/"&amp;DAY(INDEX([1]Calculation!$I:$I,ROW()))</f>
        <v>1/3</v>
      </c>
      <c r="F169" s="12">
        <f>ROUND(INDEX([1]Calculation!AL:AL,ROW()),1)</f>
        <v>0.3</v>
      </c>
      <c r="G169" s="8">
        <f>ROUND(INDEX([1]Calculation!L:L,ROW()),0)</f>
        <v>25</v>
      </c>
      <c r="H169" s="8">
        <f>ROUND(INDEX([1]Calculation!M:M,ROW()),0)</f>
        <v>0</v>
      </c>
      <c r="I169" s="8">
        <f>ROUND(INDEX([1]Calculation!N:N,ROW()),0)</f>
        <v>3</v>
      </c>
      <c r="J169" s="8">
        <f>ROUND(INDEX([1]Calculation!O:O,ROW()),0)</f>
        <v>13</v>
      </c>
      <c r="K169" s="8">
        <f>ROUND(INDEX([1]Calculation!P:P,ROW()),0)</f>
        <v>7</v>
      </c>
      <c r="L169" s="8">
        <f>ROUND(INDEX([1]Calculation!Q:Q,ROW()),0)</f>
        <v>27</v>
      </c>
      <c r="M169" s="8">
        <f>ROUND(INDEX([1]Calculation!R:R,ROW()),0)</f>
        <v>3</v>
      </c>
      <c r="N169" s="8">
        <f>ROUND(INDEX([1]Calculation!S:S,ROW()),0)</f>
        <v>18</v>
      </c>
      <c r="O169" s="8">
        <f>ROUND(INDEX([1]Calculation!T:T,ROW()),0)</f>
        <v>2</v>
      </c>
    </row>
    <row r="170" spans="1:15">
      <c r="A170" t="str">
        <f>INDEX([1]Calculation!$F:$F,ROW())</f>
        <v>Iowa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747  lv</v>
      </c>
      <c r="E170" s="2" t="str">
        <f>MONTH(INDEX([1]Calculation!$I:$I,ROW()))&amp;"/"&amp;DAY(INDEX([1]Calculation!$I:$I,ROW()))</f>
        <v>1/3</v>
      </c>
      <c r="F170" s="12">
        <f>ROUND(INDEX([1]Calculation!AL:AL,ROW()),1)</f>
        <v>1.1000000000000001</v>
      </c>
      <c r="G170" s="8">
        <f>ROUND(INDEX([1]Calculation!L:L,ROW()),0)</f>
        <v>23</v>
      </c>
      <c r="H170" s="8">
        <f>ROUND(INDEX([1]Calculation!M:M,ROW()),0)</f>
        <v>0</v>
      </c>
      <c r="I170" s="8">
        <f>ROUND(INDEX([1]Calculation!N:N,ROW()),0)</f>
        <v>2</v>
      </c>
      <c r="J170" s="8">
        <f>ROUND(INDEX([1]Calculation!O:O,ROW()),0)</f>
        <v>23</v>
      </c>
      <c r="K170" s="8">
        <f>ROUND(INDEX([1]Calculation!P:P,ROW()),0)</f>
        <v>7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16</v>
      </c>
      <c r="O170" s="8">
        <f>ROUND(INDEX([1]Calculation!T:T,ROW()),0)</f>
        <v>2</v>
      </c>
    </row>
    <row r="171" spans="1:15">
      <c r="A171" t="str">
        <f>INDEX([1]Calculation!$F:$F,ROW())</f>
        <v>Connecticut</v>
      </c>
      <c r="B171" t="str">
        <f>INDEX([1]Calculation!$D:$D,ROW())</f>
        <v>Sacred Heart University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348  rv</v>
      </c>
      <c r="E171" s="2" t="str">
        <f>MONTH(INDEX([1]Calculation!$I:$I,ROW()))&amp;"/"&amp;DAY(INDEX([1]Calculation!$I:$I,ROW()))</f>
        <v>1/2</v>
      </c>
      <c r="F171" s="12">
        <f>ROUND(INDEX([1]Calculation!AL:AL,ROW()),1)</f>
        <v>3.9</v>
      </c>
      <c r="G171" s="8">
        <f>ROUND(INDEX([1]Calculation!L:L,ROW()),0)</f>
        <v>33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0</v>
      </c>
      <c r="L171" s="8">
        <f>ROUND(INDEX([1]Calculation!Q:Q,ROW()),0)</f>
        <v>19</v>
      </c>
      <c r="M171" s="8">
        <f>ROUND(INDEX([1]Calculation!R:R,ROW()),0)</f>
        <v>0</v>
      </c>
      <c r="N171" s="8">
        <f>ROUND(INDEX([1]Calculation!S:S,ROW()),0)</f>
        <v>18</v>
      </c>
      <c r="O171" s="8">
        <f>ROUND(INDEX([1]Calculation!T:T,ROW()),0)</f>
        <v>0</v>
      </c>
    </row>
    <row r="172" spans="1:15">
      <c r="A172" t="str">
        <f>INDEX([1]Calculation!$F:$F,ROW())</f>
        <v>US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548  lv</v>
      </c>
      <c r="E172" s="2" t="str">
        <f>MONTH(INDEX([1]Calculation!$I:$I,ROW()))&amp;"/"&amp;DAY(INDEX([1]Calculation!$I:$I,ROW()))</f>
        <v>12/31</v>
      </c>
      <c r="F172" s="12">
        <f>ROUND(INDEX([1]Calculation!AL:AL,ROW()),1)</f>
        <v>0</v>
      </c>
      <c r="G172" s="8">
        <f>ROUND(INDEX([1]Calculation!L:L,ROW()),0)</f>
        <v>29</v>
      </c>
      <c r="H172" s="8">
        <f>ROUND(INDEX([1]Calculation!M:M,ROW()),0)</f>
        <v>3</v>
      </c>
      <c r="I172" s="8">
        <f>ROUND(INDEX([1]Calculation!N:N,ROW()),0)</f>
        <v>2</v>
      </c>
      <c r="J172" s="8">
        <f>ROUND(INDEX([1]Calculation!O:O,ROW()),0)</f>
        <v>8</v>
      </c>
      <c r="K172" s="8">
        <f>ROUND(INDEX([1]Calculation!P:P,ROW()),0)</f>
        <v>4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18</v>
      </c>
      <c r="O172" s="8">
        <f>ROUND(INDEX([1]Calculation!T:T,ROW()),0)</f>
        <v>3</v>
      </c>
    </row>
    <row r="173" spans="1:15">
      <c r="A173" t="str">
        <f>INDEX([1]Calculation!$F:$F,ROW())</f>
        <v>US</v>
      </c>
      <c r="B173" t="str">
        <f>INDEX([1]Calculation!$D:$D,ROW())</f>
        <v>Harris Insights &amp; Analytics</v>
      </c>
      <c r="C173" t="str">
        <f>IF(INDEX([1]Calculation!$G:$G,ROW())=0,"-",INDEX([1]Calculation!$G:$G,ROW()))</f>
        <v>C+</v>
      </c>
      <c r="D173" t="str">
        <f>INDEX([1]Calculation!$J:$J,ROW())&amp;"  "&amp;INDEX([1]Calculation!$K:$K,ROW())</f>
        <v>780  rv</v>
      </c>
      <c r="E173" s="2" t="str">
        <f>MONTH(INDEX([1]Calculation!$I:$I,ROW()))&amp;"/"&amp;DAY(INDEX([1]Calculation!$I:$I,ROW()))</f>
        <v>12/29</v>
      </c>
      <c r="F173" s="12">
        <f>ROUND(INDEX([1]Calculation!AL:AL,ROW()),1)</f>
        <v>0.1</v>
      </c>
      <c r="G173" s="8">
        <f>ROUND(INDEX([1]Calculation!L:L,ROW()),0)</f>
        <v>30</v>
      </c>
      <c r="H173" s="8">
        <f>ROUND(INDEX([1]Calculation!M:M,ROW()),0)</f>
        <v>7</v>
      </c>
      <c r="I173" s="8">
        <f>ROUND(INDEX([1]Calculation!N:N,ROW()),0)</f>
        <v>2</v>
      </c>
      <c r="J173" s="8">
        <f>ROUND(INDEX([1]Calculation!O:O,ROW()),0)</f>
        <v>7</v>
      </c>
      <c r="K173" s="8">
        <f>ROUND(INDEX([1]Calculation!P:P,ROW()),0)</f>
        <v>2</v>
      </c>
      <c r="L173" s="8">
        <f>ROUND(INDEX([1]Calculation!Q:Q,ROW()),0)</f>
        <v>17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Morning Consult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17787  lv</v>
      </c>
      <c r="E174" s="2" t="str">
        <f>MONTH(INDEX([1]Calculation!$I:$I,ROW()))&amp;"/"&amp;DAY(INDEX([1]Calculation!$I:$I,ROW()))</f>
        <v>12/29</v>
      </c>
      <c r="F174" s="12">
        <f>ROUND(INDEX([1]Calculation!AL:AL,ROW()),1)</f>
        <v>0.1</v>
      </c>
      <c r="G174" s="8">
        <f>ROUND(INDEX([1]Calculation!L:L,ROW()),0)</f>
        <v>32</v>
      </c>
      <c r="H174" s="8">
        <f>ROUND(INDEX([1]Calculation!M:M,ROW()),0)</f>
        <v>6</v>
      </c>
      <c r="I174" s="8">
        <f>ROUND(INDEX([1]Calculation!N:N,ROW()),0)</f>
        <v>3</v>
      </c>
      <c r="J174" s="8">
        <f>ROUND(INDEX([1]Calculation!O:O,ROW()),0)</f>
        <v>8</v>
      </c>
      <c r="K174" s="8">
        <f>ROUND(INDEX([1]Calculation!P:P,ROW()),0)</f>
        <v>3</v>
      </c>
      <c r="L174" s="8">
        <f>ROUND(INDEX([1]Calculation!Q:Q,ROW()),0)</f>
        <v>21</v>
      </c>
      <c r="M174" s="8">
        <f>ROUND(INDEX([1]Calculation!R:R,ROW()),0)</f>
        <v>3</v>
      </c>
      <c r="N174" s="8">
        <f>ROUND(INDEX([1]Calculation!S:S,ROW()),0)</f>
        <v>14</v>
      </c>
      <c r="O174" s="8">
        <f>ROUND(INDEX([1]Calculation!T:T,ROW()),0)</f>
        <v>4</v>
      </c>
    </row>
    <row r="175" spans="1:15">
      <c r="A175" t="str">
        <f>INDEX([1]Calculation!$F:$F,ROW())</f>
        <v>US</v>
      </c>
      <c r="B175" t="str">
        <f>INDEX([1]Calculation!$D:$D,ROW())</f>
        <v>Harris Insights &amp; Analytics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431  rv</v>
      </c>
      <c r="E175" s="2" t="str">
        <f>MONTH(INDEX([1]Calculation!$I:$I,ROW()))&amp;"/"&amp;DAY(INDEX([1]Calculation!$I:$I,ROW()))</f>
        <v>12/28</v>
      </c>
      <c r="F175" s="12">
        <f>ROUND(INDEX([1]Calculation!AL:AL,ROW()),1)</f>
        <v>0</v>
      </c>
      <c r="G175" s="8">
        <f>ROUND(INDEX([1]Calculation!L:L,ROW()),0)</f>
        <v>28</v>
      </c>
      <c r="H175" s="8">
        <f>ROUND(INDEX([1]Calculation!M:M,ROW()),0)</f>
        <v>11</v>
      </c>
      <c r="I175" s="8">
        <f>ROUND(INDEX([1]Calculation!N:N,ROW()),0)</f>
        <v>2</v>
      </c>
      <c r="J175" s="8">
        <f>ROUND(INDEX([1]Calculation!O:O,ROW()),0)</f>
        <v>6</v>
      </c>
      <c r="K175" s="8">
        <f>ROUND(INDEX([1]Calculation!P:P,ROW()),0)</f>
        <v>2</v>
      </c>
      <c r="L175" s="8">
        <f>ROUND(INDEX([1]Calculation!Q:Q,ROW()),0)</f>
        <v>16</v>
      </c>
      <c r="M175" s="8">
        <f>ROUND(INDEX([1]Calculation!R:R,ROW()),0)</f>
        <v>2</v>
      </c>
      <c r="N175" s="8">
        <f>ROUND(INDEX([1]Calculation!S:S,ROW()),0)</f>
        <v>11</v>
      </c>
      <c r="O175" s="8">
        <f>ROUND(INDEX([1]Calculation!T:T,ROW()),0)</f>
        <v>2</v>
      </c>
    </row>
    <row r="176" spans="1:15">
      <c r="A176" t="str">
        <f>INDEX([1]Calculation!$F:$F,ROW())</f>
        <v>US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586  lv</v>
      </c>
      <c r="E176" s="2" t="str">
        <f>MONTH(INDEX([1]Calculation!$I:$I,ROW()))&amp;"/"&amp;DAY(INDEX([1]Calculation!$I:$I,ROW()))</f>
        <v>12/24</v>
      </c>
      <c r="F176" s="12">
        <f>ROUND(INDEX([1]Calculation!AL:AL,ROW()),1)</f>
        <v>0</v>
      </c>
      <c r="G176" s="8">
        <f>ROUND(INDEX([1]Calculation!L:L,ROW()),0)</f>
        <v>30</v>
      </c>
      <c r="H176" s="8">
        <f>ROUND(INDEX([1]Calculation!M:M,ROW()),0)</f>
        <v>4</v>
      </c>
      <c r="I176" s="8">
        <f>ROUND(INDEX([1]Calculation!N:N,ROW()),0)</f>
        <v>2</v>
      </c>
      <c r="J176" s="8">
        <f>ROUND(INDEX([1]Calculation!O:O,ROW()),0)</f>
        <v>7</v>
      </c>
      <c r="K176" s="8">
        <f>ROUND(INDEX([1]Calculation!P:P,ROW()),0)</f>
        <v>5</v>
      </c>
      <c r="L176" s="8">
        <f>ROUND(INDEX([1]Calculation!Q:Q,ROW()),0)</f>
        <v>17</v>
      </c>
      <c r="M176" s="8">
        <f>ROUND(INDEX([1]Calculation!R:R,ROW()),0)</f>
        <v>1</v>
      </c>
      <c r="N176" s="8">
        <f>ROUND(INDEX([1]Calculation!S:S,ROW()),0)</f>
        <v>19</v>
      </c>
      <c r="O176" s="8">
        <f>ROUND(INDEX([1]Calculation!T:T,ROW()),0)</f>
        <v>3</v>
      </c>
    </row>
    <row r="177" spans="1:15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412  lv</v>
      </c>
      <c r="E177" s="2" t="str">
        <f>MONTH(INDEX([1]Calculation!$I:$I,ROW()))&amp;"/"&amp;DAY(INDEX([1]Calculation!$I:$I,ROW()))</f>
        <v>12/23</v>
      </c>
      <c r="F177" s="12">
        <f>ROUND(INDEX([1]Calculation!AL:AL,ROW()),1)</f>
        <v>0</v>
      </c>
      <c r="G177" s="8">
        <f>ROUND(INDEX([1]Calculation!L:L,ROW()),0)</f>
        <v>34</v>
      </c>
      <c r="H177" s="8">
        <f>ROUND(INDEX([1]Calculation!M:M,ROW()),0)</f>
        <v>4</v>
      </c>
      <c r="I177" s="8">
        <f>ROUND(INDEX([1]Calculation!N:N,ROW()),0)</f>
        <v>3</v>
      </c>
      <c r="J177" s="8">
        <f>ROUND(INDEX([1]Calculation!O:O,ROW()),0)</f>
        <v>7</v>
      </c>
      <c r="K177" s="8">
        <f>ROUND(INDEX([1]Calculation!P:P,ROW()),0)</f>
        <v>2</v>
      </c>
      <c r="L177" s="8">
        <f>ROUND(INDEX([1]Calculation!Q:Q,ROW()),0)</f>
        <v>19</v>
      </c>
      <c r="M177" s="8">
        <f>ROUND(INDEX([1]Calculation!R:R,ROW()),0)</f>
        <v>0</v>
      </c>
      <c r="N177" s="8">
        <f>ROUND(INDEX([1]Calculation!S:S,ROW()),0)</f>
        <v>20</v>
      </c>
      <c r="O177" s="8">
        <f>ROUND(INDEX([1]Calculation!T:T,ROW()),0)</f>
        <v>4</v>
      </c>
    </row>
    <row r="178" spans="1:15">
      <c r="A178" t="str">
        <f>INDEX([1]Calculation!$F:$F,ROW())</f>
        <v>US</v>
      </c>
      <c r="B178" t="str">
        <f>INDEX([1]Calculation!$D:$D,ROW())</f>
        <v>Morning Consult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7178  lv</v>
      </c>
      <c r="E178" s="2" t="str">
        <f>MONTH(INDEX([1]Calculation!$I:$I,ROW()))&amp;"/"&amp;DAY(INDEX([1]Calculation!$I:$I,ROW()))</f>
        <v>12/22</v>
      </c>
      <c r="F178" s="12">
        <f>ROUND(INDEX([1]Calculation!AL:AL,ROW()),1)</f>
        <v>0</v>
      </c>
      <c r="G178" s="8">
        <f>ROUND(INDEX([1]Calculation!L:L,ROW()),0)</f>
        <v>31</v>
      </c>
      <c r="H178" s="8">
        <f>ROUND(INDEX([1]Calculation!M:M,ROW()),0)</f>
        <v>6</v>
      </c>
      <c r="I178" s="8">
        <f>ROUND(INDEX([1]Calculation!N:N,ROW()),0)</f>
        <v>3</v>
      </c>
      <c r="J178" s="8">
        <f>ROUND(INDEX([1]Calculation!O:O,ROW()),0)</f>
        <v>9</v>
      </c>
      <c r="K178" s="8">
        <f>ROUND(INDEX([1]Calculation!P:P,ROW()),0)</f>
        <v>3</v>
      </c>
      <c r="L178" s="8">
        <f>ROUND(INDEX([1]Calculation!Q:Q,ROW()),0)</f>
        <v>21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571  rv</v>
      </c>
      <c r="E179" s="2" t="str">
        <f>MONTH(INDEX([1]Calculation!$I:$I,ROW()))&amp;"/"&amp;DAY(INDEX([1]Calculation!$I:$I,ROW()))</f>
        <v>12/19</v>
      </c>
      <c r="F179" s="12">
        <f>ROUND(INDEX([1]Calculation!AL:AL,ROW()),1)</f>
        <v>0</v>
      </c>
      <c r="G179" s="8">
        <f>ROUND(INDEX([1]Calculation!L:L,ROW()),0)</f>
        <v>20</v>
      </c>
      <c r="H179" s="8">
        <f>ROUND(INDEX([1]Calculation!M:M,ROW()),0)</f>
        <v>6</v>
      </c>
      <c r="I179" s="8">
        <f>ROUND(INDEX([1]Calculation!N:N,ROW()),0)</f>
        <v>0</v>
      </c>
      <c r="J179" s="8">
        <f>ROUND(INDEX([1]Calculation!O:O,ROW()),0)</f>
        <v>5</v>
      </c>
      <c r="K179" s="8">
        <f>ROUND(INDEX([1]Calculation!P:P,ROW()),0)</f>
        <v>2</v>
      </c>
      <c r="L179" s="8">
        <f>ROUND(INDEX([1]Calculation!Q:Q,ROW()),0)</f>
        <v>16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709  a</v>
      </c>
      <c r="E180" s="2" t="str">
        <f>MONTH(INDEX([1]Calculation!$I:$I,ROW()))&amp;"/"&amp;DAY(INDEX([1]Calculation!$I:$I,ROW()))</f>
        <v>12/19</v>
      </c>
      <c r="F180" s="12">
        <f>ROUND(INDEX([1]Calculation!AL:AL,ROW()),1)</f>
        <v>0</v>
      </c>
      <c r="G180" s="8">
        <f>ROUND(INDEX([1]Calculation!L:L,ROW()),0)</f>
        <v>18</v>
      </c>
      <c r="H180" s="8">
        <f>ROUND(INDEX([1]Calculation!M:M,ROW()),0)</f>
        <v>5</v>
      </c>
      <c r="I180" s="8">
        <f>ROUND(INDEX([1]Calculation!N:N,ROW()),0)</f>
        <v>1</v>
      </c>
      <c r="J180" s="8">
        <f>ROUND(INDEX([1]Calculation!O:O,ROW()),0)</f>
        <v>4</v>
      </c>
      <c r="K180" s="8">
        <f>ROUND(INDEX([1]Calculation!P:P,ROW()),0)</f>
        <v>1</v>
      </c>
      <c r="L180" s="8">
        <f>ROUND(INDEX([1]Calculation!Q:Q,ROW()),0)</f>
        <v>15</v>
      </c>
      <c r="M180" s="8">
        <f>ROUND(INDEX([1]Calculation!R:R,ROW()),0)</f>
        <v>2</v>
      </c>
      <c r="N180" s="8">
        <f>ROUND(INDEX([1]Calculation!S:S,ROW()),0)</f>
        <v>10</v>
      </c>
      <c r="O180" s="8">
        <f>ROUND(INDEX([1]Calculation!T:T,ROW()),0)</f>
        <v>2</v>
      </c>
    </row>
    <row r="181" spans="1:15">
      <c r="A181" t="str">
        <f>INDEX([1]Calculation!$F:$F,ROW())</f>
        <v>US</v>
      </c>
      <c r="B181" t="str">
        <f>INDEX([1]Calculation!$D:$D,ROW())</f>
        <v>McLaughlin &amp; Associates</v>
      </c>
      <c r="C181" t="str">
        <f>IF(INDEX([1]Calculation!$G:$G,ROW())=0,"-",INDEX([1]Calculation!$G:$G,ROW()))</f>
        <v>C/D</v>
      </c>
      <c r="D181" t="str">
        <f>INDEX([1]Calculation!$J:$J,ROW())&amp;"  "&amp;INDEX([1]Calculation!$K:$K,ROW())</f>
        <v>480  lv</v>
      </c>
      <c r="E181" s="2" t="str">
        <f>MONTH(INDEX([1]Calculation!$I:$I,ROW()))&amp;"/"&amp;DAY(INDEX([1]Calculation!$I:$I,ROW()))</f>
        <v>12/18</v>
      </c>
      <c r="F181" s="12">
        <f>ROUND(INDEX([1]Calculation!AL:AL,ROW()),1)</f>
        <v>0</v>
      </c>
      <c r="G181" s="8">
        <f>ROUND(INDEX([1]Calculation!L:L,ROW()),0)</f>
        <v>23</v>
      </c>
      <c r="H181" s="8">
        <f>ROUND(INDEX([1]Calculation!M:M,ROW()),0)</f>
        <v>5</v>
      </c>
      <c r="I181" s="8">
        <f>ROUND(INDEX([1]Calculation!N:N,ROW()),0)</f>
        <v>4</v>
      </c>
      <c r="J181" s="8">
        <f>ROUND(INDEX([1]Calculation!O:O,ROW()),0)</f>
        <v>5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3</v>
      </c>
      <c r="N181" s="8">
        <f>ROUND(INDEX([1]Calculation!S:S,ROW()),0)</f>
        <v>15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McLaughlin &amp; Associates</v>
      </c>
      <c r="C182" t="str">
        <f>IF(INDEX([1]Calculation!$G:$G,ROW())=0,"-",INDEX([1]Calculation!$G:$G,ROW()))</f>
        <v>C/D</v>
      </c>
      <c r="D182" t="str">
        <f>INDEX([1]Calculation!$J:$J,ROW())&amp;"  "&amp;INDEX([1]Calculation!$K:$K,ROW())</f>
        <v>480  lv</v>
      </c>
      <c r="E182" s="2" t="str">
        <f>MONTH(INDEX([1]Calculation!$I:$I,ROW()))&amp;"/"&amp;DAY(INDEX([1]Calculation!$I:$I,ROW()))</f>
        <v>12/18</v>
      </c>
      <c r="F182" s="12">
        <f>ROUND(INDEX([1]Calculation!AL:AL,ROW()),1)</f>
        <v>3.1</v>
      </c>
      <c r="G182" s="8">
        <f>ROUND(INDEX([1]Calculation!L:L,ROW()),0)</f>
        <v>27</v>
      </c>
      <c r="H182" s="8">
        <f>ROUND(INDEX([1]Calculation!M:M,ROW()),0)</f>
        <v>5</v>
      </c>
      <c r="I182" s="8">
        <f>ROUND(INDEX([1]Calculation!N:N,ROW()),0)</f>
        <v>3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4</v>
      </c>
      <c r="N182" s="8">
        <f>ROUND(INDEX([1]Calculation!S:S,ROW()),0)</f>
        <v>15</v>
      </c>
      <c r="O182" s="8">
        <f>ROUND(INDEX([1]Calculation!T:T,ROW()),0)</f>
        <v>5</v>
      </c>
    </row>
    <row r="183" spans="1:15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410  lv</v>
      </c>
      <c r="E183" s="2" t="str">
        <f>MONTH(INDEX([1]Calculation!$I:$I,ROW()))&amp;"/"&amp;DAY(INDEX([1]Calculation!$I:$I,ROW()))</f>
        <v>12/17</v>
      </c>
      <c r="F183" s="12">
        <f>ROUND(INDEX([1]Calculation!AL:AL,ROW()),1)</f>
        <v>1.2</v>
      </c>
      <c r="G183" s="8">
        <f>ROUND(INDEX([1]Calculation!L:L,ROW()),0)</f>
        <v>28</v>
      </c>
      <c r="H183" s="8">
        <f>ROUND(INDEX([1]Calculation!M:M,ROW()),0)</f>
        <v>4</v>
      </c>
      <c r="I183" s="8">
        <f>ROUND(INDEX([1]Calculation!N:N,ROW()),0)</f>
        <v>2</v>
      </c>
      <c r="J183" s="8">
        <f>ROUND(INDEX([1]Calculation!O:O,ROW()),0)</f>
        <v>9</v>
      </c>
      <c r="K183" s="8">
        <f>ROUND(INDEX([1]Calculation!P:P,ROW()),0)</f>
        <v>5</v>
      </c>
      <c r="L183" s="8">
        <f>ROUND(INDEX([1]Calculation!Q:Q,ROW()),0)</f>
        <v>21</v>
      </c>
      <c r="M183" s="8">
        <f>ROUND(INDEX([1]Calculation!R:R,ROW()),0)</f>
        <v>1</v>
      </c>
      <c r="N183" s="8">
        <f>ROUND(INDEX([1]Calculation!S:S,ROW()),0)</f>
        <v>18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YouGov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555  lv</v>
      </c>
      <c r="E184" s="2" t="str">
        <f>MONTH(INDEX([1]Calculation!$I:$I,ROW()))&amp;"/"&amp;DAY(INDEX([1]Calculation!$I:$I,ROW()))</f>
        <v>12/17</v>
      </c>
      <c r="F184" s="12">
        <f>ROUND(INDEX([1]Calculation!AL:AL,ROW()),1)</f>
        <v>0</v>
      </c>
      <c r="G184" s="8">
        <f>ROUND(INDEX([1]Calculation!L:L,ROW()),0)</f>
        <v>29</v>
      </c>
      <c r="H184" s="8">
        <f>ROUND(INDEX([1]Calculation!M:M,ROW()),0)</f>
        <v>4</v>
      </c>
      <c r="I184" s="8">
        <f>ROUND(INDEX([1]Calculation!N:N,ROW()),0)</f>
        <v>2</v>
      </c>
      <c r="J184" s="8">
        <f>ROUND(INDEX([1]Calculation!O:O,ROW()),0)</f>
        <v>7</v>
      </c>
      <c r="K184" s="8">
        <f>ROUND(INDEX([1]Calculation!P:P,ROW()),0)</f>
        <v>4</v>
      </c>
      <c r="L184" s="8">
        <f>ROUND(INDEX([1]Calculation!Q:Q,ROW()),0)</f>
        <v>19</v>
      </c>
      <c r="M184" s="8">
        <f>ROUND(INDEX([1]Calculation!R:R,ROW()),0)</f>
        <v>2</v>
      </c>
      <c r="N184" s="8">
        <f>ROUND(INDEX([1]Calculation!S:S,ROW()),0)</f>
        <v>17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525  lv</v>
      </c>
      <c r="E185" s="2" t="str">
        <f>MONTH(INDEX([1]Calculation!$I:$I,ROW()))&amp;"/"&amp;DAY(INDEX([1]Calculation!$I:$I,ROW()))</f>
        <v>12/17</v>
      </c>
      <c r="F185" s="12">
        <f>ROUND(INDEX([1]Calculation!AL:AL,ROW()),1)</f>
        <v>0.8</v>
      </c>
      <c r="G185" s="8">
        <f>ROUND(INDEX([1]Calculation!L:L,ROW()),0)</f>
        <v>32</v>
      </c>
      <c r="H185" s="8">
        <f>ROUND(INDEX([1]Calculation!M:M,ROW()),0)</f>
        <v>3</v>
      </c>
      <c r="I185" s="8">
        <f>ROUND(INDEX([1]Calculation!N:N,ROW()),0)</f>
        <v>2</v>
      </c>
      <c r="J185" s="8">
        <f>ROUND(INDEX([1]Calculation!O:O,ROW()),0)</f>
        <v>8</v>
      </c>
      <c r="K185" s="8">
        <f>ROUND(INDEX([1]Calculation!P:P,ROW()),0)</f>
        <v>2</v>
      </c>
      <c r="L185" s="8">
        <f>ROUND(INDEX([1]Calculation!Q:Q,ROW()),0)</f>
        <v>25</v>
      </c>
      <c r="M185" s="8">
        <f>ROUND(INDEX([1]Calculation!R:R,ROW()),0)</f>
        <v>2</v>
      </c>
      <c r="N185" s="8">
        <f>ROUND(INDEX([1]Calculation!S:S,ROW()),0)</f>
        <v>12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Civiqs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632  lv</v>
      </c>
      <c r="E186" s="2" t="str">
        <f>MONTH(INDEX([1]Calculation!$I:$I,ROW()))&amp;"/"&amp;DAY(INDEX([1]Calculation!$I:$I,ROW()))</f>
        <v>12/16</v>
      </c>
      <c r="F186" s="12">
        <f>ROUND(INDEX([1]Calculation!AL:AL,ROW()),1)</f>
        <v>0.1</v>
      </c>
      <c r="G186" s="8">
        <f>ROUND(INDEX([1]Calculation!L:L,ROW()),0)</f>
        <v>15</v>
      </c>
      <c r="H186" s="8">
        <f>ROUND(INDEX([1]Calculation!M:M,ROW()),0)</f>
        <v>0</v>
      </c>
      <c r="I186" s="8">
        <f>ROUND(INDEX([1]Calculation!N:N,ROW()),0)</f>
        <v>3</v>
      </c>
      <c r="J186" s="8">
        <f>ROUND(INDEX([1]Calculation!O:O,ROW()),0)</f>
        <v>24</v>
      </c>
      <c r="K186" s="8">
        <f>ROUND(INDEX([1]Calculation!P:P,ROW()),0)</f>
        <v>4</v>
      </c>
      <c r="L186" s="8">
        <f>ROUND(INDEX([1]Calculation!Q:Q,ROW()),0)</f>
        <v>21</v>
      </c>
      <c r="M186" s="8">
        <f>ROUND(INDEX([1]Calculation!R:R,ROW()),0)</f>
        <v>2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US</v>
      </c>
      <c r="B187" t="str">
        <f>INDEX([1]Calculation!$D:$D,ROW())</f>
        <v>SSRS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408  rv</v>
      </c>
      <c r="E187" s="2" t="str">
        <f>MONTH(INDEX([1]Calculation!$I:$I,ROW()))&amp;"/"&amp;DAY(INDEX([1]Calculation!$I:$I,ROW()))</f>
        <v>12/15</v>
      </c>
      <c r="F187" s="12">
        <f>ROUND(INDEX([1]Calculation!AL:AL,ROW()),1)</f>
        <v>1.1000000000000001</v>
      </c>
      <c r="G187" s="8">
        <f>ROUND(INDEX([1]Calculation!L:L,ROW()),0)</f>
        <v>26</v>
      </c>
      <c r="H187" s="8">
        <f>ROUND(INDEX([1]Calculation!M:M,ROW()),0)</f>
        <v>5</v>
      </c>
      <c r="I187" s="8">
        <f>ROUND(INDEX([1]Calculation!N:N,ROW()),0)</f>
        <v>3</v>
      </c>
      <c r="J187" s="8">
        <f>ROUND(INDEX([1]Calculation!O:O,ROW()),0)</f>
        <v>8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1</v>
      </c>
      <c r="N187" s="8">
        <f>ROUND(INDEX([1]Calculation!S:S,ROW()),0)</f>
        <v>16</v>
      </c>
      <c r="O187" s="8">
        <f>ROUND(INDEX([1]Calculation!T:T,ROW()),0)</f>
        <v>3</v>
      </c>
    </row>
    <row r="188" spans="1:15">
      <c r="A188" t="str">
        <f>INDEX([1]Calculation!$F:$F,ROW())</f>
        <v>US</v>
      </c>
      <c r="B188" t="str">
        <f>INDEX([1]Calculation!$D:$D,ROW())</f>
        <v>Morning Consult</v>
      </c>
      <c r="C188" t="str">
        <f>IF(INDEX([1]Calculation!$G:$G,ROW())=0,"-",INDEX([1]Calculation!$G:$G,ROW()))</f>
        <v>B/C</v>
      </c>
      <c r="D188" t="str">
        <f>INDEX([1]Calculation!$J:$J,ROW())&amp;"  "&amp;INDEX([1]Calculation!$K:$K,ROW())</f>
        <v>13384  lv</v>
      </c>
      <c r="E188" s="2" t="str">
        <f>MONTH(INDEX([1]Calculation!$I:$I,ROW()))&amp;"/"&amp;DAY(INDEX([1]Calculation!$I:$I,ROW()))</f>
        <v>12/15</v>
      </c>
      <c r="F188" s="12">
        <f>ROUND(INDEX([1]Calculation!AL:AL,ROW()),1)</f>
        <v>0</v>
      </c>
      <c r="G188" s="8">
        <f>ROUND(INDEX([1]Calculation!L:L,ROW()),0)</f>
        <v>31</v>
      </c>
      <c r="H188" s="8">
        <f>ROUND(INDEX([1]Calculation!M:M,ROW()),0)</f>
        <v>7</v>
      </c>
      <c r="I188" s="8">
        <f>ROUND(INDEX([1]Calculation!N:N,ROW()),0)</f>
        <v>3</v>
      </c>
      <c r="J188" s="8">
        <f>ROUND(INDEX([1]Calculation!O:O,ROW()),0)</f>
        <v>8</v>
      </c>
      <c r="K188" s="8">
        <f>ROUND(INDEX([1]Calculation!P:P,ROW()),0)</f>
        <v>2</v>
      </c>
      <c r="L188" s="8">
        <f>ROUND(INDEX([1]Calculation!Q:Q,ROW()),0)</f>
        <v>22</v>
      </c>
      <c r="M188" s="8">
        <f>ROUND(INDEX([1]Calculation!R:R,ROW()),0)</f>
        <v>3</v>
      </c>
      <c r="N188" s="8">
        <f>ROUND(INDEX([1]Calculation!S:S,ROW()),0)</f>
        <v>15</v>
      </c>
      <c r="O188" s="8">
        <f>ROUND(INDEX([1]Calculation!T:T,ROW()),0)</f>
        <v>4</v>
      </c>
    </row>
    <row r="189" spans="1:15">
      <c r="A189" t="str">
        <f>INDEX([1]Calculation!$F:$F,ROW())</f>
        <v>US</v>
      </c>
      <c r="B189" t="str">
        <f>INDEX([1]Calculation!$D:$D,ROW())</f>
        <v>Quinnipiac University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567  rv</v>
      </c>
      <c r="E189" s="2" t="str">
        <f>MONTH(INDEX([1]Calculation!$I:$I,ROW()))&amp;"/"&amp;DAY(INDEX([1]Calculation!$I:$I,ROW()))</f>
        <v>12/15</v>
      </c>
      <c r="F189" s="12">
        <f>ROUND(INDEX([1]Calculation!AL:AL,ROW()),1)</f>
        <v>0.2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9</v>
      </c>
      <c r="K189" s="8">
        <f>ROUND(INDEX([1]Calculation!P:P,ROW()),0)</f>
        <v>3</v>
      </c>
      <c r="L189" s="8">
        <f>ROUND(INDEX([1]Calculation!Q:Q,ROW()),0)</f>
        <v>16</v>
      </c>
      <c r="M189" s="8">
        <f>ROUND(INDEX([1]Calculation!R:R,ROW()),0)</f>
        <v>1</v>
      </c>
      <c r="N189" s="8">
        <f>ROUND(INDEX([1]Calculation!S:S,ROW()),0)</f>
        <v>17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Echelon Insights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447  lv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0</v>
      </c>
      <c r="G190" s="8">
        <f>ROUND(INDEX([1]Calculation!L:L,ROW()),0)</f>
        <v>65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20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</row>
    <row r="191" spans="1:15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447  lv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</v>
      </c>
      <c r="G191" s="8">
        <f>ROUND(INDEX([1]Calculation!L:L,ROW()),0)</f>
        <v>59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29</v>
      </c>
      <c r="O191" s="8">
        <f>ROUND(INDEX([1]Calculation!T:T,ROW()),0)</f>
        <v>0</v>
      </c>
    </row>
    <row r="192" spans="1:15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447  lv</v>
      </c>
      <c r="E192" s="2" t="str">
        <f>MONTH(INDEX([1]Calculation!$I:$I,ROW()))&amp;"/"&amp;DAY(INDEX([1]Calculation!$I:$I,ROW()))</f>
        <v>12/14</v>
      </c>
      <c r="F192" s="12">
        <f>ROUND(INDEX([1]Calculation!AL:AL,ROW()),1)</f>
        <v>0</v>
      </c>
      <c r="G192" s="8">
        <f>ROUND(INDEX([1]Calculation!L:L,ROW()),0)</f>
        <v>58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32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</row>
    <row r="193" spans="1:15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447  lv</v>
      </c>
      <c r="E193" s="2" t="str">
        <f>MONTH(INDEX([1]Calculation!$I:$I,ROW()))&amp;"/"&amp;DAY(INDEX([1]Calculation!$I:$I,ROW()))</f>
        <v>12/14</v>
      </c>
      <c r="F193" s="12">
        <f>ROUND(INDEX([1]Calculation!AL:AL,ROW()),1)</f>
        <v>0</v>
      </c>
      <c r="G193" s="8">
        <f>ROUND(INDEX([1]Calculation!L:L,ROW()),0)</f>
        <v>37</v>
      </c>
      <c r="H193" s="8">
        <f>ROUND(INDEX([1]Calculation!M:M,ROW()),0)</f>
        <v>6</v>
      </c>
      <c r="I193" s="8">
        <f>ROUND(INDEX([1]Calculation!N:N,ROW()),0)</f>
        <v>1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14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2</v>
      </c>
    </row>
    <row r="194" spans="1:15">
      <c r="A194" t="str">
        <f>INDEX([1]Calculation!$F:$F,ROW())</f>
        <v>US</v>
      </c>
      <c r="B194" t="str">
        <f>INDEX([1]Calculation!$D:$D,ROW())</f>
        <v>Harris Insights &amp; Analytics</v>
      </c>
      <c r="C194" t="str">
        <f>IF(INDEX([1]Calculation!$G:$G,ROW())=0,"-",INDEX([1]Calculation!$G:$G,ROW()))</f>
        <v>C+</v>
      </c>
      <c r="D194" t="str">
        <f>INDEX([1]Calculation!$J:$J,ROW())&amp;"  "&amp;INDEX([1]Calculation!$K:$K,ROW())</f>
        <v>456  rv</v>
      </c>
      <c r="E194" s="2" t="str">
        <f>MONTH(INDEX([1]Calculation!$I:$I,ROW()))&amp;"/"&amp;DAY(INDEX([1]Calculation!$I:$I,ROW()))</f>
        <v>12/14</v>
      </c>
      <c r="F194" s="12">
        <f>ROUND(INDEX([1]Calculation!AL:AL,ROW()),1)</f>
        <v>0</v>
      </c>
      <c r="G194" s="8">
        <f>ROUND(INDEX([1]Calculation!L:L,ROW()),0)</f>
        <v>29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5</v>
      </c>
      <c r="K194" s="8">
        <f>ROUND(INDEX([1]Calculation!P:P,ROW()),0)</f>
        <v>3</v>
      </c>
      <c r="L194" s="8">
        <f>ROUND(INDEX([1]Calculation!Q:Q,ROW()),0)</f>
        <v>13</v>
      </c>
      <c r="M194" s="8">
        <f>ROUND(INDEX([1]Calculation!R:R,ROW()),0)</f>
        <v>3</v>
      </c>
      <c r="N194" s="8">
        <f>ROUND(INDEX([1]Calculation!S:S,ROW()),0)</f>
        <v>13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Suffolk University</v>
      </c>
      <c r="C195" t="str">
        <f>IF(INDEX([1]Calculation!$G:$G,ROW())=0,"-",INDEX([1]Calculation!$G:$G,ROW()))</f>
        <v>A-</v>
      </c>
      <c r="D195" t="str">
        <f>INDEX([1]Calculation!$J:$J,ROW())&amp;"  "&amp;INDEX([1]Calculation!$K:$K,ROW())</f>
        <v>384  lv</v>
      </c>
      <c r="E195" s="2" t="str">
        <f>MONTH(INDEX([1]Calculation!$I:$I,ROW()))&amp;"/"&amp;DAY(INDEX([1]Calculation!$I:$I,ROW()))</f>
        <v>12/14</v>
      </c>
      <c r="F195" s="12">
        <f>ROUND(INDEX([1]Calculation!AL:AL,ROW()),1)</f>
        <v>9.9</v>
      </c>
      <c r="G195" s="8">
        <f>ROUND(INDEX([1]Calculation!L:L,ROW()),0)</f>
        <v>23</v>
      </c>
      <c r="H195" s="8">
        <f>ROUND(INDEX([1]Calculation!M:M,ROW()),0)</f>
        <v>6</v>
      </c>
      <c r="I195" s="8">
        <f>ROUND(INDEX([1]Calculation!N:N,ROW()),0)</f>
        <v>3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14</v>
      </c>
      <c r="M195" s="8">
        <f>ROUND(INDEX([1]Calculation!R:R,ROW()),0)</f>
        <v>1</v>
      </c>
      <c r="N195" s="8">
        <f>ROUND(INDEX([1]Calculation!S:S,ROW()),0)</f>
        <v>13</v>
      </c>
      <c r="O195" s="8">
        <f>ROUND(INDEX([1]Calculation!T:T,ROW()),0)</f>
        <v>2</v>
      </c>
    </row>
    <row r="196" spans="1:15">
      <c r="A196" t="str">
        <f>INDEX([1]Calculation!$F:$F,ROW())</f>
        <v>US</v>
      </c>
      <c r="B196" t="str">
        <f>INDEX([1]Calculation!$D:$D,ROW())</f>
        <v>IBD/TIPP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312  rv</v>
      </c>
      <c r="E196" s="2" t="str">
        <f>MONTH(INDEX([1]Calculation!$I:$I,ROW()))&amp;"/"&amp;DAY(INDEX([1]Calculation!$I:$I,ROW()))</f>
        <v>12/14</v>
      </c>
      <c r="F196" s="12">
        <f>ROUND(INDEX([1]Calculation!AL:AL,ROW()),1)</f>
        <v>0.3</v>
      </c>
      <c r="G196" s="8">
        <f>ROUND(INDEX([1]Calculation!L:L,ROW()),0)</f>
        <v>26</v>
      </c>
      <c r="H196" s="8">
        <f>ROUND(INDEX([1]Calculation!M:M,ROW()),0)</f>
        <v>5</v>
      </c>
      <c r="I196" s="8">
        <f>ROUND(INDEX([1]Calculation!N:N,ROW()),0)</f>
        <v>3</v>
      </c>
      <c r="J196" s="8">
        <f>ROUND(INDEX([1]Calculation!O:O,ROW()),0)</f>
        <v>9</v>
      </c>
      <c r="K196" s="8">
        <f>ROUND(INDEX([1]Calculation!P:P,ROW()),0)</f>
        <v>2</v>
      </c>
      <c r="L196" s="8">
        <f>ROUND(INDEX([1]Calculation!Q:Q,ROW()),0)</f>
        <v>18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Ipsos</v>
      </c>
      <c r="C197" t="str">
        <f>IF(INDEX([1]Calculation!$G:$G,ROW())=0,"-",INDEX([1]Calculation!$G:$G,ROW()))</f>
        <v>B+</v>
      </c>
      <c r="D197" t="str">
        <f>INDEX([1]Calculation!$J:$J,ROW())&amp;"  "&amp;INDEX([1]Calculation!$K:$K,ROW())</f>
        <v>593  rv</v>
      </c>
      <c r="E197" s="2" t="str">
        <f>MONTH(INDEX([1]Calculation!$I:$I,ROW()))&amp;"/"&amp;DAY(INDEX([1]Calculation!$I:$I,ROW()))</f>
        <v>12/12</v>
      </c>
      <c r="F197" s="12">
        <f>ROUND(INDEX([1]Calculation!AL:AL,ROW()),1)</f>
        <v>0</v>
      </c>
      <c r="G197" s="8">
        <f>ROUND(INDEX([1]Calculation!L:L,ROW()),0)</f>
        <v>21</v>
      </c>
      <c r="H197" s="8">
        <f>ROUND(INDEX([1]Calculation!M:M,ROW()),0)</f>
        <v>7</v>
      </c>
      <c r="I197" s="8">
        <f>ROUND(INDEX([1]Calculation!N:N,ROW()),0)</f>
        <v>0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18</v>
      </c>
      <c r="M197" s="8">
        <f>ROUND(INDEX([1]Calculation!R:R,ROW()),0)</f>
        <v>3</v>
      </c>
      <c r="N197" s="8">
        <f>ROUND(INDEX([1]Calculation!S:S,ROW()),0)</f>
        <v>11</v>
      </c>
      <c r="O197" s="8">
        <f>ROUND(INDEX([1]Calculation!T:T,ROW()),0)</f>
        <v>3</v>
      </c>
    </row>
    <row r="198" spans="1:15">
      <c r="A198" t="str">
        <f>INDEX([1]Calculation!$F:$F,ROW())</f>
        <v>US</v>
      </c>
      <c r="B198" t="str">
        <f>INDEX([1]Calculation!$D:$D,ROW())</f>
        <v>Marist College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704  rv</v>
      </c>
      <c r="E198" s="2" t="str">
        <f>MONTH(INDEX([1]Calculation!$I:$I,ROW()))&amp;"/"&amp;DAY(INDEX([1]Calculation!$I:$I,ROW()))</f>
        <v>12/11</v>
      </c>
      <c r="F198" s="12">
        <f>ROUND(INDEX([1]Calculation!AL:AL,ROW()),1)</f>
        <v>18.600000000000001</v>
      </c>
      <c r="G198" s="8">
        <f>ROUND(INDEX([1]Calculation!L:L,ROW()),0)</f>
        <v>24</v>
      </c>
      <c r="H198" s="8">
        <f>ROUND(INDEX([1]Calculation!M:M,ROW()),0)</f>
        <v>4</v>
      </c>
      <c r="I198" s="8">
        <f>ROUND(INDEX([1]Calculation!N:N,ROW()),0)</f>
        <v>4</v>
      </c>
      <c r="J198" s="8">
        <f>ROUND(INDEX([1]Calculation!O:O,ROW()),0)</f>
        <v>13</v>
      </c>
      <c r="K198" s="8">
        <f>ROUND(INDEX([1]Calculation!P:P,ROW()),0)</f>
        <v>4</v>
      </c>
      <c r="L198" s="8">
        <f>ROUND(INDEX([1]Calculation!Q:Q,ROW()),0)</f>
        <v>22</v>
      </c>
      <c r="M198" s="8">
        <f>ROUND(INDEX([1]Calculation!R:R,ROW()),0)</f>
        <v>0</v>
      </c>
      <c r="N198" s="8">
        <f>ROUND(INDEX([1]Calculation!S:S,ROW()),0)</f>
        <v>17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Fox News/Beacon Research/Shaw &amp; Co. Research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453  lv</v>
      </c>
      <c r="E199" s="2" t="str">
        <f>MONTH(INDEX([1]Calculation!$I:$I,ROW()))&amp;"/"&amp;DAY(INDEX([1]Calculation!$I:$I,ROW()))</f>
        <v>12/11</v>
      </c>
      <c r="F199" s="12">
        <f>ROUND(INDEX([1]Calculation!AL:AL,ROW()),1)</f>
        <v>1.3</v>
      </c>
      <c r="G199" s="8">
        <f>ROUND(INDEX([1]Calculation!L:L,ROW()),0)</f>
        <v>30</v>
      </c>
      <c r="H199" s="8">
        <f>ROUND(INDEX([1]Calculation!M:M,ROW()),0)</f>
        <v>5</v>
      </c>
      <c r="I199" s="8">
        <f>ROUND(INDEX([1]Calculation!N:N,ROW()),0)</f>
        <v>2</v>
      </c>
      <c r="J199" s="8">
        <f>ROUND(INDEX([1]Calculation!O:O,ROW()),0)</f>
        <v>7</v>
      </c>
      <c r="K199" s="8">
        <f>ROUND(INDEX([1]Calculation!P:P,ROW()),0)</f>
        <v>5</v>
      </c>
      <c r="L199" s="8">
        <f>ROUND(INDEX([1]Calculation!Q:Q,ROW()),0)</f>
        <v>20</v>
      </c>
      <c r="M199" s="8">
        <f>ROUND(INDEX([1]Calculation!R:R,ROW()),0)</f>
        <v>1</v>
      </c>
      <c r="N199" s="8">
        <f>ROUND(INDEX([1]Calculation!S:S,ROW()),0)</f>
        <v>13</v>
      </c>
      <c r="O199" s="8">
        <f>ROUND(INDEX([1]Calculation!T:T,ROW()),0)</f>
        <v>3</v>
      </c>
    </row>
    <row r="200" spans="1:15">
      <c r="A200" t="str">
        <f>INDEX([1]Calculation!$F:$F,ROW())</f>
        <v>South Carolina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392  lv</v>
      </c>
      <c r="E200" s="2" t="str">
        <f>MONTH(INDEX([1]Calculation!$I:$I,ROW()))&amp;"/"&amp;DAY(INDEX([1]Calculation!$I:$I,ROW()))</f>
        <v>12/11</v>
      </c>
      <c r="F200" s="12">
        <f>ROUND(INDEX([1]Calculation!AL:AL,ROW()),1)</f>
        <v>0.4</v>
      </c>
      <c r="G200" s="8">
        <f>ROUND(INDEX([1]Calculation!L:L,ROW()),0)</f>
        <v>27</v>
      </c>
      <c r="H200" s="8">
        <f>ROUND(INDEX([1]Calculation!M:M,ROW()),0)</f>
        <v>3</v>
      </c>
      <c r="I200" s="8">
        <f>ROUND(INDEX([1]Calculation!N:N,ROW()),0)</f>
        <v>5</v>
      </c>
      <c r="J200" s="8">
        <f>ROUND(INDEX([1]Calculation!O:O,ROW()),0)</f>
        <v>9</v>
      </c>
      <c r="K200" s="8">
        <f>ROUND(INDEX([1]Calculation!P:P,ROW()),0)</f>
        <v>2</v>
      </c>
      <c r="L200" s="8">
        <f>ROUND(INDEX([1]Calculation!Q:Q,ROW()),0)</f>
        <v>20</v>
      </c>
      <c r="M200" s="8">
        <f>ROUND(INDEX([1]Calculation!R:R,ROW()),0)</f>
        <v>5</v>
      </c>
      <c r="N200" s="8">
        <f>ROUND(INDEX([1]Calculation!S:S,ROW()),0)</f>
        <v>19</v>
      </c>
      <c r="O200" s="8">
        <f>ROUND(INDEX([1]Calculation!T:T,ROW()),0)</f>
        <v>2</v>
      </c>
    </row>
    <row r="201" spans="1:15">
      <c r="A201" t="str">
        <f>INDEX([1]Calculation!$F:$F,ROW())</f>
        <v>California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862  lv</v>
      </c>
      <c r="E201" s="2" t="str">
        <f>MONTH(INDEX([1]Calculation!$I:$I,ROW()))&amp;"/"&amp;DAY(INDEX([1]Calculation!$I:$I,ROW()))</f>
        <v>12/10</v>
      </c>
      <c r="F201" s="12">
        <f>ROUND(INDEX([1]Calculation!AL:AL,ROW()),1)</f>
        <v>0.6</v>
      </c>
      <c r="G201" s="8">
        <f>ROUND(INDEX([1]Calculation!L:L,ROW()),0)</f>
        <v>19</v>
      </c>
      <c r="H201" s="8">
        <f>ROUND(INDEX([1]Calculation!M:M,ROW()),0)</f>
        <v>3</v>
      </c>
      <c r="I201" s="8">
        <f>ROUND(INDEX([1]Calculation!N:N,ROW()),0)</f>
        <v>3</v>
      </c>
      <c r="J201" s="8">
        <f>ROUND(INDEX([1]Calculation!O:O,ROW()),0)</f>
        <v>12</v>
      </c>
      <c r="K201" s="8">
        <f>ROUND(INDEX([1]Calculation!P:P,ROW()),0)</f>
        <v>1</v>
      </c>
      <c r="L201" s="8">
        <f>ROUND(INDEX([1]Calculation!Q:Q,ROW()),0)</f>
        <v>26</v>
      </c>
      <c r="M201" s="8">
        <f>ROUND(INDEX([1]Calculation!R:R,ROW()),0)</f>
        <v>2</v>
      </c>
      <c r="N201" s="8">
        <f>ROUND(INDEX([1]Calculation!S:S,ROW()),0)</f>
        <v>23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497  lv</v>
      </c>
      <c r="E202" s="2" t="str">
        <f>MONTH(INDEX([1]Calculation!$I:$I,ROW()))&amp;"/"&amp;DAY(INDEX([1]Calculation!$I:$I,ROW()))</f>
        <v>12/10</v>
      </c>
      <c r="F202" s="12">
        <f>ROUND(INDEX([1]Calculation!AL:AL,ROW()),1)</f>
        <v>0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3</v>
      </c>
      <c r="J202" s="8">
        <f>ROUND(INDEX([1]Calculation!O:O,ROW()),0)</f>
        <v>11</v>
      </c>
      <c r="K202" s="8">
        <f>ROUND(INDEX([1]Calculation!P:P,ROW()),0)</f>
        <v>2</v>
      </c>
      <c r="L202" s="8">
        <f>ROUND(INDEX([1]Calculation!Q:Q,ROW()),0)</f>
        <v>16</v>
      </c>
      <c r="M202" s="8">
        <f>ROUND(INDEX([1]Calculation!R:R,ROW()),0)</f>
        <v>1</v>
      </c>
      <c r="N202" s="8">
        <f>ROUND(INDEX([1]Calculation!S:S,ROW()),0)</f>
        <v>21</v>
      </c>
      <c r="O202" s="8">
        <f>ROUND(INDEX([1]Calculation!T:T,ROW()),0)</f>
        <v>3</v>
      </c>
    </row>
    <row r="203" spans="1:15">
      <c r="A203" t="str">
        <f>INDEX([1]Calculation!$F:$F,ROW())</f>
        <v>Iowa</v>
      </c>
      <c r="B203" t="str">
        <f>INDEX([1]Calculation!$D:$D,ROW())</f>
        <v>Emerson College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325  lv</v>
      </c>
      <c r="E203" s="2" t="str">
        <f>MONTH(INDEX([1]Calculation!$I:$I,ROW()))&amp;"/"&amp;DAY(INDEX([1]Calculation!$I:$I,ROW()))</f>
        <v>12/10</v>
      </c>
      <c r="F203" s="12">
        <f>ROUND(INDEX([1]Calculation!AL:AL,ROW()),1)</f>
        <v>0.2</v>
      </c>
      <c r="G203" s="8">
        <f>ROUND(INDEX([1]Calculation!L:L,ROW()),0)</f>
        <v>23</v>
      </c>
      <c r="H203" s="8">
        <f>ROUND(INDEX([1]Calculation!M:M,ROW()),0)</f>
        <v>2</v>
      </c>
      <c r="I203" s="8">
        <f>ROUND(INDEX([1]Calculation!N:N,ROW()),0)</f>
        <v>4</v>
      </c>
      <c r="J203" s="8">
        <f>ROUND(INDEX([1]Calculation!O:O,ROW()),0)</f>
        <v>18</v>
      </c>
      <c r="K203" s="8">
        <f>ROUND(INDEX([1]Calculation!P:P,ROW()),0)</f>
        <v>10</v>
      </c>
      <c r="L203" s="8">
        <f>ROUND(INDEX([1]Calculation!Q:Q,ROW()),0)</f>
        <v>22</v>
      </c>
      <c r="M203" s="8">
        <f>ROUND(INDEX([1]Calculation!R:R,ROW()),0)</f>
        <v>3</v>
      </c>
      <c r="N203" s="8">
        <f>ROUND(INDEX([1]Calculation!S:S,ROW()),0)</f>
        <v>12</v>
      </c>
      <c r="O203" s="8">
        <f>ROUND(INDEX([1]Calculation!T:T,ROW()),0)</f>
        <v>2</v>
      </c>
    </row>
    <row r="204" spans="1:15">
      <c r="A204" t="str">
        <f>INDEX([1]Calculation!$F:$F,ROW())</f>
        <v>Texas</v>
      </c>
      <c r="B204" t="str">
        <f>INDEX([1]Calculation!$D:$D,ROW())</f>
        <v>SSRS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327  lv</v>
      </c>
      <c r="E204" s="2" t="str">
        <f>MONTH(INDEX([1]Calculation!$I:$I,ROW()))&amp;"/"&amp;DAY(INDEX([1]Calculation!$I:$I,ROW()))</f>
        <v>12/9</v>
      </c>
      <c r="F204" s="12">
        <f>ROUND(INDEX([1]Calculation!AL:AL,ROW()),1)</f>
        <v>7.7</v>
      </c>
      <c r="G204" s="8">
        <f>ROUND(INDEX([1]Calculation!L:L,ROW()),0)</f>
        <v>35</v>
      </c>
      <c r="H204" s="8">
        <f>ROUND(INDEX([1]Calculation!M:M,ROW()),0)</f>
        <v>5</v>
      </c>
      <c r="I204" s="8">
        <f>ROUND(INDEX([1]Calculation!N:N,ROW()),0)</f>
        <v>2</v>
      </c>
      <c r="J204" s="8">
        <f>ROUND(INDEX([1]Calculation!O:O,ROW()),0)</f>
        <v>9</v>
      </c>
      <c r="K204" s="8">
        <f>ROUND(INDEX([1]Calculation!P:P,ROW()),0)</f>
        <v>1</v>
      </c>
      <c r="L204" s="8">
        <f>ROUND(INDEX([1]Calculation!Q:Q,ROW()),0)</f>
        <v>15</v>
      </c>
      <c r="M204" s="8">
        <f>ROUND(INDEX([1]Calculation!R:R,ROW()),0)</f>
        <v>2</v>
      </c>
      <c r="N204" s="8">
        <f>ROUND(INDEX([1]Calculation!S:S,ROW()),0)</f>
        <v>13</v>
      </c>
      <c r="O204" s="8">
        <f>ROUND(INDEX([1]Calculation!T:T,ROW()),0)</f>
        <v>3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665  rv</v>
      </c>
      <c r="E205" s="2" t="str">
        <f>MONTH(INDEX([1]Calculation!$I:$I,ROW()))&amp;"/"&amp;DAY(INDEX([1]Calculation!$I:$I,ROW()))</f>
        <v>12/9</v>
      </c>
      <c r="F205" s="12">
        <f>ROUND(INDEX([1]Calculation!AL:AL,ROW()),1)</f>
        <v>0.1</v>
      </c>
      <c r="G205" s="8">
        <f>ROUND(INDEX([1]Calculation!L:L,ROW()),0)</f>
        <v>29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17</v>
      </c>
      <c r="M205" s="8">
        <f>ROUND(INDEX([1]Calculation!R:R,ROW()),0)</f>
        <v>1</v>
      </c>
      <c r="N205" s="8">
        <f>ROUND(INDEX([1]Calculation!S:S,ROW()),0)</f>
        <v>15</v>
      </c>
      <c r="O205" s="8">
        <f>ROUND(INDEX([1]Calculation!T:T,ROW()),0)</f>
        <v>4</v>
      </c>
    </row>
    <row r="206" spans="1:15">
      <c r="A206" t="str">
        <f>INDEX([1]Calculation!$F:$F,ROW())</f>
        <v>US</v>
      </c>
      <c r="B206" t="str">
        <f>INDEX([1]Calculation!$D:$D,ROW())</f>
        <v>Zogby Interactive/JZ Analytics</v>
      </c>
      <c r="C206" t="str">
        <f>IF(INDEX([1]Calculation!$G:$G,ROW())=0,"-",INDEX([1]Calculation!$G:$G,ROW()))</f>
        <v>C</v>
      </c>
      <c r="D206" t="str">
        <f>INDEX([1]Calculation!$J:$J,ROW())&amp;"  "&amp;INDEX([1]Calculation!$K:$K,ROW())</f>
        <v>443  lv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0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8</v>
      </c>
      <c r="K206" s="8">
        <f>ROUND(INDEX([1]Calculation!P:P,ROW()),0)</f>
        <v>2</v>
      </c>
      <c r="L206" s="8">
        <f>ROUND(INDEX([1]Calculation!Q:Q,ROW()),0)</f>
        <v>20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3</v>
      </c>
    </row>
    <row r="207" spans="1:15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443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0.4</v>
      </c>
      <c r="G207" s="8">
        <f>ROUND(INDEX([1]Calculation!L:L,ROW()),0)</f>
        <v>30</v>
      </c>
      <c r="H207" s="8">
        <f>ROUND(INDEX([1]Calculation!M:M,ROW()),0)</f>
        <v>8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16</v>
      </c>
      <c r="O207" s="8">
        <f>ROUND(INDEX([1]Calculation!T:T,ROW()),0)</f>
        <v>4</v>
      </c>
    </row>
    <row r="208" spans="1:15">
      <c r="A208" t="str">
        <f>INDEX([1]Calculation!$F:$F,ROW())</f>
        <v>Wisconsin</v>
      </c>
      <c r="B208" t="str">
        <f>INDEX([1]Calculation!$D:$D,ROW())</f>
        <v>Marquette University Law School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358  lv</v>
      </c>
      <c r="E208" s="2" t="str">
        <f>MONTH(INDEX([1]Calculation!$I:$I,ROW()))&amp;"/"&amp;DAY(INDEX([1]Calculation!$I:$I,ROW()))</f>
        <v>12/8</v>
      </c>
      <c r="F208" s="12">
        <f>ROUND(INDEX([1]Calculation!AL:AL,ROW()),1)</f>
        <v>1</v>
      </c>
      <c r="G208" s="8">
        <f>ROUND(INDEX([1]Calculation!L:L,ROW()),0)</f>
        <v>23</v>
      </c>
      <c r="H208" s="8">
        <f>ROUND(INDEX([1]Calculation!M:M,ROW()),0)</f>
        <v>3</v>
      </c>
      <c r="I208" s="8">
        <f>ROUND(INDEX([1]Calculation!N:N,ROW()),0)</f>
        <v>4</v>
      </c>
      <c r="J208" s="8">
        <f>ROUND(INDEX([1]Calculation!O:O,ROW()),0)</f>
        <v>15</v>
      </c>
      <c r="K208" s="8">
        <f>ROUND(INDEX([1]Calculation!P:P,ROW()),0)</f>
        <v>3</v>
      </c>
      <c r="L208" s="8">
        <f>ROUND(INDEX([1]Calculation!Q:Q,ROW()),0)</f>
        <v>19</v>
      </c>
      <c r="M208" s="8">
        <f>ROUND(INDEX([1]Calculation!R:R,ROW()),0)</f>
        <v>0</v>
      </c>
      <c r="N208" s="8">
        <f>ROUND(INDEX([1]Calculation!S:S,ROW()),0)</f>
        <v>16</v>
      </c>
      <c r="O208" s="8">
        <f>ROUND(INDEX([1]Calculation!T:T,ROW()),0)</f>
        <v>3</v>
      </c>
    </row>
    <row r="209" spans="1:15">
      <c r="A209" t="str">
        <f>INDEX([1]Calculation!$F:$F,ROW())</f>
        <v>California</v>
      </c>
      <c r="B209" t="str">
        <f>INDEX([1]Calculation!$D:$D,ROW())</f>
        <v>SSRS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508  lv</v>
      </c>
      <c r="E209" s="2" t="str">
        <f>MONTH(INDEX([1]Calculation!$I:$I,ROW()))&amp;"/"&amp;DAY(INDEX([1]Calculation!$I:$I,ROW()))</f>
        <v>12/8</v>
      </c>
      <c r="F209" s="12">
        <f>ROUND(INDEX([1]Calculation!AL:AL,ROW()),1)</f>
        <v>9.6</v>
      </c>
      <c r="G209" s="8">
        <f>ROUND(INDEX([1]Calculation!L:L,ROW()),0)</f>
        <v>21</v>
      </c>
      <c r="H209" s="8">
        <f>ROUND(INDEX([1]Calculation!M:M,ROW()),0)</f>
        <v>5</v>
      </c>
      <c r="I209" s="8">
        <f>ROUND(INDEX([1]Calculation!N:N,ROW()),0)</f>
        <v>3</v>
      </c>
      <c r="J209" s="8">
        <f>ROUND(INDEX([1]Calculation!O:O,ROW()),0)</f>
        <v>9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1</v>
      </c>
      <c r="N209" s="8">
        <f>ROUND(INDEX([1]Calculation!S:S,ROW()),0)</f>
        <v>17</v>
      </c>
      <c r="O209" s="8">
        <f>ROUND(INDEX([1]Calculation!T:T,ROW()),0)</f>
        <v>6</v>
      </c>
    </row>
    <row r="210" spans="1:15">
      <c r="A210" t="str">
        <f>INDEX([1]Calculation!$F:$F,ROW())</f>
        <v>New Hampshire</v>
      </c>
      <c r="B210" t="str">
        <f>INDEX([1]Calculation!$D:$D,ROW())</f>
        <v>MassINC Polling Group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442  lv</v>
      </c>
      <c r="E210" s="2" t="str">
        <f>MONTH(INDEX([1]Calculation!$I:$I,ROW()))&amp;"/"&amp;DAY(INDEX([1]Calculation!$I:$I,ROW()))</f>
        <v>12/8</v>
      </c>
      <c r="F210" s="12">
        <f>ROUND(INDEX([1]Calculation!AL:AL,ROW()),1)</f>
        <v>1.1000000000000001</v>
      </c>
      <c r="G210" s="8">
        <f>ROUND(INDEX([1]Calculation!L:L,ROW()),0)</f>
        <v>17</v>
      </c>
      <c r="H210" s="8">
        <f>ROUND(INDEX([1]Calculation!M:M,ROW()),0)</f>
        <v>2</v>
      </c>
      <c r="I210" s="8">
        <f>ROUND(INDEX([1]Calculation!N:N,ROW()),0)</f>
        <v>1</v>
      </c>
      <c r="J210" s="8">
        <f>ROUND(INDEX([1]Calculation!O:O,ROW()),0)</f>
        <v>18</v>
      </c>
      <c r="K210" s="8">
        <f>ROUND(INDEX([1]Calculation!P:P,ROW()),0)</f>
        <v>3</v>
      </c>
      <c r="L210" s="8">
        <f>ROUND(INDEX([1]Calculation!Q:Q,ROW()),0)</f>
        <v>15</v>
      </c>
      <c r="M210" s="8">
        <f>ROUND(INDEX([1]Calculation!R:R,ROW()),0)</f>
        <v>3</v>
      </c>
      <c r="N210" s="8">
        <f>ROUND(INDEX([1]Calculation!S:S,ROW()),0)</f>
        <v>12</v>
      </c>
      <c r="O210" s="8">
        <f>ROUND(INDEX([1]Calculation!T:T,ROW()),0)</f>
        <v>5</v>
      </c>
    </row>
    <row r="211" spans="1:15">
      <c r="A211" t="str">
        <f>INDEX([1]Calculation!$F:$F,ROW())</f>
        <v>US</v>
      </c>
      <c r="B211" t="str">
        <f>INDEX([1]Calculation!$D:$D,ROW())</f>
        <v>Monmouth University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384  rv</v>
      </c>
      <c r="E211" s="2" t="str">
        <f>MONTH(INDEX([1]Calculation!$I:$I,ROW()))&amp;"/"&amp;DAY(INDEX([1]Calculation!$I:$I,ROW()))</f>
        <v>12/8</v>
      </c>
      <c r="F211" s="12">
        <f>ROUND(INDEX([1]Calculation!AL:AL,ROW()),1)</f>
        <v>0.5</v>
      </c>
      <c r="G211" s="8">
        <f>ROUND(INDEX([1]Calculation!L:L,ROW()),0)</f>
        <v>26</v>
      </c>
      <c r="H211" s="8">
        <f>ROUND(INDEX([1]Calculation!M:M,ROW()),0)</f>
        <v>5</v>
      </c>
      <c r="I211" s="8">
        <f>ROUND(INDEX([1]Calculation!N:N,ROW()),0)</f>
        <v>2</v>
      </c>
      <c r="J211" s="8">
        <f>ROUND(INDEX([1]Calculation!O:O,ROW()),0)</f>
        <v>8</v>
      </c>
      <c r="K211" s="8">
        <f>ROUND(INDEX([1]Calculation!P:P,ROW()),0)</f>
        <v>4</v>
      </c>
      <c r="L211" s="8">
        <f>ROUND(INDEX([1]Calculation!Q:Q,ROW()),0)</f>
        <v>21</v>
      </c>
      <c r="M211" s="8">
        <f>ROUND(INDEX([1]Calculation!R:R,ROW()),0)</f>
        <v>1</v>
      </c>
      <c r="N211" s="8">
        <f>ROUND(INDEX([1]Calculation!S:S,ROW()),0)</f>
        <v>17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15442  lv</v>
      </c>
      <c r="E212" s="2" t="str">
        <f>MONTH(INDEX([1]Calculation!$I:$I,ROW()))&amp;"/"&amp;DAY(INDEX([1]Calculation!$I:$I,ROW()))</f>
        <v>12/8</v>
      </c>
      <c r="F212" s="12">
        <f>ROUND(INDEX([1]Calculation!AL:AL,ROW()),1)</f>
        <v>0</v>
      </c>
      <c r="G212" s="8">
        <f>ROUND(INDEX([1]Calculation!L:L,ROW()),0)</f>
        <v>30</v>
      </c>
      <c r="H212" s="8">
        <f>ROUND(INDEX([1]Calculation!M:M,ROW()),0)</f>
        <v>6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22</v>
      </c>
      <c r="M212" s="8">
        <f>ROUND(INDEX([1]Calculation!R:R,ROW()),0)</f>
        <v>3</v>
      </c>
      <c r="N212" s="8">
        <f>ROUND(INDEX([1]Calculation!S:S,ROW()),0)</f>
        <v>16</v>
      </c>
      <c r="O212" s="8">
        <f>ROUND(INDEX([1]Calculation!T:T,ROW()),0)</f>
        <v>4</v>
      </c>
    </row>
    <row r="213" spans="1:15">
      <c r="A213" t="str">
        <f>INDEX([1]Calculation!$F:$F,ROW())</f>
        <v>California</v>
      </c>
      <c r="B213" t="str">
        <f>INDEX([1]Calculation!$D:$D,ROW())</f>
        <v>Capitol Weekly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581  lv</v>
      </c>
      <c r="E213" s="2" t="str">
        <f>MONTH(INDEX([1]Calculation!$I:$I,ROW()))&amp;"/"&amp;DAY(INDEX([1]Calculation!$I:$I,ROW()))</f>
        <v>12/7</v>
      </c>
      <c r="F213" s="12">
        <f>ROUND(INDEX([1]Calculation!AL:AL,ROW()),1)</f>
        <v>0</v>
      </c>
      <c r="G213" s="8">
        <f>ROUND(INDEX([1]Calculation!L:L,ROW()),0)</f>
        <v>19</v>
      </c>
      <c r="H213" s="8">
        <f>ROUND(INDEX([1]Calculation!M:M,ROW()),0)</f>
        <v>5</v>
      </c>
      <c r="I213" s="8">
        <f>ROUND(INDEX([1]Calculation!N:N,ROW()),0)</f>
        <v>2</v>
      </c>
      <c r="J213" s="8">
        <f>ROUND(INDEX([1]Calculation!O:O,ROW()),0)</f>
        <v>13</v>
      </c>
      <c r="K213" s="8">
        <f>ROUND(INDEX([1]Calculation!P:P,ROW()),0)</f>
        <v>4</v>
      </c>
      <c r="L213" s="8">
        <f>ROUND(INDEX([1]Calculation!Q:Q,ROW()),0)</f>
        <v>19</v>
      </c>
      <c r="M213" s="8">
        <f>ROUND(INDEX([1]Calculation!R:R,ROW()),0)</f>
        <v>1</v>
      </c>
      <c r="N213" s="8">
        <f>ROUND(INDEX([1]Calculation!S:S,ROW()),0)</f>
        <v>21</v>
      </c>
      <c r="O213" s="8">
        <f>ROUND(INDEX([1]Calculation!T:T,ROW()),0)</f>
        <v>5</v>
      </c>
    </row>
    <row r="214" spans="1:15">
      <c r="A214" t="str">
        <f>INDEX([1]Calculation!$F:$F,ROW())</f>
        <v>California</v>
      </c>
      <c r="B214" t="str">
        <f>INDEX([1]Calculation!$D:$D,ROW())</f>
        <v>Capitol Weekly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581  lv</v>
      </c>
      <c r="E214" s="2" t="str">
        <f>MONTH(INDEX([1]Calculation!$I:$I,ROW()))&amp;"/"&amp;DAY(INDEX([1]Calculation!$I:$I,ROW()))</f>
        <v>12/7</v>
      </c>
      <c r="F214" s="12">
        <f>ROUND(INDEX([1]Calculation!AL:AL,ROW()),1)</f>
        <v>0.1</v>
      </c>
      <c r="G214" s="8">
        <f>ROUND(INDEX([1]Calculation!L:L,ROW()),0)</f>
        <v>19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14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23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574  rv</v>
      </c>
      <c r="E215" s="2" t="str">
        <f>MONTH(INDEX([1]Calculation!$I:$I,ROW()))&amp;"/"&amp;DAY(INDEX([1]Calculation!$I:$I,ROW()))</f>
        <v>12/5</v>
      </c>
      <c r="F215" s="12">
        <f>ROUND(INDEX([1]Calculation!AL:AL,ROW()),1)</f>
        <v>0</v>
      </c>
      <c r="G215" s="8">
        <f>ROUND(INDEX([1]Calculation!L:L,ROW()),0)</f>
        <v>23</v>
      </c>
      <c r="H215" s="8">
        <f>ROUND(INDEX([1]Calculation!M:M,ROW()),0)</f>
        <v>5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2</v>
      </c>
      <c r="L215" s="8">
        <f>ROUND(INDEX([1]Calculation!Q:Q,ROW()),0)</f>
        <v>15</v>
      </c>
      <c r="M215" s="8">
        <f>ROUND(INDEX([1]Calculation!R:R,ROW()),0)</f>
        <v>1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719  a</v>
      </c>
      <c r="E216" s="2" t="str">
        <f>MONTH(INDEX([1]Calculation!$I:$I,ROW()))&amp;"/"&amp;DAY(INDEX([1]Calculation!$I:$I,ROW()))</f>
        <v>12/5</v>
      </c>
      <c r="F216" s="12">
        <f>ROUND(INDEX([1]Calculation!AL:AL,ROW()),1)</f>
        <v>0</v>
      </c>
      <c r="G216" s="8">
        <f>ROUND(INDEX([1]Calculation!L:L,ROW()),0)</f>
        <v>19</v>
      </c>
      <c r="H216" s="8">
        <f>ROUND(INDEX([1]Calculation!M:M,ROW()),0)</f>
        <v>4</v>
      </c>
      <c r="I216" s="8">
        <f>ROUND(INDEX([1]Calculation!N:N,ROW()),0)</f>
        <v>1</v>
      </c>
      <c r="J216" s="8">
        <f>ROUND(INDEX([1]Calculation!O:O,ROW()),0)</f>
        <v>6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</v>
      </c>
      <c r="N216" s="8">
        <f>ROUND(INDEX([1]Calculation!S:S,ROW()),0)</f>
        <v>9</v>
      </c>
      <c r="O216" s="8">
        <f>ROUND(INDEX([1]Calculation!T:T,ROW()),0)</f>
        <v>3</v>
      </c>
    </row>
    <row r="217" spans="1:15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541  lv</v>
      </c>
      <c r="E217" s="2" t="str">
        <f>MONTH(INDEX([1]Calculation!$I:$I,ROW()))&amp;"/"&amp;DAY(INDEX([1]Calculation!$I:$I,ROW()))</f>
        <v>12/3</v>
      </c>
      <c r="F217" s="12">
        <f>ROUND(INDEX([1]Calculation!AL:AL,ROW()),1)</f>
        <v>0</v>
      </c>
      <c r="G217" s="8">
        <f>ROUND(INDEX([1]Calculation!L:L,ROW()),0)</f>
        <v>27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3</v>
      </c>
      <c r="L217" s="8">
        <f>ROUND(INDEX([1]Calculation!Q:Q,ROW()),0)</f>
        <v>13</v>
      </c>
      <c r="M217" s="8">
        <f>ROUND(INDEX([1]Calculation!R:R,ROW()),0)</f>
        <v>0</v>
      </c>
      <c r="N217" s="8">
        <f>ROUND(INDEX([1]Calculation!S:S,ROW()),0)</f>
        <v>18</v>
      </c>
      <c r="O217" s="8">
        <f>ROUND(INDEX([1]Calculation!T:T,ROW()),0)</f>
        <v>2</v>
      </c>
    </row>
    <row r="218" spans="1:15">
      <c r="A218" t="str">
        <f>INDEX([1]Calculation!$F:$F,ROW())</f>
        <v>South Carolina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400  lv</v>
      </c>
      <c r="E218" s="2" t="str">
        <f>MONTH(INDEX([1]Calculation!$I:$I,ROW()))&amp;"/"&amp;DAY(INDEX([1]Calculation!$I:$I,ROW()))</f>
        <v>12/2</v>
      </c>
      <c r="F218" s="12">
        <f>ROUND(INDEX([1]Calculation!AL:AL,ROW()),1)</f>
        <v>0</v>
      </c>
      <c r="G218" s="8">
        <f>ROUND(INDEX([1]Calculation!L:L,ROW()),0)</f>
        <v>61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29</v>
      </c>
      <c r="O218" s="8">
        <f>ROUND(INDEX([1]Calculation!T:T,ROW()),0)</f>
        <v>0</v>
      </c>
    </row>
    <row r="219" spans="1:15">
      <c r="A219" t="str">
        <f>INDEX([1]Calculation!$F:$F,ROW())</f>
        <v>South Carolina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400  lv</v>
      </c>
      <c r="E219" s="2" t="str">
        <f>MONTH(INDEX([1]Calculation!$I:$I,ROW()))&amp;"/"&amp;DAY(INDEX([1]Calculation!$I:$I,ROW()))</f>
        <v>12/2</v>
      </c>
      <c r="F219" s="12">
        <f>ROUND(INDEX([1]Calculation!AL:AL,ROW()),1)</f>
        <v>4.7</v>
      </c>
      <c r="G219" s="8">
        <f>ROUND(INDEX([1]Calculation!L:L,ROW()),0)</f>
        <v>39</v>
      </c>
      <c r="H219" s="8">
        <f>ROUND(INDEX([1]Calculation!M:M,ROW()),0)</f>
        <v>2</v>
      </c>
      <c r="I219" s="8">
        <f>ROUND(INDEX([1]Calculation!N:N,ROW()),0)</f>
        <v>2</v>
      </c>
      <c r="J219" s="8">
        <f>ROUND(INDEX([1]Calculation!O:O,ROW()),0)</f>
        <v>10</v>
      </c>
      <c r="K219" s="8">
        <f>ROUND(INDEX([1]Calculation!P:P,ROW()),0)</f>
        <v>2</v>
      </c>
      <c r="L219" s="8">
        <f>ROUND(INDEX([1]Calculation!Q:Q,ROW()),0)</f>
        <v>13</v>
      </c>
      <c r="M219" s="8">
        <f>ROUND(INDEX([1]Calculation!R:R,ROW()),0)</f>
        <v>7</v>
      </c>
      <c r="N219" s="8">
        <f>ROUND(INDEX([1]Calculation!S:S,ROW()),0)</f>
        <v>10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David Binder Research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1200  lv</v>
      </c>
      <c r="E220" s="2" t="str">
        <f>MONTH(INDEX([1]Calculation!$I:$I,ROW()))&amp;"/"&amp;DAY(INDEX([1]Calculation!$I:$I,ROW()))</f>
        <v>12/1</v>
      </c>
      <c r="F220" s="12">
        <f>ROUND(INDEX([1]Calculation!AL:AL,ROW()),1)</f>
        <v>4.7</v>
      </c>
      <c r="G220" s="8">
        <f>ROUND(INDEX([1]Calculation!L:L,ROW()),0)</f>
        <v>29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10</v>
      </c>
      <c r="K220" s="8">
        <f>ROUND(INDEX([1]Calculation!P:P,ROW()),0)</f>
        <v>2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14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Morning Consult</v>
      </c>
      <c r="C221" t="str">
        <f>IF(INDEX([1]Calculation!$G:$G,ROW())=0,"-",INDEX([1]Calculation!$G:$G,ROW()))</f>
        <v>B/C</v>
      </c>
      <c r="D221" t="str">
        <f>INDEX([1]Calculation!$J:$J,ROW())&amp;"  "&amp;INDEX([1]Calculation!$K:$K,ROW())</f>
        <v>15773  lv</v>
      </c>
      <c r="E221" s="2" t="str">
        <f>MONTH(INDEX([1]Calculation!$I:$I,ROW()))&amp;"/"&amp;DAY(INDEX([1]Calculation!$I:$I,ROW()))</f>
        <v>12/1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2</v>
      </c>
      <c r="J221" s="8">
        <f>ROUND(INDEX([1]Calculation!O:O,ROW()),0)</f>
        <v>9</v>
      </c>
      <c r="K221" s="8">
        <f>ROUND(INDEX([1]Calculation!P:P,ROW()),0)</f>
        <v>2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Harris Insights &amp; Analytics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437  rv</v>
      </c>
      <c r="E222" s="2" t="str">
        <f>MONTH(INDEX([1]Calculation!$I:$I,ROW()))&amp;"/"&amp;DAY(INDEX([1]Calculation!$I:$I,ROW()))</f>
        <v>12/1</v>
      </c>
      <c r="F222" s="12">
        <f>ROUND(INDEX([1]Calculation!AL:AL,ROW()),1)</f>
        <v>0</v>
      </c>
      <c r="G222" s="8">
        <f>ROUND(INDEX([1]Calculation!L:L,ROW()),0)</f>
        <v>31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9</v>
      </c>
      <c r="K222" s="8">
        <f>ROUND(INDEX([1]Calculation!P:P,ROW()),0)</f>
        <v>2</v>
      </c>
      <c r="L222" s="8">
        <f>ROUND(INDEX([1]Calculation!Q:Q,ROW()),0)</f>
        <v>15</v>
      </c>
      <c r="M222" s="8">
        <f>ROUND(INDEX([1]Calculation!R:R,ROW()),0)</f>
        <v>2</v>
      </c>
      <c r="N222" s="8">
        <f>ROUND(INDEX([1]Calculation!S:S,ROW()),0)</f>
        <v>10</v>
      </c>
      <c r="O222" s="8">
        <f>ROUND(INDEX([1]Calculation!T:T,ROW()),0)</f>
        <v>2</v>
      </c>
    </row>
    <row r="223" spans="1:15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756  rv</v>
      </c>
      <c r="E223" s="2" t="str">
        <f>MONTH(INDEX([1]Calculation!$I:$I,ROW()))&amp;"/"&amp;DAY(INDEX([1]Calculation!$I:$I,ROW()))</f>
        <v>11/29</v>
      </c>
      <c r="F223" s="12">
        <f>ROUND(INDEX([1]Calculation!AL:AL,ROW()),1)</f>
        <v>0</v>
      </c>
      <c r="G223" s="8">
        <f>ROUND(INDEX([1]Calculation!L:L,ROW()),0)</f>
        <v>20</v>
      </c>
      <c r="H223" s="8">
        <f>ROUND(INDEX([1]Calculation!M:M,ROW()),0)</f>
        <v>4</v>
      </c>
      <c r="I223" s="8">
        <f>ROUND(INDEX([1]Calculation!N:N,ROW()),0)</f>
        <v>1</v>
      </c>
      <c r="J223" s="8">
        <f>ROUND(INDEX([1]Calculation!O:O,ROW()),0)</f>
        <v>5</v>
      </c>
      <c r="K223" s="8">
        <f>ROUND(INDEX([1]Calculation!P:P,ROW()),0)</f>
        <v>2</v>
      </c>
      <c r="L223" s="8">
        <f>ROUND(INDEX([1]Calculation!Q:Q,ROW()),0)</f>
        <v>12</v>
      </c>
      <c r="M223" s="8">
        <f>ROUND(INDEX([1]Calculation!R:R,ROW()),0)</f>
        <v>2</v>
      </c>
      <c r="N223" s="8">
        <f>ROUND(INDEX([1]Calculation!S:S,ROW()),0)</f>
        <v>9</v>
      </c>
      <c r="O223" s="8">
        <f>ROUND(INDEX([1]Calculation!T:T,ROW()),0)</f>
        <v>2</v>
      </c>
    </row>
    <row r="224" spans="1:15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756  rv</v>
      </c>
      <c r="E224" s="2" t="str">
        <f>MONTH(INDEX([1]Calculation!$I:$I,ROW()))&amp;"/"&amp;DAY(INDEX([1]Calculation!$I:$I,ROW()))</f>
        <v>11/29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7</v>
      </c>
      <c r="I224" s="8">
        <f>ROUND(INDEX([1]Calculation!N:N,ROW()),0)</f>
        <v>1</v>
      </c>
      <c r="J224" s="8">
        <f>ROUND(INDEX([1]Calculation!O:O,ROW()),0)</f>
        <v>8</v>
      </c>
      <c r="K224" s="8">
        <f>ROUND(INDEX([1]Calculation!P:P,ROW()),0)</f>
        <v>2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13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University of California, Berkeley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1694  lv</v>
      </c>
      <c r="E225" s="2" t="str">
        <f>MONTH(INDEX([1]Calculation!$I:$I,ROW()))&amp;"/"&amp;DAY(INDEX([1]Calculation!$I:$I,ROW()))</f>
        <v>11/27</v>
      </c>
      <c r="F225" s="12">
        <f>ROUND(INDEX([1]Calculation!AL:AL,ROW()),1)</f>
        <v>0.9</v>
      </c>
      <c r="G225" s="8">
        <f>ROUND(INDEX([1]Calculation!L:L,ROW()),0)</f>
        <v>14</v>
      </c>
      <c r="H225" s="8">
        <f>ROUND(INDEX([1]Calculation!M:M,ROW()),0)</f>
        <v>2</v>
      </c>
      <c r="I225" s="8">
        <f>ROUND(INDEX([1]Calculation!N:N,ROW()),0)</f>
        <v>1</v>
      </c>
      <c r="J225" s="8">
        <f>ROUND(INDEX([1]Calculation!O:O,ROW()),0)</f>
        <v>12</v>
      </c>
      <c r="K225" s="8">
        <f>ROUND(INDEX([1]Calculation!P:P,ROW()),0)</f>
        <v>3</v>
      </c>
      <c r="L225" s="8">
        <f>ROUND(INDEX([1]Calculation!Q:Q,ROW()),0)</f>
        <v>24</v>
      </c>
      <c r="M225" s="8">
        <f>ROUND(INDEX([1]Calculation!R:R,ROW()),0)</f>
        <v>1</v>
      </c>
      <c r="N225" s="8">
        <f>ROUND(INDEX([1]Calculation!S:S,ROW()),0)</f>
        <v>22</v>
      </c>
      <c r="O225" s="8">
        <f>ROUND(INDEX([1]Calculation!T:T,ROW()),0)</f>
        <v>3</v>
      </c>
    </row>
    <row r="226" spans="1:15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550  lv</v>
      </c>
      <c r="E226" s="2" t="str">
        <f>MONTH(INDEX([1]Calculation!$I:$I,ROW()))&amp;"/"&amp;DAY(INDEX([1]Calculation!$I:$I,ROW()))</f>
        <v>11/26</v>
      </c>
      <c r="F226" s="12">
        <f>ROUND(INDEX([1]Calculation!AL:AL,ROW()),1)</f>
        <v>0</v>
      </c>
      <c r="G226" s="8">
        <f>ROUND(INDEX([1]Calculation!L:L,ROW()),0)</f>
        <v>23</v>
      </c>
      <c r="H226" s="8">
        <f>ROUND(INDEX([1]Calculation!M:M,ROW()),0)</f>
        <v>3</v>
      </c>
      <c r="I226" s="8">
        <f>ROUND(INDEX([1]Calculation!N:N,ROW()),0)</f>
        <v>2</v>
      </c>
      <c r="J226" s="8">
        <f>ROUND(INDEX([1]Calculation!O:O,ROW()),0)</f>
        <v>12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1</v>
      </c>
      <c r="N226" s="8">
        <f>ROUND(INDEX([1]Calculation!S:S,ROW()),0)</f>
        <v>17</v>
      </c>
      <c r="O226" s="8">
        <f>ROUND(INDEX([1]Calculation!T:T,ROW()),0)</f>
        <v>3</v>
      </c>
    </row>
    <row r="227" spans="1:15">
      <c r="A227" t="str">
        <f>INDEX([1]Calculation!$F:$F,ROW())</f>
        <v>New Hampshire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549  lv</v>
      </c>
      <c r="E227" s="2" t="str">
        <f>MONTH(INDEX([1]Calculation!$I:$I,ROW()))&amp;"/"&amp;DAY(INDEX([1]Calculation!$I:$I,ROW()))</f>
        <v>11/26</v>
      </c>
      <c r="F227" s="12">
        <f>ROUND(INDEX([1]Calculation!AL:AL,ROW()),1)</f>
        <v>0</v>
      </c>
      <c r="G227" s="8">
        <f>ROUND(INDEX([1]Calculation!L:L,ROW()),0)</f>
        <v>14</v>
      </c>
      <c r="H227" s="8">
        <f>ROUND(INDEX([1]Calculation!M:M,ROW()),0)</f>
        <v>1</v>
      </c>
      <c r="I227" s="8">
        <f>ROUND(INDEX([1]Calculation!N:N,ROW()),0)</f>
        <v>2</v>
      </c>
      <c r="J227" s="8">
        <f>ROUND(INDEX([1]Calculation!O:O,ROW()),0)</f>
        <v>22</v>
      </c>
      <c r="K227" s="8">
        <f>ROUND(INDEX([1]Calculation!P:P,ROW()),0)</f>
        <v>2</v>
      </c>
      <c r="L227" s="8">
        <f>ROUND(INDEX([1]Calculation!Q:Q,ROW()),0)</f>
        <v>26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5</v>
      </c>
    </row>
    <row r="228" spans="1:15">
      <c r="A228" t="str">
        <f>INDEX([1]Calculation!$F:$F,ROW())</f>
        <v>Delaware</v>
      </c>
      <c r="B228" t="str">
        <f>INDEX([1]Calculation!$D:$D,ROW())</f>
        <v>Data for Progress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528  lv</v>
      </c>
      <c r="E228" s="2" t="str">
        <f>MONTH(INDEX([1]Calculation!$I:$I,ROW()))&amp;"/"&amp;DAY(INDEX([1]Calculation!$I:$I,ROW()))</f>
        <v>11/25</v>
      </c>
      <c r="F228" s="12">
        <f>ROUND(INDEX([1]Calculation!AL:AL,ROW()),1)</f>
        <v>4.4000000000000004</v>
      </c>
      <c r="G228" s="8">
        <f>ROUND(INDEX([1]Calculation!L:L,ROW()),0)</f>
        <v>35</v>
      </c>
      <c r="H228" s="8">
        <f>ROUND(INDEX([1]Calculation!M:M,ROW()),0)</f>
        <v>1</v>
      </c>
      <c r="I228" s="8">
        <f>ROUND(INDEX([1]Calculation!N:N,ROW()),0)</f>
        <v>3</v>
      </c>
      <c r="J228" s="8">
        <f>ROUND(INDEX([1]Calculation!O:O,ROW()),0)</f>
        <v>8</v>
      </c>
      <c r="K228" s="8">
        <f>ROUND(INDEX([1]Calculation!P:P,ROW()),0)</f>
        <v>1</v>
      </c>
      <c r="L228" s="8">
        <f>ROUND(INDEX([1]Calculation!Q:Q,ROW()),0)</f>
        <v>13</v>
      </c>
      <c r="M228" s="8">
        <f>ROUND(INDEX([1]Calculation!R:R,ROW()),0)</f>
        <v>0</v>
      </c>
      <c r="N228" s="8">
        <f>ROUND(INDEX([1]Calculation!S:S,ROW()),0)</f>
        <v>11</v>
      </c>
      <c r="O228" s="8">
        <f>ROUND(INDEX([1]Calculation!T:T,ROW()),0)</f>
        <v>1</v>
      </c>
    </row>
    <row r="229" spans="1:15">
      <c r="A229" t="str">
        <f>INDEX([1]Calculation!$F:$F,ROW())</f>
        <v>Illinois</v>
      </c>
      <c r="B229" t="str">
        <f>INDEX([1]Calculation!$D:$D,ROW())</f>
        <v>Victory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1200  lv</v>
      </c>
      <c r="E229" s="2" t="str">
        <f>MONTH(INDEX([1]Calculation!$I:$I,ROW()))&amp;"/"&amp;DAY(INDEX([1]Calculation!$I:$I,ROW()))</f>
        <v>11/25</v>
      </c>
      <c r="F229" s="12">
        <f>ROUND(INDEX([1]Calculation!AL:AL,ROW()),1)</f>
        <v>6.4</v>
      </c>
      <c r="G229" s="8">
        <f>ROUND(INDEX([1]Calculation!L:L,ROW()),0)</f>
        <v>23</v>
      </c>
      <c r="H229" s="8">
        <f>ROUND(INDEX([1]Calculation!M:M,ROW()),0)</f>
        <v>4</v>
      </c>
      <c r="I229" s="8">
        <f>ROUND(INDEX([1]Calculation!N:N,ROW()),0)</f>
        <v>2</v>
      </c>
      <c r="J229" s="8">
        <f>ROUND(INDEX([1]Calculation!O:O,ROW()),0)</f>
        <v>16</v>
      </c>
      <c r="K229" s="8">
        <f>ROUND(INDEX([1]Calculation!P:P,ROW()),0)</f>
        <v>3</v>
      </c>
      <c r="L229" s="8">
        <f>ROUND(INDEX([1]Calculation!Q:Q,ROW()),0)</f>
        <v>15</v>
      </c>
      <c r="M229" s="8">
        <f>ROUND(INDEX([1]Calculation!R:R,ROW()),0)</f>
        <v>2</v>
      </c>
      <c r="N229" s="8">
        <f>ROUND(INDEX([1]Calculation!S:S,ROW()),0)</f>
        <v>17</v>
      </c>
      <c r="O229" s="8">
        <f>ROUND(INDEX([1]Calculation!T:T,ROW()),0)</f>
        <v>1</v>
      </c>
    </row>
    <row r="230" spans="1:15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574  rv</v>
      </c>
      <c r="E230" s="2" t="str">
        <f>MONTH(INDEX([1]Calculation!$I:$I,ROW()))&amp;"/"&amp;DAY(INDEX([1]Calculation!$I:$I,ROW()))</f>
        <v>11/25</v>
      </c>
      <c r="F230" s="12">
        <f>ROUND(INDEX([1]Calculation!AL:AL,ROW()),1)</f>
        <v>0.1</v>
      </c>
      <c r="G230" s="8">
        <f>ROUND(INDEX([1]Calculation!L:L,ROW()),0)</f>
        <v>24</v>
      </c>
      <c r="H230" s="8">
        <f>ROUND(INDEX([1]Calculation!M:M,ROW()),0)</f>
        <v>3</v>
      </c>
      <c r="I230" s="8">
        <f>ROUND(INDEX([1]Calculation!N:N,ROW()),0)</f>
        <v>2</v>
      </c>
      <c r="J230" s="8">
        <f>ROUND(INDEX([1]Calculation!O:O,ROW()),0)</f>
        <v>16</v>
      </c>
      <c r="K230" s="8">
        <f>ROUND(INDEX([1]Calculation!P:P,ROW()),0)</f>
        <v>3</v>
      </c>
      <c r="L230" s="8">
        <f>ROUND(INDEX([1]Calculation!Q:Q,ROW()),0)</f>
        <v>13</v>
      </c>
      <c r="M230" s="8">
        <f>ROUND(INDEX([1]Calculation!R:R,ROW()),0)</f>
        <v>0</v>
      </c>
      <c r="N230" s="8">
        <f>ROUND(INDEX([1]Calculation!S:S,ROW()),0)</f>
        <v>14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589  rv</v>
      </c>
      <c r="E231" s="2" t="str">
        <f>MONTH(INDEX([1]Calculation!$I:$I,ROW()))&amp;"/"&amp;DAY(INDEX([1]Calculation!$I:$I,ROW()))</f>
        <v>11/22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2</v>
      </c>
      <c r="L231" s="8">
        <f>ROUND(INDEX([1]Calculation!Q:Q,ROW()),0)</f>
        <v>16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6</v>
      </c>
    </row>
    <row r="232" spans="1:15">
      <c r="A232" t="str">
        <f>INDEX([1]Calculation!$F:$F,ROW())</f>
        <v>US</v>
      </c>
      <c r="B232" t="str">
        <f>INDEX([1]Calculation!$D:$D,ROW())</f>
        <v>SSRS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431  rv</v>
      </c>
      <c r="E232" s="2" t="str">
        <f>MONTH(INDEX([1]Calculation!$I:$I,ROW()))&amp;"/"&amp;DAY(INDEX([1]Calculation!$I:$I,ROW()))</f>
        <v>11/24</v>
      </c>
      <c r="F232" s="12">
        <f>ROUND(INDEX([1]Calculation!AL:AL,ROW()),1)</f>
        <v>0</v>
      </c>
      <c r="G232" s="8">
        <f>ROUND(INDEX([1]Calculation!L:L,ROW()),0)</f>
        <v>35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17</v>
      </c>
      <c r="K232" s="8">
        <f>ROUND(INDEX([1]Calculation!P:P,ROW()),0)</f>
        <v>0</v>
      </c>
      <c r="L232" s="8">
        <f>ROUND(INDEX([1]Calculation!Q:Q,ROW()),0)</f>
        <v>23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0</v>
      </c>
    </row>
    <row r="233" spans="1:15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431  rv</v>
      </c>
      <c r="E233" s="2" t="str">
        <f>MONTH(INDEX([1]Calculation!$I:$I,ROW()))&amp;"/"&amp;DAY(INDEX([1]Calculation!$I:$I,ROW()))</f>
        <v>11/24</v>
      </c>
      <c r="F233" s="12">
        <f>ROUND(INDEX([1]Calculation!AL:AL,ROW()),1)</f>
        <v>0.3</v>
      </c>
      <c r="G233" s="8">
        <f>ROUND(INDEX([1]Calculation!L:L,ROW()),0)</f>
        <v>28</v>
      </c>
      <c r="H233" s="8">
        <f>ROUND(INDEX([1]Calculation!M:M,ROW()),0)</f>
        <v>3</v>
      </c>
      <c r="I233" s="8">
        <f>ROUND(INDEX([1]Calculation!N:N,ROW()),0)</f>
        <v>2</v>
      </c>
      <c r="J233" s="8">
        <f>ROUND(INDEX([1]Calculation!O:O,ROW()),0)</f>
        <v>11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3</v>
      </c>
    </row>
    <row r="234" spans="1:15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2" t="str">
        <f>MONTH(INDEX([1]Calculation!$I:$I,ROW()))&amp;"/"&amp;DAY(INDEX([1]Calculation!$I:$I,ROW()))</f>
        <v>11/24</v>
      </c>
      <c r="F234" s="12">
        <f>ROUND(INDEX([1]Calculation!AL:AL,ROW()),1)</f>
        <v>0</v>
      </c>
      <c r="G234" s="8">
        <f>ROUND(INDEX([1]Calculation!L:L,ROW()),0)</f>
        <v>12</v>
      </c>
      <c r="H234" s="8">
        <f>ROUND(INDEX([1]Calculation!M:M,ROW()),0)</f>
        <v>0</v>
      </c>
      <c r="I234" s="8">
        <f>ROUND(INDEX([1]Calculation!N:N,ROW()),0)</f>
        <v>2</v>
      </c>
      <c r="J234" s="8">
        <f>ROUND(INDEX([1]Calculation!O:O,ROW()),0)</f>
        <v>13</v>
      </c>
      <c r="K234" s="8">
        <f>ROUND(INDEX([1]Calculation!P:P,ROW()),0)</f>
        <v>1</v>
      </c>
      <c r="L234" s="8">
        <f>ROUND(INDEX([1]Calculation!Q:Q,ROW()),0)</f>
        <v>16</v>
      </c>
      <c r="M234" s="8">
        <f>ROUND(INDEX([1]Calculation!R:R,ROW()),0)</f>
        <v>2</v>
      </c>
      <c r="N234" s="8">
        <f>ROUND(INDEX([1]Calculation!S:S,ROW()),0)</f>
        <v>14</v>
      </c>
      <c r="O234" s="8">
        <f>ROUND(INDEX([1]Calculation!T:T,ROW()),0)</f>
        <v>4</v>
      </c>
    </row>
    <row r="235" spans="1:15">
      <c r="A235" t="str">
        <f>INDEX([1]Calculation!$F:$F,ROW())</f>
        <v>US</v>
      </c>
      <c r="B235" t="str">
        <f>INDEX([1]Calculation!$D:$D,ROW())</f>
        <v>Morning Consult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8102  lv</v>
      </c>
      <c r="E235" s="2" t="str">
        <f>MONTH(INDEX([1]Calculation!$I:$I,ROW()))&amp;"/"&amp;DAY(INDEX([1]Calculation!$I:$I,ROW()))</f>
        <v>11/24</v>
      </c>
      <c r="F235" s="12">
        <f>ROUND(INDEX([1]Calculation!AL:AL,ROW()),1)</f>
        <v>0</v>
      </c>
      <c r="G235" s="8">
        <f>ROUND(INDEX([1]Calculation!L:L,ROW()),0)</f>
        <v>30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9</v>
      </c>
      <c r="K235" s="8">
        <f>ROUND(INDEX([1]Calculation!P:P,ROW()),0)</f>
        <v>2</v>
      </c>
      <c r="L235" s="8">
        <f>ROUND(INDEX([1]Calculation!Q:Q,ROW()),0)</f>
        <v>21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698  a</v>
      </c>
      <c r="E236" s="2" t="str">
        <f>MONTH(INDEX([1]Calculation!$I:$I,ROW()))&amp;"/"&amp;DAY(INDEX([1]Calculation!$I:$I,ROW()))</f>
        <v>11/22</v>
      </c>
      <c r="F236" s="12">
        <f>ROUND(INDEX([1]Calculation!AL:AL,ROW()),1)</f>
        <v>0</v>
      </c>
      <c r="G236" s="8">
        <f>ROUND(INDEX([1]Calculation!L:L,ROW()),0)</f>
        <v>21</v>
      </c>
      <c r="H236" s="8">
        <f>ROUND(INDEX([1]Calculation!M:M,ROW()),0)</f>
        <v>0</v>
      </c>
      <c r="I236" s="8">
        <f>ROUND(INDEX([1]Calculation!N:N,ROW()),0)</f>
        <v>1</v>
      </c>
      <c r="J236" s="8">
        <f>ROUND(INDEX([1]Calculation!O:O,ROW()),0)</f>
        <v>7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2</v>
      </c>
      <c r="N236" s="8">
        <f>ROUND(INDEX([1]Calculation!S:S,ROW()),0)</f>
        <v>11</v>
      </c>
      <c r="O236" s="8">
        <f>ROUND(INDEX([1]Calculation!T:T,ROW()),0)</f>
        <v>5</v>
      </c>
    </row>
    <row r="237" spans="1:15">
      <c r="A237" t="str">
        <f>INDEX([1]Calculation!$F:$F,ROW())</f>
        <v>California</v>
      </c>
      <c r="B237" t="str">
        <f>INDEX([1]Calculation!$D:$D,ROW())</f>
        <v>SurveyUSA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558  lv</v>
      </c>
      <c r="E237" s="2" t="str">
        <f>MONTH(INDEX([1]Calculation!$I:$I,ROW()))&amp;"/"&amp;DAY(INDEX([1]Calculation!$I:$I,ROW()))</f>
        <v>11/22</v>
      </c>
      <c r="F237" s="12">
        <f>ROUND(INDEX([1]Calculation!AL:AL,ROW()),1)</f>
        <v>1.5</v>
      </c>
      <c r="G237" s="8">
        <f>ROUND(INDEX([1]Calculation!L:L,ROW()),0)</f>
        <v>28</v>
      </c>
      <c r="H237" s="8">
        <f>ROUND(INDEX([1]Calculation!M:M,ROW()),0)</f>
        <v>3</v>
      </c>
      <c r="I237" s="8">
        <f>ROUND(INDEX([1]Calculation!N:N,ROW()),0)</f>
        <v>3</v>
      </c>
      <c r="J237" s="8">
        <f>ROUND(INDEX([1]Calculation!O:O,ROW()),0)</f>
        <v>8</v>
      </c>
      <c r="K237" s="8">
        <f>ROUND(INDEX([1]Calculation!P:P,ROW()),0)</f>
        <v>1</v>
      </c>
      <c r="L237" s="8">
        <f>ROUND(INDEX([1]Calculation!Q:Q,ROW()),0)</f>
        <v>18</v>
      </c>
      <c r="M237" s="8">
        <f>ROUND(INDEX([1]Calculation!R:R,ROW()),0)</f>
        <v>3</v>
      </c>
      <c r="N237" s="8">
        <f>ROUND(INDEX([1]Calculation!S:S,ROW()),0)</f>
        <v>13</v>
      </c>
      <c r="O237" s="8">
        <f>ROUND(INDEX([1]Calculation!T:T,ROW()),0)</f>
        <v>5</v>
      </c>
    </row>
    <row r="238" spans="1:15">
      <c r="A238" t="str">
        <f>INDEX([1]Calculation!$F:$F,ROW())</f>
        <v>California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558  lv</v>
      </c>
      <c r="E238" s="2" t="str">
        <f>MONTH(INDEX([1]Calculation!$I:$I,ROW()))&amp;"/"&amp;DAY(INDEX([1]Calculation!$I:$I,ROW()))</f>
        <v>11/22</v>
      </c>
      <c r="F238" s="12">
        <f>ROUND(INDEX([1]Calculation!AL:AL,ROW()),1)</f>
        <v>0</v>
      </c>
      <c r="G238" s="8">
        <f>ROUND(INDEX([1]Calculation!L:L,ROW()),0)</f>
        <v>30</v>
      </c>
      <c r="H238" s="8">
        <f>ROUND(INDEX([1]Calculation!M:M,ROW()),0)</f>
        <v>0</v>
      </c>
      <c r="I238" s="8">
        <f>ROUND(INDEX([1]Calculation!N:N,ROW()),0)</f>
        <v>3</v>
      </c>
      <c r="J238" s="8">
        <f>ROUND(INDEX([1]Calculation!O:O,ROW()),0)</f>
        <v>9</v>
      </c>
      <c r="K238" s="8">
        <f>ROUND(INDEX([1]Calculation!P:P,ROW()),0)</f>
        <v>1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4</v>
      </c>
    </row>
    <row r="239" spans="1:15">
      <c r="A239" t="str">
        <f>INDEX([1]Calculation!$F:$F,ROW())</f>
        <v>US</v>
      </c>
      <c r="B239" t="str">
        <f>INDEX([1]Calculation!$D:$D,ROW())</f>
        <v>SocialSphere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987  lv</v>
      </c>
      <c r="E239" s="2" t="str">
        <f>MONTH(INDEX([1]Calculation!$I:$I,ROW()))&amp;"/"&amp;DAY(INDEX([1]Calculation!$I:$I,ROW()))</f>
        <v>11/21</v>
      </c>
      <c r="F239" s="12">
        <f>ROUND(INDEX([1]Calculation!AL:AL,ROW()),1)</f>
        <v>5.6</v>
      </c>
      <c r="G239" s="8">
        <f>ROUND(INDEX([1]Calculation!L:L,ROW()),0)</f>
        <v>30</v>
      </c>
      <c r="H239" s="8">
        <f>ROUND(INDEX([1]Calculation!M:M,ROW()),0)</f>
        <v>2</v>
      </c>
      <c r="I239" s="8">
        <f>ROUND(INDEX([1]Calculation!N:N,ROW()),0)</f>
        <v>2</v>
      </c>
      <c r="J239" s="8">
        <f>ROUND(INDEX([1]Calculation!O:O,ROW()),0)</f>
        <v>6</v>
      </c>
      <c r="K239" s="8">
        <f>ROUND(INDEX([1]Calculation!P:P,ROW()),0)</f>
        <v>1</v>
      </c>
      <c r="L239" s="8">
        <f>ROUND(INDEX([1]Calculation!Q:Q,ROW()),0)</f>
        <v>23</v>
      </c>
      <c r="M239" s="8">
        <f>ROUND(INDEX([1]Calculation!R:R,ROW()),0)</f>
        <v>2</v>
      </c>
      <c r="N239" s="8">
        <f>ROUND(INDEX([1]Calculation!S:S,ROW()),0)</f>
        <v>12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SurveyUSA</v>
      </c>
      <c r="C240" t="str">
        <f>IF(INDEX([1]Calculation!$G:$G,ROW())=0,"-",INDEX([1]Calculation!$G:$G,ROW()))</f>
        <v>A</v>
      </c>
      <c r="D240" t="str">
        <f>INDEX([1]Calculation!$J:$J,ROW())&amp;"  "&amp;INDEX([1]Calculation!$K:$K,ROW())</f>
        <v>1088  lv</v>
      </c>
      <c r="E240" s="2" t="str">
        <f>MONTH(INDEX([1]Calculation!$I:$I,ROW()))&amp;"/"&amp;DAY(INDEX([1]Calculation!$I:$I,ROW()))</f>
        <v>11/21</v>
      </c>
      <c r="F240" s="12">
        <f>ROUND(INDEX([1]Calculation!AL:AL,ROW()),1)</f>
        <v>2.1</v>
      </c>
      <c r="G240" s="8">
        <f>ROUND(INDEX([1]Calculation!L:L,ROW()),0)</f>
        <v>30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11</v>
      </c>
      <c r="K240" s="8">
        <f>ROUND(INDEX([1]Calculation!P:P,ROW()),0)</f>
        <v>2</v>
      </c>
      <c r="L240" s="8">
        <f>ROUND(INDEX([1]Calculation!Q:Q,ROW()),0)</f>
        <v>17</v>
      </c>
      <c r="M240" s="8">
        <f>ROUND(INDEX([1]Calculation!R:R,ROW()),0)</f>
        <v>2</v>
      </c>
      <c r="N240" s="8">
        <f>ROUND(INDEX([1]Calculation!S:S,ROW()),0)</f>
        <v>15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1088  lv</v>
      </c>
      <c r="E241" s="2" t="str">
        <f>MONTH(INDEX([1]Calculation!$I:$I,ROW()))&amp;"/"&amp;DAY(INDEX([1]Calculation!$I:$I,ROW()))</f>
        <v>11/21</v>
      </c>
      <c r="F241" s="12">
        <f>ROUND(INDEX([1]Calculation!AL:AL,ROW()),1)</f>
        <v>0</v>
      </c>
      <c r="G241" s="8">
        <f>ROUND(INDEX([1]Calculation!L:L,ROW()),0)</f>
        <v>32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12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16</v>
      </c>
      <c r="O241" s="8">
        <f>ROUND(INDEX([1]Calculation!T:T,ROW()),0)</f>
        <v>4</v>
      </c>
    </row>
    <row r="242" spans="1:15">
      <c r="A242" t="str">
        <f>INDEX([1]Calculation!$F:$F,ROW())</f>
        <v>US</v>
      </c>
      <c r="B242" t="str">
        <f>INDEX([1]Calculation!$D:$D,ROW())</f>
        <v>Change Research</v>
      </c>
      <c r="C242" t="str">
        <f>IF(INDEX([1]Calculation!$G:$G,ROW())=0,"-",INDEX([1]Calculation!$G:$G,ROW()))</f>
        <v>C</v>
      </c>
      <c r="D242" t="str">
        <f>INDEX([1]Calculation!$J:$J,ROW())&amp;"  "&amp;INDEX([1]Calculation!$K:$K,ROW())</f>
        <v>1142  lv</v>
      </c>
      <c r="E242" s="2" t="str">
        <f>MONTH(INDEX([1]Calculation!$I:$I,ROW()))&amp;"/"&amp;DAY(INDEX([1]Calculation!$I:$I,ROW()))</f>
        <v>11/20</v>
      </c>
      <c r="F242" s="12">
        <f>ROUND(INDEX([1]Calculation!AL:AL,ROW()),1)</f>
        <v>4.2</v>
      </c>
      <c r="G242" s="8">
        <f>ROUND(INDEX([1]Calculation!L:L,ROW()),0)</f>
        <v>22</v>
      </c>
      <c r="H242" s="8">
        <f>ROUND(INDEX([1]Calculation!M:M,ROW()),0)</f>
        <v>1</v>
      </c>
      <c r="I242" s="8">
        <f>ROUND(INDEX([1]Calculation!N:N,ROW()),0)</f>
        <v>1</v>
      </c>
      <c r="J242" s="8">
        <f>ROUND(INDEX([1]Calculation!O:O,ROW()),0)</f>
        <v>14</v>
      </c>
      <c r="K242" s="8">
        <f>ROUND(INDEX([1]Calculation!P:P,ROW()),0)</f>
        <v>2</v>
      </c>
      <c r="L242" s="8">
        <f>ROUND(INDEX([1]Calculation!Q:Q,ROW()),0)</f>
        <v>23</v>
      </c>
      <c r="M242" s="8">
        <f>ROUND(INDEX([1]Calculation!R:R,ROW()),0)</f>
        <v>0</v>
      </c>
      <c r="N242" s="8">
        <f>ROUND(INDEX([1]Calculation!S:S,ROW()),0)</f>
        <v>23</v>
      </c>
      <c r="O242" s="8">
        <f>ROUND(INDEX([1]Calculation!T:T,ROW()),0)</f>
        <v>4</v>
      </c>
    </row>
    <row r="243" spans="1:15">
      <c r="A243" t="str">
        <f>INDEX([1]Calculation!$F:$F,ROW())</f>
        <v>US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468  lv</v>
      </c>
      <c r="E243" s="2" t="str">
        <f>MONTH(INDEX([1]Calculation!$I:$I,ROW()))&amp;"/"&amp;DAY(INDEX([1]Calculation!$I:$I,ROW()))</f>
        <v>11/20</v>
      </c>
      <c r="F243" s="12">
        <f>ROUND(INDEX([1]Calculation!AL:AL,ROW()),1)</f>
        <v>0.2</v>
      </c>
      <c r="G243" s="8">
        <f>ROUND(INDEX([1]Calculation!L:L,ROW()),0)</f>
        <v>27</v>
      </c>
      <c r="H243" s="8">
        <f>ROUND(INDEX([1]Calculation!M:M,ROW()),0)</f>
        <v>1</v>
      </c>
      <c r="I243" s="8">
        <f>ROUND(INDEX([1]Calculation!N:N,ROW()),0)</f>
        <v>1</v>
      </c>
      <c r="J243" s="8">
        <f>ROUND(INDEX([1]Calculation!O:O,ROW()),0)</f>
        <v>7</v>
      </c>
      <c r="K243" s="8">
        <f>ROUND(INDEX([1]Calculation!P:P,ROW()),0)</f>
        <v>1</v>
      </c>
      <c r="L243" s="8">
        <f>ROUND(INDEX([1]Calculation!Q:Q,ROW()),0)</f>
        <v>27</v>
      </c>
      <c r="M243" s="8">
        <f>ROUND(INDEX([1]Calculation!R:R,ROW()),0)</f>
        <v>2</v>
      </c>
      <c r="N243" s="8">
        <f>ROUND(INDEX([1]Calculation!S:S,ROW()),0)</f>
        <v>20</v>
      </c>
      <c r="O243" s="8">
        <f>ROUND(INDEX([1]Calculation!T:T,ROW()),0)</f>
        <v>4</v>
      </c>
    </row>
    <row r="244" spans="1:15">
      <c r="A244" t="str">
        <f>INDEX([1]Calculation!$F:$F,ROW())</f>
        <v>Iowa</v>
      </c>
      <c r="B244" t="str">
        <f>INDEX([1]Calculation!$D:$D,ROW())</f>
        <v>Civiqs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614  lv</v>
      </c>
      <c r="E244" s="2" t="str">
        <f>MONTH(INDEX([1]Calculation!$I:$I,ROW()))&amp;"/"&amp;DAY(INDEX([1]Calculation!$I:$I,ROW()))</f>
        <v>11/19</v>
      </c>
      <c r="F244" s="12">
        <f>ROUND(INDEX([1]Calculation!AL:AL,ROW()),1)</f>
        <v>0</v>
      </c>
      <c r="G244" s="8">
        <f>ROUND(INDEX([1]Calculation!L:L,ROW()),0)</f>
        <v>12</v>
      </c>
      <c r="H244" s="8">
        <f>ROUND(INDEX([1]Calculation!M:M,ROW()),0)</f>
        <v>1</v>
      </c>
      <c r="I244" s="8">
        <f>ROUND(INDEX([1]Calculation!N:N,ROW()),0)</f>
        <v>1</v>
      </c>
      <c r="J244" s="8">
        <f>ROUND(INDEX([1]Calculation!O:O,ROW()),0)</f>
        <v>26</v>
      </c>
      <c r="K244" s="8">
        <f>ROUND(INDEX([1]Calculation!P:P,ROW()),0)</f>
        <v>5</v>
      </c>
      <c r="L244" s="8">
        <f>ROUND(INDEX([1]Calculation!Q:Q,ROW()),0)</f>
        <v>18</v>
      </c>
      <c r="M244" s="8">
        <f>ROUND(INDEX([1]Calculation!R:R,ROW()),0)</f>
        <v>2</v>
      </c>
      <c r="N244" s="8">
        <f>ROUND(INDEX([1]Calculation!S:S,ROW()),0)</f>
        <v>19</v>
      </c>
      <c r="O244" s="8">
        <f>ROUND(INDEX([1]Calculation!T:T,ROW()),0)</f>
        <v>4</v>
      </c>
    </row>
    <row r="245" spans="1:15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586  lv</v>
      </c>
      <c r="E245" s="2" t="str">
        <f>MONTH(INDEX([1]Calculation!$I:$I,ROW()))&amp;"/"&amp;DAY(INDEX([1]Calculation!$I:$I,ROW()))</f>
        <v>11/19</v>
      </c>
      <c r="F245" s="12">
        <f>ROUND(INDEX([1]Calculation!AL:AL,ROW()),1)</f>
        <v>0</v>
      </c>
      <c r="G245" s="8">
        <f>ROUND(INDEX([1]Calculation!L:L,ROW()),0)</f>
        <v>30</v>
      </c>
      <c r="H245" s="8">
        <f>ROUND(INDEX([1]Calculation!M:M,ROW()),0)</f>
        <v>0</v>
      </c>
      <c r="I245" s="8">
        <f>ROUND(INDEX([1]Calculation!N:N,ROW()),0)</f>
        <v>1</v>
      </c>
      <c r="J245" s="8">
        <f>ROUND(INDEX([1]Calculation!O:O,ROW()),0)</f>
        <v>9</v>
      </c>
      <c r="K245" s="8">
        <f>ROUND(INDEX([1]Calculation!P:P,ROW()),0)</f>
        <v>2</v>
      </c>
      <c r="L245" s="8">
        <f>ROUND(INDEX([1]Calculation!Q:Q,ROW()),0)</f>
        <v>12</v>
      </c>
      <c r="M245" s="8">
        <f>ROUND(INDEX([1]Calculation!R:R,ROW()),0)</f>
        <v>1</v>
      </c>
      <c r="N245" s="8">
        <f>ROUND(INDEX([1]Calculation!S:S,ROW()),0)</f>
        <v>22</v>
      </c>
      <c r="O245" s="8">
        <f>ROUND(INDEX([1]Calculation!T:T,ROW()),0)</f>
        <v>2</v>
      </c>
    </row>
    <row r="246" spans="1:15">
      <c r="A246" t="str">
        <f>INDEX([1]Calculation!$F:$F,ROW())</f>
        <v>New York</v>
      </c>
      <c r="B246" t="str">
        <f>INDEX([1]Calculation!$D:$D,ROW())</f>
        <v>Siena College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380  rv</v>
      </c>
      <c r="E246" s="2" t="str">
        <f>MONTH(INDEX([1]Calculation!$I:$I,ROW()))&amp;"/"&amp;DAY(INDEX([1]Calculation!$I:$I,ROW()))</f>
        <v>11/18</v>
      </c>
      <c r="F246" s="12">
        <f>ROUND(INDEX([1]Calculation!AL:AL,ROW()),1)</f>
        <v>6.4</v>
      </c>
      <c r="G246" s="8">
        <f>ROUND(INDEX([1]Calculation!L:L,ROW()),0)</f>
        <v>24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5</v>
      </c>
      <c r="K246" s="8">
        <f>ROUND(INDEX([1]Calculation!P:P,ROW()),0)</f>
        <v>1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Swayable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1787  lv</v>
      </c>
      <c r="E247" s="2" t="str">
        <f>MONTH(INDEX([1]Calculation!$I:$I,ROW()))&amp;"/"&amp;DAY(INDEX([1]Calculation!$I:$I,ROW()))</f>
        <v>11/18</v>
      </c>
      <c r="F247" s="12">
        <f>ROUND(INDEX([1]Calculation!AL:AL,ROW()),1)</f>
        <v>4.5999999999999996</v>
      </c>
      <c r="G247" s="8">
        <f>ROUND(INDEX([1]Calculation!L:L,ROW()),0)</f>
        <v>30</v>
      </c>
      <c r="H247" s="8">
        <f>ROUND(INDEX([1]Calculation!M:M,ROW()),0)</f>
        <v>0</v>
      </c>
      <c r="I247" s="8">
        <f>ROUND(INDEX([1]Calculation!N:N,ROW()),0)</f>
        <v>2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17</v>
      </c>
      <c r="M247" s="8">
        <f>ROUND(INDEX([1]Calculation!R:R,ROW()),0)</f>
        <v>2</v>
      </c>
      <c r="N247" s="8">
        <f>ROUND(INDEX([1]Calculation!S:S,ROW()),0)</f>
        <v>18</v>
      </c>
      <c r="O247" s="8">
        <f>ROUND(INDEX([1]Calculation!T:T,ROW()),0)</f>
        <v>4</v>
      </c>
    </row>
    <row r="248" spans="1:15">
      <c r="A248" t="str">
        <f>INDEX([1]Calculation!$F:$F,ROW())</f>
        <v>US</v>
      </c>
      <c r="B248" t="str">
        <f>INDEX([1]Calculation!$D:$D,ROW())</f>
        <v>Swayable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3709  a</v>
      </c>
      <c r="E248" s="2" t="str">
        <f>MONTH(INDEX([1]Calculation!$I:$I,ROW()))&amp;"/"&amp;DAY(INDEX([1]Calculation!$I:$I,ROW()))</f>
        <v>11/18</v>
      </c>
      <c r="F248" s="12">
        <f>ROUND(INDEX([1]Calculation!AL:AL,ROW()),1)</f>
        <v>0</v>
      </c>
      <c r="G248" s="8">
        <f>ROUND(INDEX([1]Calculation!L:L,ROW()),0)</f>
        <v>27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2</v>
      </c>
      <c r="N248" s="8">
        <f>ROUND(INDEX([1]Calculation!S:S,ROW()),0)</f>
        <v>15</v>
      </c>
      <c r="O248" s="8">
        <f>ROUND(INDEX([1]Calculation!T:T,ROW()),0)</f>
        <v>5</v>
      </c>
    </row>
    <row r="249" spans="1:15">
      <c r="A249" t="str">
        <f>INDEX([1]Calculation!$F:$F,ROW())</f>
        <v>Georgia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536  lv</v>
      </c>
      <c r="E249" s="2" t="str">
        <f>MONTH(INDEX([1]Calculation!$I:$I,ROW()))&amp;"/"&amp;DAY(INDEX([1]Calculation!$I:$I,ROW()))</f>
        <v>11/18</v>
      </c>
      <c r="F249" s="12">
        <f>ROUND(INDEX([1]Calculation!AL:AL,ROW()),1)</f>
        <v>8.9</v>
      </c>
      <c r="G249" s="8">
        <f>ROUND(INDEX([1]Calculation!L:L,ROW()),0)</f>
        <v>36</v>
      </c>
      <c r="H249" s="8">
        <f>ROUND(INDEX([1]Calculation!M:M,ROW()),0)</f>
        <v>6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0</v>
      </c>
      <c r="L249" s="8">
        <f>ROUND(INDEX([1]Calculation!Q:Q,ROW()),0)</f>
        <v>17</v>
      </c>
      <c r="M249" s="8">
        <f>ROUND(INDEX([1]Calculation!R:R,ROW()),0)</f>
        <v>0</v>
      </c>
      <c r="N249" s="8">
        <f>ROUND(INDEX([1]Calculation!S:S,ROW()),0)</f>
        <v>14</v>
      </c>
      <c r="O249" s="8">
        <f>ROUND(INDEX([1]Calculation!T:T,ROW()),0)</f>
        <v>0</v>
      </c>
    </row>
    <row r="250" spans="1:15">
      <c r="A250" t="str">
        <f>INDEX([1]Calculation!$F:$F,ROW())</f>
        <v>Georgia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536  lv</v>
      </c>
      <c r="E250" s="2" t="str">
        <f>MONTH(INDEX([1]Calculation!$I:$I,ROW()))&amp;"/"&amp;DAY(INDEX([1]Calculation!$I:$I,ROW()))</f>
        <v>11/18</v>
      </c>
      <c r="F250" s="12">
        <f>ROUND(INDEX([1]Calculation!AL:AL,ROW()),1)</f>
        <v>0</v>
      </c>
      <c r="G250" s="8">
        <f>ROUND(INDEX([1]Calculation!L:L,ROW()),0)</f>
        <v>39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7</v>
      </c>
      <c r="K250" s="8">
        <f>ROUND(INDEX([1]Calculation!P:P,ROW()),0)</f>
        <v>0</v>
      </c>
      <c r="L250" s="8">
        <f>ROUND(INDEX([1]Calculation!Q:Q,ROW()),0)</f>
        <v>18</v>
      </c>
      <c r="M250" s="8">
        <f>ROUND(INDEX([1]Calculation!R:R,ROW()),0)</f>
        <v>0</v>
      </c>
      <c r="N250" s="8">
        <f>ROUND(INDEX([1]Calculation!S:S,ROW()),0)</f>
        <v>14</v>
      </c>
      <c r="O250" s="8">
        <f>ROUND(INDEX([1]Calculation!T:T,ROW()),0)</f>
        <v>0</v>
      </c>
    </row>
    <row r="251" spans="1:15">
      <c r="A251" t="str">
        <f>INDEX([1]Calculation!$F:$F,ROW())</f>
        <v>New Hampshire</v>
      </c>
      <c r="B251" t="str">
        <f>INDEX([1]Calculation!$D:$D,ROW())</f>
        <v>St. Anselm</v>
      </c>
      <c r="C251" t="str">
        <f>IF(INDEX([1]Calculation!$G:$G,ROW())=0,"-",INDEX([1]Calculation!$G:$G,ROW()))</f>
        <v>-</v>
      </c>
      <c r="D251" t="str">
        <f>INDEX([1]Calculation!$J:$J,ROW())&amp;"  "&amp;INDEX([1]Calculation!$K:$K,ROW())</f>
        <v>255  lv</v>
      </c>
      <c r="E251" s="2" t="str">
        <f>MONTH(INDEX([1]Calculation!$I:$I,ROW()))&amp;"/"&amp;DAY(INDEX([1]Calculation!$I:$I,ROW()))</f>
        <v>11/18</v>
      </c>
      <c r="F251" s="12">
        <f>ROUND(INDEX([1]Calculation!AL:AL,ROW()),1)</f>
        <v>0.3</v>
      </c>
      <c r="G251" s="8">
        <f>ROUND(INDEX([1]Calculation!L:L,ROW()),0)</f>
        <v>15</v>
      </c>
      <c r="H251" s="8">
        <f>ROUND(INDEX([1]Calculation!M:M,ROW()),0)</f>
        <v>0</v>
      </c>
      <c r="I251" s="8">
        <f>ROUND(INDEX([1]Calculation!N:N,ROW()),0)</f>
        <v>3</v>
      </c>
      <c r="J251" s="8">
        <f>ROUND(INDEX([1]Calculation!O:O,ROW()),0)</f>
        <v>25</v>
      </c>
      <c r="K251" s="8">
        <f>ROUND(INDEX([1]Calculation!P:P,ROW()),0)</f>
        <v>6</v>
      </c>
      <c r="L251" s="8">
        <f>ROUND(INDEX([1]Calculation!Q:Q,ROW()),0)</f>
        <v>9</v>
      </c>
      <c r="M251" s="8">
        <f>ROUND(INDEX([1]Calculation!R:R,ROW()),0)</f>
        <v>5</v>
      </c>
      <c r="N251" s="8">
        <f>ROUND(INDEX([1]Calculation!S:S,ROW()),0)</f>
        <v>15</v>
      </c>
      <c r="O251" s="8">
        <f>ROUND(INDEX([1]Calculation!T:T,ROW()),0)</f>
        <v>2</v>
      </c>
    </row>
    <row r="252" spans="1:15">
      <c r="A252" t="str">
        <f>INDEX([1]Calculation!$F:$F,ROW())</f>
        <v>Wisconsin</v>
      </c>
      <c r="B252" t="str">
        <f>INDEX([1]Calculation!$D:$D,ROW())</f>
        <v>Marquette University Law School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340  lv</v>
      </c>
      <c r="E252" s="2" t="str">
        <f>MONTH(INDEX([1]Calculation!$I:$I,ROW()))&amp;"/"&amp;DAY(INDEX([1]Calculation!$I:$I,ROW()))</f>
        <v>11/17</v>
      </c>
      <c r="F252" s="12">
        <f>ROUND(INDEX([1]Calculation!AL:AL,ROW()),1)</f>
        <v>0.2</v>
      </c>
      <c r="G252" s="8">
        <f>ROUND(INDEX([1]Calculation!L:L,ROW()),0)</f>
        <v>30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13</v>
      </c>
      <c r="K252" s="8">
        <f>ROUND(INDEX([1]Calculation!P:P,ROW()),0)</f>
        <v>3</v>
      </c>
      <c r="L252" s="8">
        <f>ROUND(INDEX([1]Calculation!Q:Q,ROW()),0)</f>
        <v>17</v>
      </c>
      <c r="M252" s="8">
        <f>ROUND(INDEX([1]Calculation!R:R,ROW()),0)</f>
        <v>1</v>
      </c>
      <c r="N252" s="8">
        <f>ROUND(INDEX([1]Calculation!S:S,ROW()),0)</f>
        <v>15</v>
      </c>
      <c r="O252" s="8">
        <f>ROUND(INDEX([1]Calculation!T:T,ROW()),0)</f>
        <v>2</v>
      </c>
    </row>
    <row r="253" spans="1:15">
      <c r="A253" t="str">
        <f>INDEX([1]Calculation!$F:$F,ROW())</f>
        <v>US</v>
      </c>
      <c r="B253" t="str">
        <f>INDEX([1]Calculation!$D:$D,ROW())</f>
        <v>Morning Consult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17050  lv</v>
      </c>
      <c r="E253" s="2" t="str">
        <f>MONTH(INDEX([1]Calculation!$I:$I,ROW()))&amp;"/"&amp;DAY(INDEX([1]Calculation!$I:$I,ROW()))</f>
        <v>11/17</v>
      </c>
      <c r="F253" s="12">
        <f>ROUND(INDEX([1]Calculation!AL:AL,ROW()),1)</f>
        <v>0</v>
      </c>
      <c r="G253" s="8">
        <f>ROUND(INDEX([1]Calculation!L:L,ROW()),0)</f>
        <v>32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2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17</v>
      </c>
      <c r="O253" s="8">
        <f>ROUND(INDEX([1]Calculation!T:T,ROW()),0)</f>
        <v>3</v>
      </c>
    </row>
    <row r="254" spans="1:15">
      <c r="A254" t="str">
        <f>INDEX([1]Calculation!$F:$F,ROW())</f>
        <v>South Carolina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768  lv</v>
      </c>
      <c r="E254" s="2" t="str">
        <f>MONTH(INDEX([1]Calculation!$I:$I,ROW()))&amp;"/"&amp;DAY(INDEX([1]Calculation!$I:$I,ROW()))</f>
        <v>11/17</v>
      </c>
      <c r="F254" s="12">
        <f>ROUND(INDEX([1]Calculation!AL:AL,ROW()),1)</f>
        <v>12.7</v>
      </c>
      <c r="G254" s="8">
        <f>ROUND(INDEX([1]Calculation!L:L,ROW()),0)</f>
        <v>33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6</v>
      </c>
      <c r="K254" s="8">
        <f>ROUND(INDEX([1]Calculation!P:P,ROW()),0)</f>
        <v>1</v>
      </c>
      <c r="L254" s="8">
        <f>ROUND(INDEX([1]Calculation!Q:Q,ROW()),0)</f>
        <v>11</v>
      </c>
      <c r="M254" s="8">
        <f>ROUND(INDEX([1]Calculation!R:R,ROW()),0)</f>
        <v>5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Harris Insights &amp; Analytics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449  rv</v>
      </c>
      <c r="E255" s="2" t="str">
        <f>MONTH(INDEX([1]Calculation!$I:$I,ROW()))&amp;"/"&amp;DAY(INDEX([1]Calculation!$I:$I,ROW()))</f>
        <v>11/17</v>
      </c>
      <c r="F255" s="12">
        <f>ROUND(INDEX([1]Calculation!AL:AL,ROW()),1)</f>
        <v>0</v>
      </c>
      <c r="G255" s="8">
        <f>ROUND(INDEX([1]Calculation!L:L,ROW()),0)</f>
        <v>30</v>
      </c>
      <c r="H255" s="8">
        <f>ROUND(INDEX([1]Calculation!M:M,ROW()),0)</f>
        <v>3</v>
      </c>
      <c r="I255" s="8">
        <f>ROUND(INDEX([1]Calculation!N:N,ROW()),0)</f>
        <v>1</v>
      </c>
      <c r="J255" s="8">
        <f>ROUND(INDEX([1]Calculation!O:O,ROW()),0)</f>
        <v>7</v>
      </c>
      <c r="K255" s="8">
        <f>ROUND(INDEX([1]Calculation!P:P,ROW()),0)</f>
        <v>1</v>
      </c>
      <c r="L255" s="8">
        <f>ROUND(INDEX([1]Calculation!Q:Q,ROW()),0)</f>
        <v>18</v>
      </c>
      <c r="M255" s="8">
        <f>ROUND(INDEX([1]Calculation!R:R,ROW()),0)</f>
        <v>1</v>
      </c>
      <c r="N255" s="8">
        <f>ROUND(INDEX([1]Calculation!S:S,ROW()),0)</f>
        <v>15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581  rv</v>
      </c>
      <c r="E256" s="2" t="str">
        <f>MONTH(INDEX([1]Calculation!$I:$I,ROW()))&amp;"/"&amp;DAY(INDEX([1]Calculation!$I:$I,ROW()))</f>
        <v>11/14</v>
      </c>
      <c r="F256" s="12">
        <f>ROUND(INDEX([1]Calculation!AL:AL,ROW()),1)</f>
        <v>0</v>
      </c>
      <c r="G256" s="8">
        <f>ROUND(INDEX([1]Calculation!L:L,ROW()),0)</f>
        <v>26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12</v>
      </c>
      <c r="O256" s="8">
        <f>ROUND(INDEX([1]Calculation!T:T,ROW()),0)</f>
        <v>2</v>
      </c>
    </row>
    <row r="257" spans="1:15">
      <c r="A257" t="str">
        <f>INDEX([1]Calculation!$F:$F,ROW())</f>
        <v>Texas</v>
      </c>
      <c r="B257" t="str">
        <f>INDEX([1]Calculation!$D:$D,ROW())</f>
        <v>University of Texas at Tyler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427  rv</v>
      </c>
      <c r="E257" s="2" t="str">
        <f>MONTH(INDEX([1]Calculation!$I:$I,ROW()))&amp;"/"&amp;DAY(INDEX([1]Calculation!$I:$I,ROW()))</f>
        <v>11/14</v>
      </c>
      <c r="F257" s="12">
        <f>ROUND(INDEX([1]Calculation!AL:AL,ROW()),1)</f>
        <v>0.1</v>
      </c>
      <c r="G257" s="8">
        <f>ROUND(INDEX([1]Calculation!L:L,ROW()),0)</f>
        <v>28</v>
      </c>
      <c r="H257" s="8">
        <f>ROUND(INDEX([1]Calculation!M:M,ROW()),0)</f>
        <v>0</v>
      </c>
      <c r="I257" s="8">
        <f>ROUND(INDEX([1]Calculation!N:N,ROW()),0)</f>
        <v>1</v>
      </c>
      <c r="J257" s="8">
        <f>ROUND(INDEX([1]Calculation!O:O,ROW()),0)</f>
        <v>8</v>
      </c>
      <c r="K257" s="8">
        <f>ROUND(INDEX([1]Calculation!P:P,ROW()),0)</f>
        <v>2</v>
      </c>
      <c r="L257" s="8">
        <f>ROUND(INDEX([1]Calculation!Q:Q,ROW()),0)</f>
        <v>18</v>
      </c>
      <c r="M257" s="8">
        <f>ROUND(INDEX([1]Calculation!R:R,ROW()),0)</f>
        <v>2</v>
      </c>
      <c r="N257" s="8">
        <f>ROUND(INDEX([1]Calculation!S:S,ROW()),0)</f>
        <v>19</v>
      </c>
      <c r="O257" s="8">
        <f>ROUND(INDEX([1]Calculation!T:T,ROW()),0)</f>
        <v>2</v>
      </c>
    </row>
    <row r="258" spans="1:15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685  a</v>
      </c>
      <c r="E258" s="2" t="str">
        <f>MONTH(INDEX([1]Calculation!$I:$I,ROW()))&amp;"/"&amp;DAY(INDEX([1]Calculation!$I:$I,ROW()))</f>
        <v>11/14</v>
      </c>
      <c r="F258" s="12">
        <f>ROUND(INDEX([1]Calculation!AL:AL,ROW()),1)</f>
        <v>0</v>
      </c>
      <c r="G258" s="8">
        <f>ROUND(INDEX([1]Calculation!L:L,ROW()),0)</f>
        <v>19</v>
      </c>
      <c r="H258" s="8">
        <f>ROUND(INDEX([1]Calculation!M:M,ROW()),0)</f>
        <v>3</v>
      </c>
      <c r="I258" s="8">
        <f>ROUND(INDEX([1]Calculation!N:N,ROW()),0)</f>
        <v>1</v>
      </c>
      <c r="J258" s="8">
        <f>ROUND(INDEX([1]Calculation!O:O,ROW()),0)</f>
        <v>6</v>
      </c>
      <c r="K258" s="8">
        <f>ROUND(INDEX([1]Calculation!P:P,ROW()),0)</f>
        <v>1</v>
      </c>
      <c r="L258" s="8">
        <f>ROUND(INDEX([1]Calculation!Q:Q,ROW()),0)</f>
        <v>19</v>
      </c>
      <c r="M258" s="8">
        <f>ROUND(INDEX([1]Calculation!R:R,ROW()),0)</f>
        <v>1</v>
      </c>
      <c r="N258" s="8">
        <f>ROUND(INDEX([1]Calculation!S:S,ROW()),0)</f>
        <v>13</v>
      </c>
      <c r="O258" s="8">
        <f>ROUND(INDEX([1]Calculation!T:T,ROW()),0)</f>
        <v>2</v>
      </c>
    </row>
    <row r="259" spans="1:15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702  a</v>
      </c>
      <c r="E259" s="2" t="str">
        <f>MONTH(INDEX([1]Calculation!$I:$I,ROW()))&amp;"/"&amp;DAY(INDEX([1]Calculation!$I:$I,ROW()))</f>
        <v>11/14</v>
      </c>
      <c r="F259" s="12">
        <f>ROUND(INDEX([1]Calculation!AL:AL,ROW()),1)</f>
        <v>0</v>
      </c>
      <c r="G259" s="8">
        <f>ROUND(INDEX([1]Calculation!L:L,ROW()),0)</f>
        <v>23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18</v>
      </c>
      <c r="M259" s="8">
        <f>ROUND(INDEX([1]Calculation!R:R,ROW()),0)</f>
        <v>1</v>
      </c>
      <c r="N259" s="8">
        <f>ROUND(INDEX([1]Calculation!S:S,ROW()),0)</f>
        <v>11</v>
      </c>
      <c r="O259" s="8">
        <f>ROUND(INDEX([1]Calculation!T:T,ROW()),0)</f>
        <v>2</v>
      </c>
    </row>
    <row r="260" spans="1:15">
      <c r="A260" t="str">
        <f>INDEX([1]Calculation!$F:$F,ROW())</f>
        <v>South Carolina</v>
      </c>
      <c r="B260" t="str">
        <f>INDEX([1]Calculation!$D:$D,ROW())</f>
        <v>University of North Florida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436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6.8</v>
      </c>
      <c r="G260" s="8">
        <f>ROUND(INDEX([1]Calculation!L:L,ROW()),0)</f>
        <v>36</v>
      </c>
      <c r="H260" s="8">
        <f>ROUND(INDEX([1]Calculation!M:M,ROW()),0)</f>
        <v>1</v>
      </c>
      <c r="I260" s="8">
        <f>ROUND(INDEX([1]Calculation!N:N,ROW()),0)</f>
        <v>2</v>
      </c>
      <c r="J260" s="8">
        <f>ROUND(INDEX([1]Calculation!O:O,ROW()),0)</f>
        <v>3</v>
      </c>
      <c r="K260" s="8">
        <f>ROUND(INDEX([1]Calculation!P:P,ROW()),0)</f>
        <v>1</v>
      </c>
      <c r="L260" s="8">
        <f>ROUND(INDEX([1]Calculation!Q:Q,ROW()),0)</f>
        <v>10</v>
      </c>
      <c r="M260" s="8">
        <f>ROUND(INDEX([1]Calculation!R:R,ROW()),0)</f>
        <v>8</v>
      </c>
      <c r="N260" s="8">
        <f>ROUND(INDEX([1]Calculation!S:S,ROW()),0)</f>
        <v>10</v>
      </c>
      <c r="O260" s="8">
        <f>ROUND(INDEX([1]Calculation!T:T,ROW()),0)</f>
        <v>1</v>
      </c>
    </row>
    <row r="261" spans="1:15">
      <c r="A261" t="str">
        <f>INDEX([1]Calculation!$F:$F,ROW())</f>
        <v>South Carolina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877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0.2</v>
      </c>
      <c r="G261" s="8">
        <f>ROUND(INDEX([1]Calculation!L:L,ROW()),0)</f>
        <v>45</v>
      </c>
      <c r="H261" s="8">
        <f>ROUND(INDEX([1]Calculation!M:M,ROW()),0)</f>
        <v>0</v>
      </c>
      <c r="I261" s="8">
        <f>ROUND(INDEX([1]Calculation!N:N,ROW()),0)</f>
        <v>2</v>
      </c>
      <c r="J261" s="8">
        <f>ROUND(INDEX([1]Calculation!O:O,ROW()),0)</f>
        <v>8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17</v>
      </c>
      <c r="O261" s="8">
        <f>ROUND(INDEX([1]Calculation!T:T,ROW()),0)</f>
        <v>0</v>
      </c>
    </row>
    <row r="262" spans="1:15">
      <c r="A262" t="str">
        <f>INDEX([1]Calculation!$F:$F,ROW())</f>
        <v>Nevada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626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4.5999999999999996</v>
      </c>
      <c r="G262" s="8">
        <f>ROUND(INDEX([1]Calculation!L:L,ROW()),0)</f>
        <v>33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9</v>
      </c>
      <c r="K262" s="8">
        <f>ROUND(INDEX([1]Calculation!P:P,ROW()),0)</f>
        <v>2</v>
      </c>
      <c r="L262" s="8">
        <f>ROUND(INDEX([1]Calculation!Q:Q,ROW()),0)</f>
        <v>23</v>
      </c>
      <c r="M262" s="8">
        <f>ROUND(INDEX([1]Calculation!R:R,ROW()),0)</f>
        <v>2</v>
      </c>
      <c r="N262" s="8">
        <f>ROUND(INDEX([1]Calculation!S:S,ROW()),0)</f>
        <v>21</v>
      </c>
      <c r="O262" s="8">
        <f>ROUND(INDEX([1]Calculation!T:T,ROW()),0)</f>
        <v>1</v>
      </c>
    </row>
    <row r="263" spans="1:15">
      <c r="A263" t="str">
        <f>INDEX([1]Calculation!$F:$F,ROW())</f>
        <v>New Hampshire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510  lv</v>
      </c>
      <c r="E263" s="2" t="str">
        <f>MONTH(INDEX([1]Calculation!$I:$I,ROW()))&amp;"/"&amp;DAY(INDEX([1]Calculation!$I:$I,ROW()))</f>
        <v>11/13</v>
      </c>
      <c r="F263" s="12">
        <f>ROUND(INDEX([1]Calculation!AL:AL,ROW()),1)</f>
        <v>0.1</v>
      </c>
      <c r="G263" s="8">
        <f>ROUND(INDEX([1]Calculation!L:L,ROW()),0)</f>
        <v>22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16</v>
      </c>
      <c r="K263" s="8">
        <f>ROUND(INDEX([1]Calculation!P:P,ROW()),0)</f>
        <v>3</v>
      </c>
      <c r="L263" s="8">
        <f>ROUND(INDEX([1]Calculation!Q:Q,ROW()),0)</f>
        <v>20</v>
      </c>
      <c r="M263" s="8">
        <f>ROUND(INDEX([1]Calculation!R:R,ROW()),0)</f>
        <v>1</v>
      </c>
      <c r="N263" s="8">
        <f>ROUND(INDEX([1]Calculation!S:S,ROW()),0)</f>
        <v>31</v>
      </c>
      <c r="O263" s="8">
        <f>ROUND(INDEX([1]Calculation!T:T,ROW()),0)</f>
        <v>1</v>
      </c>
    </row>
    <row r="264" spans="1:15">
      <c r="A264" t="str">
        <f>INDEX([1]Calculation!$F:$F,ROW())</f>
        <v>Iowa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718  lv</v>
      </c>
      <c r="E264" s="2" t="str">
        <f>MONTH(INDEX([1]Calculation!$I:$I,ROW()))&amp;"/"&amp;DAY(INDEX([1]Calculation!$I:$I,ROW()))</f>
        <v>11/13</v>
      </c>
      <c r="F264" s="12">
        <f>ROUND(INDEX([1]Calculation!AL:AL,ROW()),1)</f>
        <v>0.2</v>
      </c>
      <c r="G264" s="8">
        <f>ROUND(INDEX([1]Calculation!L:L,ROW()),0)</f>
        <v>22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21</v>
      </c>
      <c r="K264" s="8">
        <f>ROUND(INDEX([1]Calculation!P:P,ROW()),0)</f>
        <v>5</v>
      </c>
      <c r="L264" s="8">
        <f>ROUND(INDEX([1]Calculation!Q:Q,ROW()),0)</f>
        <v>22</v>
      </c>
      <c r="M264" s="8">
        <f>ROUND(INDEX([1]Calculation!R:R,ROW()),0)</f>
        <v>2</v>
      </c>
      <c r="N264" s="8">
        <f>ROUND(INDEX([1]Calculation!S:S,ROW()),0)</f>
        <v>18</v>
      </c>
      <c r="O264" s="8">
        <f>ROUND(INDEX([1]Calculation!T:T,ROW()),0)</f>
        <v>1</v>
      </c>
    </row>
    <row r="265" spans="1:15">
      <c r="A265" t="str">
        <f>INDEX([1]Calculation!$F:$F,ROW())</f>
        <v>Iowa</v>
      </c>
      <c r="B265" t="str">
        <f>INDEX([1]Calculation!$D:$D,ROW())</f>
        <v>Selzer &amp; Co.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500  lv</v>
      </c>
      <c r="E265" s="2" t="str">
        <f>MONTH(INDEX([1]Calculation!$I:$I,ROW()))&amp;"/"&amp;DAY(INDEX([1]Calculation!$I:$I,ROW()))</f>
        <v>11/13</v>
      </c>
      <c r="F265" s="12">
        <f>ROUND(INDEX([1]Calculation!AL:AL,ROW()),1)</f>
        <v>1.5</v>
      </c>
      <c r="G265" s="8">
        <f>ROUND(INDEX([1]Calculation!L:L,ROW()),0)</f>
        <v>15</v>
      </c>
      <c r="H265" s="8">
        <f>ROUND(INDEX([1]Calculation!M:M,ROW()),0)</f>
        <v>2</v>
      </c>
      <c r="I265" s="8">
        <f>ROUND(INDEX([1]Calculation!N:N,ROW()),0)</f>
        <v>3</v>
      </c>
      <c r="J265" s="8">
        <f>ROUND(INDEX([1]Calculation!O:O,ROW()),0)</f>
        <v>25</v>
      </c>
      <c r="K265" s="8">
        <f>ROUND(INDEX([1]Calculation!P:P,ROW()),0)</f>
        <v>6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16</v>
      </c>
      <c r="O265" s="8">
        <f>ROUND(INDEX([1]Calculation!T:T,ROW()),0)</f>
        <v>3</v>
      </c>
    </row>
    <row r="266" spans="1:15">
      <c r="A266" t="str">
        <f>INDEX([1]Calculation!$F:$F,ROW())</f>
        <v>Nevada</v>
      </c>
      <c r="B266" t="str">
        <f>INDEX([1]Calculation!$D:$D,ROW())</f>
        <v>Fox News/Beacon Research/Shaw &amp; Co. Research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627  lv</v>
      </c>
      <c r="E266" s="2" t="str">
        <f>MONTH(INDEX([1]Calculation!$I:$I,ROW()))&amp;"/"&amp;DAY(INDEX([1]Calculation!$I:$I,ROW()))</f>
        <v>11/13</v>
      </c>
      <c r="F266" s="12">
        <f>ROUND(INDEX([1]Calculation!AL:AL,ROW()),1)</f>
        <v>1.1000000000000001</v>
      </c>
      <c r="G266" s="8">
        <f>ROUND(INDEX([1]Calculation!L:L,ROW()),0)</f>
        <v>24</v>
      </c>
      <c r="H266" s="8">
        <f>ROUND(INDEX([1]Calculation!M:M,ROW()),0)</f>
        <v>0</v>
      </c>
      <c r="I266" s="8">
        <f>ROUND(INDEX([1]Calculation!N:N,ROW()),0)</f>
        <v>1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18</v>
      </c>
      <c r="M266" s="8">
        <f>ROUND(INDEX([1]Calculation!R:R,ROW()),0)</f>
        <v>5</v>
      </c>
      <c r="N266" s="8">
        <f>ROUND(INDEX([1]Calculation!S:S,ROW()),0)</f>
        <v>18</v>
      </c>
      <c r="O266" s="8">
        <f>ROUND(INDEX([1]Calculation!T:T,ROW()),0)</f>
        <v>3</v>
      </c>
    </row>
    <row r="267" spans="1:15">
      <c r="A267" t="str">
        <f>INDEX([1]Calculation!$F:$F,ROW())</f>
        <v>North Carolina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669  lv</v>
      </c>
      <c r="E267" s="2" t="str">
        <f>MONTH(INDEX([1]Calculation!$I:$I,ROW()))&amp;"/"&amp;DAY(INDEX([1]Calculation!$I:$I,ROW()))</f>
        <v>11/13</v>
      </c>
      <c r="F267" s="12">
        <f>ROUND(INDEX([1]Calculation!AL:AL,ROW()),1)</f>
        <v>9.1999999999999993</v>
      </c>
      <c r="G267" s="8">
        <f>ROUND(INDEX([1]Calculation!L:L,ROW()),0)</f>
        <v>37</v>
      </c>
      <c r="H267" s="8">
        <f>ROUND(INDEX([1]Calculation!M:M,ROW()),0)</f>
        <v>0</v>
      </c>
      <c r="I267" s="8">
        <f>ROUND(INDEX([1]Calculation!N:N,ROW()),0)</f>
        <v>2</v>
      </c>
      <c r="J267" s="8">
        <f>ROUND(INDEX([1]Calculation!O:O,ROW()),0)</f>
        <v>6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2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California</v>
      </c>
      <c r="B268" t="str">
        <f>INDEX([1]Calculation!$D:$D,ROW())</f>
        <v>Public Policy Institute of California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682  lv</v>
      </c>
      <c r="E268" s="2" t="str">
        <f>MONTH(INDEX([1]Calculation!$I:$I,ROW()))&amp;"/"&amp;DAY(INDEX([1]Calculation!$I:$I,ROW()))</f>
        <v>11/12</v>
      </c>
      <c r="F268" s="12">
        <f>ROUND(INDEX([1]Calculation!AL:AL,ROW()),1)</f>
        <v>1</v>
      </c>
      <c r="G268" s="8">
        <f>ROUND(INDEX([1]Calculation!L:L,ROW()),0)</f>
        <v>24</v>
      </c>
      <c r="H268" s="8">
        <f>ROUND(INDEX([1]Calculation!M:M,ROW()),0)</f>
        <v>0</v>
      </c>
      <c r="I268" s="8">
        <f>ROUND(INDEX([1]Calculation!N:N,ROW()),0)</f>
        <v>1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23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695  lv</v>
      </c>
      <c r="E269" s="2" t="str">
        <f>MONTH(INDEX([1]Calculation!$I:$I,ROW()))&amp;"/"&amp;DAY(INDEX([1]Calculation!$I:$I,ROW()))</f>
        <v>11/12</v>
      </c>
      <c r="F269" s="12">
        <f>ROUND(INDEX([1]Calculation!AL:AL,ROW()),1)</f>
        <v>0</v>
      </c>
      <c r="G269" s="8">
        <f>ROUND(INDEX([1]Calculation!L:L,ROW()),0)</f>
        <v>18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14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1</v>
      </c>
      <c r="N269" s="8">
        <f>ROUND(INDEX([1]Calculation!S:S,ROW()),0)</f>
        <v>27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600  lv</v>
      </c>
      <c r="E270" s="2" t="str">
        <f>MONTH(INDEX([1]Calculation!$I:$I,ROW()))&amp;"/"&amp;DAY(INDEX([1]Calculation!$I:$I,ROW()))</f>
        <v>11/12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17</v>
      </c>
      <c r="M270" s="8">
        <f>ROUND(INDEX([1]Calculation!R:R,ROW()),0)</f>
        <v>1</v>
      </c>
      <c r="N270" s="8">
        <f>ROUND(INDEX([1]Calculation!S:S,ROW()),0)</f>
        <v>26</v>
      </c>
      <c r="O270" s="8">
        <f>ROUND(INDEX([1]Calculation!T:T,ROW()),0)</f>
        <v>4</v>
      </c>
    </row>
    <row r="271" spans="1:15">
      <c r="A271" t="str">
        <f>INDEX([1]Calculation!$F:$F,ROW())</f>
        <v>Iowa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451  lv</v>
      </c>
      <c r="E271" s="2" t="str">
        <f>MONTH(INDEX([1]Calculation!$I:$I,ROW()))&amp;"/"&amp;DAY(INDEX([1]Calculation!$I:$I,ROW()))</f>
        <v>11/11</v>
      </c>
      <c r="F271" s="12">
        <f>ROUND(INDEX([1]Calculation!AL:AL,ROW()),1)</f>
        <v>0.1</v>
      </c>
      <c r="G271" s="8">
        <f>ROUND(INDEX([1]Calculation!L:L,ROW()),0)</f>
        <v>19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22</v>
      </c>
      <c r="K271" s="8">
        <f>ROUND(INDEX([1]Calculation!P:P,ROW()),0)</f>
        <v>5</v>
      </c>
      <c r="L271" s="8">
        <f>ROUND(INDEX([1]Calculation!Q:Q,ROW()),0)</f>
        <v>13</v>
      </c>
      <c r="M271" s="8">
        <f>ROUND(INDEX([1]Calculation!R:R,ROW()),0)</f>
        <v>3</v>
      </c>
      <c r="N271" s="8">
        <f>ROUND(INDEX([1]Calculation!S:S,ROW()),0)</f>
        <v>18</v>
      </c>
      <c r="O271" s="8">
        <f>ROUND(INDEX([1]Calculation!T:T,ROW()),0)</f>
        <v>3</v>
      </c>
    </row>
    <row r="272" spans="1:15">
      <c r="A272" t="str">
        <f>INDEX([1]Calculation!$F:$F,ROW())</f>
        <v>Georgia</v>
      </c>
      <c r="B272" t="str">
        <f>INDEX([1]Calculation!$D:$D,ROW())</f>
        <v>Climate Nexus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457  lv</v>
      </c>
      <c r="E272" s="2" t="str">
        <f>MONTH(INDEX([1]Calculation!$I:$I,ROW()))&amp;"/"&amp;DAY(INDEX([1]Calculation!$I:$I,ROW()))</f>
        <v>11/10</v>
      </c>
      <c r="F272" s="12">
        <f>ROUND(INDEX([1]Calculation!AL:AL,ROW()),1)</f>
        <v>2.6</v>
      </c>
      <c r="G272" s="8">
        <f>ROUND(INDEX([1]Calculation!L:L,ROW()),0)</f>
        <v>31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4</v>
      </c>
      <c r="K272" s="8">
        <f>ROUND(INDEX([1]Calculation!P:P,ROW()),0)</f>
        <v>1</v>
      </c>
      <c r="L272" s="8">
        <f>ROUND(INDEX([1]Calculation!Q:Q,ROW()),0)</f>
        <v>14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2</v>
      </c>
    </row>
    <row r="273" spans="1:15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538  rv</v>
      </c>
      <c r="E273" s="2" t="str">
        <f>MONTH(INDEX([1]Calculation!$I:$I,ROW()))&amp;"/"&amp;DAY(INDEX([1]Calculation!$I:$I,ROW()))</f>
        <v>11/7</v>
      </c>
      <c r="F273" s="12">
        <f>ROUND(INDEX([1]Calculation!AL:AL,ROW()),1)</f>
        <v>0</v>
      </c>
      <c r="G273" s="8">
        <f>ROUND(INDEX([1]Calculation!L:L,ROW()),0)</f>
        <v>20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1</v>
      </c>
      <c r="L273" s="8">
        <f>ROUND(INDEX([1]Calculation!Q:Q,ROW()),0)</f>
        <v>16</v>
      </c>
      <c r="M273" s="8">
        <f>ROUND(INDEX([1]Calculation!R:R,ROW()),0)</f>
        <v>1</v>
      </c>
      <c r="N273" s="8">
        <f>ROUND(INDEX([1]Calculation!S:S,ROW()),0)</f>
        <v>13</v>
      </c>
      <c r="O273" s="8">
        <f>ROUND(INDEX([1]Calculation!T:T,ROW()),0)</f>
        <v>3</v>
      </c>
    </row>
    <row r="274" spans="1:15">
      <c r="A274" t="str">
        <f>INDEX([1]Calculation!$F:$F,ROW())</f>
        <v>Iowa</v>
      </c>
      <c r="B274" t="str">
        <f>INDEX([1]Calculation!$D:$D,ROW())</f>
        <v>University of Iowa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465  lv</v>
      </c>
      <c r="E274" s="2" t="str">
        <f>MONTH(INDEX([1]Calculation!$I:$I,ROW()))&amp;"/"&amp;DAY(INDEX([1]Calculation!$I:$I,ROW()))</f>
        <v>11/10</v>
      </c>
      <c r="F274" s="12">
        <f>ROUND(INDEX([1]Calculation!AL:AL,ROW()),1)</f>
        <v>3.4</v>
      </c>
      <c r="G274" s="8">
        <f>ROUND(INDEX([1]Calculation!L:L,ROW()),0)</f>
        <v>15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16</v>
      </c>
      <c r="K274" s="8">
        <f>ROUND(INDEX([1]Calculation!P:P,ROW()),0)</f>
        <v>1</v>
      </c>
      <c r="L274" s="8">
        <f>ROUND(INDEX([1]Calculation!Q:Q,ROW()),0)</f>
        <v>18</v>
      </c>
      <c r="M274" s="8">
        <f>ROUND(INDEX([1]Calculation!R:R,ROW()),0)</f>
        <v>3</v>
      </c>
      <c r="N274" s="8">
        <f>ROUND(INDEX([1]Calculation!S:S,ROW()),0)</f>
        <v>23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16400  lv</v>
      </c>
      <c r="E275" s="2" t="str">
        <f>MONTH(INDEX([1]Calculation!$I:$I,ROW()))&amp;"/"&amp;DAY(INDEX([1]Calculation!$I:$I,ROW()))</f>
        <v>11/10</v>
      </c>
      <c r="F275" s="12">
        <f>ROUND(INDEX([1]Calculation!AL:AL,ROW()),1)</f>
        <v>0</v>
      </c>
      <c r="G275" s="8">
        <f>ROUND(INDEX([1]Calculation!L:L,ROW()),0)</f>
        <v>32</v>
      </c>
      <c r="H275" s="8">
        <f>ROUND(INDEX([1]Calculation!M:M,ROW()),0)</f>
        <v>2</v>
      </c>
      <c r="I275" s="8">
        <f>ROUND(INDEX([1]Calculation!N:N,ROW()),0)</f>
        <v>3</v>
      </c>
      <c r="J275" s="8">
        <f>ROUND(INDEX([1]Calculation!O:O,ROW()),0)</f>
        <v>8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1</v>
      </c>
      <c r="N275" s="8">
        <f>ROUND(INDEX([1]Calculation!S:S,ROW()),0)</f>
        <v>19</v>
      </c>
      <c r="O275" s="8">
        <f>ROUND(INDEX([1]Calculation!T:T,ROW()),0)</f>
        <v>3</v>
      </c>
    </row>
    <row r="276" spans="1:15">
      <c r="A276" t="str">
        <f>INDEX([1]Calculation!$F:$F,ROW())</f>
        <v>New Hampshire</v>
      </c>
      <c r="B276" t="str">
        <f>INDEX([1]Calculation!$D:$D,ROW())</f>
        <v>Quinnipiac University</v>
      </c>
      <c r="C276" t="str">
        <f>IF(INDEX([1]Calculation!$G:$G,ROW())=0,"-",INDEX([1]Calculation!$G:$G,ROW()))</f>
        <v>A</v>
      </c>
      <c r="D276" t="str">
        <f>INDEX([1]Calculation!$J:$J,ROW())&amp;"  "&amp;INDEX([1]Calculation!$K:$K,ROW())</f>
        <v>1134  lv</v>
      </c>
      <c r="E276" s="2" t="str">
        <f>MONTH(INDEX([1]Calculation!$I:$I,ROW()))&amp;"/"&amp;DAY(INDEX([1]Calculation!$I:$I,ROW()))</f>
        <v>11/10</v>
      </c>
      <c r="F276" s="12">
        <f>ROUND(INDEX([1]Calculation!AL:AL,ROW()),1)</f>
        <v>14.8</v>
      </c>
      <c r="G276" s="8">
        <f>ROUND(INDEX([1]Calculation!L:L,ROW()),0)</f>
        <v>20</v>
      </c>
      <c r="H276" s="8">
        <f>ROUND(INDEX([1]Calculation!M:M,ROW()),0)</f>
        <v>0</v>
      </c>
      <c r="I276" s="8">
        <f>ROUND(INDEX([1]Calculation!N:N,ROW()),0)</f>
        <v>1</v>
      </c>
      <c r="J276" s="8">
        <f>ROUND(INDEX([1]Calculation!O:O,ROW()),0)</f>
        <v>15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3</v>
      </c>
      <c r="N276" s="8">
        <f>ROUND(INDEX([1]Calculation!S:S,ROW()),0)</f>
        <v>16</v>
      </c>
      <c r="O276" s="8">
        <f>ROUND(INDEX([1]Calculation!T:T,ROW()),0)</f>
        <v>4</v>
      </c>
    </row>
    <row r="277" spans="1:15">
      <c r="A277" t="str">
        <f>INDEX([1]Calculation!$F:$F,ROW())</f>
        <v>Arizona</v>
      </c>
      <c r="B277" t="str">
        <f>INDEX([1]Calculation!$D:$D,ROW())</f>
        <v>OH Predictive Insights/MBQF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260  lv</v>
      </c>
      <c r="E277" s="2" t="str">
        <f>MONTH(INDEX([1]Calculation!$I:$I,ROW()))&amp;"/"&amp;DAY(INDEX([1]Calculation!$I:$I,ROW()))</f>
        <v>11/8</v>
      </c>
      <c r="F277" s="12">
        <f>ROUND(INDEX([1]Calculation!AL:AL,ROW()),1)</f>
        <v>2.7</v>
      </c>
      <c r="G277" s="8">
        <f>ROUND(INDEX([1]Calculation!L:L,ROW()),0)</f>
        <v>29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16</v>
      </c>
      <c r="M277" s="8">
        <f>ROUND(INDEX([1]Calculation!R:R,ROW()),0)</f>
        <v>1</v>
      </c>
      <c r="N277" s="8">
        <f>ROUND(INDEX([1]Calculation!S:S,ROW()),0)</f>
        <v>18</v>
      </c>
      <c r="O277" s="8">
        <f>ROUND(INDEX([1]Calculation!T:T,ROW()),0)</f>
        <v>4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549  rv</v>
      </c>
      <c r="E278" s="2" t="str">
        <f>MONTH(INDEX([1]Calculation!$I:$I,ROW()))&amp;"/"&amp;DAY(INDEX([1]Calculation!$I:$I,ROW()))</f>
        <v>11/4</v>
      </c>
      <c r="F278" s="12">
        <f>ROUND(INDEX([1]Calculation!AL:AL,ROW()),1)</f>
        <v>0</v>
      </c>
      <c r="G278" s="8">
        <f>ROUND(INDEX([1]Calculation!L:L,ROW()),0)</f>
        <v>24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0</v>
      </c>
      <c r="L278" s="8">
        <f>ROUND(INDEX([1]Calculation!Q:Q,ROW()),0)</f>
        <v>15</v>
      </c>
      <c r="M278" s="8">
        <f>ROUND(INDEX([1]Calculation!R:R,ROW()),0)</f>
        <v>1</v>
      </c>
      <c r="N278" s="8">
        <f>ROUND(INDEX([1]Calculation!S:S,ROW()),0)</f>
        <v>13</v>
      </c>
      <c r="O278" s="8">
        <f>ROUND(INDEX([1]Calculation!T:T,ROW()),0)</f>
        <v>3</v>
      </c>
    </row>
    <row r="279" spans="1:15">
      <c r="A279" t="str">
        <f>INDEX([1]Calculation!$F:$F,ROW())</f>
        <v>North Carolina</v>
      </c>
      <c r="B279" t="str">
        <f>INDEX([1]Calculation!$D:$D,ROW())</f>
        <v>High Point University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347  a</v>
      </c>
      <c r="E279" s="2" t="str">
        <f>MONTH(INDEX([1]Calculation!$I:$I,ROW()))&amp;"/"&amp;DAY(INDEX([1]Calculation!$I:$I,ROW()))</f>
        <v>11/7</v>
      </c>
      <c r="F279" s="12">
        <f>ROUND(INDEX([1]Calculation!AL:AL,ROW()),1)</f>
        <v>0.2</v>
      </c>
      <c r="G279" s="8">
        <f>ROUND(INDEX([1]Calculation!L:L,ROW()),0)</f>
        <v>33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4</v>
      </c>
      <c r="K279" s="8">
        <f>ROUND(INDEX([1]Calculation!P:P,ROW()),0)</f>
        <v>3</v>
      </c>
      <c r="L279" s="8">
        <f>ROUND(INDEX([1]Calculation!Q:Q,ROW()),0)</f>
        <v>18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2</v>
      </c>
    </row>
    <row r="280" spans="1:15">
      <c r="A280" t="str">
        <f>INDEX([1]Calculation!$F:$F,ROW())</f>
        <v>Iowa</v>
      </c>
      <c r="B280" t="str">
        <f>INDEX([1]Calculation!$D:$D,ROW())</f>
        <v>Public Policy Polling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715  lv</v>
      </c>
      <c r="E280" s="2" t="str">
        <f>MONTH(INDEX([1]Calculation!$I:$I,ROW()))&amp;"/"&amp;DAY(INDEX([1]Calculation!$I:$I,ROW()))</f>
        <v>11/6</v>
      </c>
      <c r="F280" s="12">
        <f>ROUND(INDEX([1]Calculation!AL:AL,ROW()),1)</f>
        <v>5.8</v>
      </c>
      <c r="G280" s="8">
        <f>ROUND(INDEX([1]Calculation!L:L,ROW()),0)</f>
        <v>13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20</v>
      </c>
      <c r="K280" s="8">
        <f>ROUND(INDEX([1]Calculation!P:P,ROW()),0)</f>
        <v>9</v>
      </c>
      <c r="L280" s="8">
        <f>ROUND(INDEX([1]Calculation!Q:Q,ROW()),0)</f>
        <v>14</v>
      </c>
      <c r="M280" s="8">
        <f>ROUND(INDEX([1]Calculation!R:R,ROW()),0)</f>
        <v>6</v>
      </c>
      <c r="N280" s="8">
        <f>ROUND(INDEX([1]Calculation!S:S,ROW()),0)</f>
        <v>21</v>
      </c>
      <c r="O280" s="8">
        <f>ROUND(INDEX([1]Calculation!T:T,ROW()),0)</f>
        <v>3</v>
      </c>
    </row>
    <row r="281" spans="1:15">
      <c r="A281" t="str">
        <f>INDEX([1]Calculation!$F:$F,ROW())</f>
        <v>Iowa</v>
      </c>
      <c r="B281" t="str">
        <f>INDEX([1]Calculation!$D:$D,ROW())</f>
        <v>Quinnipiac University</v>
      </c>
      <c r="C281" t="str">
        <f>IF(INDEX([1]Calculation!$G:$G,ROW())=0,"-",INDEX([1]Calculation!$G:$G,ROW()))</f>
        <v>A</v>
      </c>
      <c r="D281" t="str">
        <f>INDEX([1]Calculation!$J:$J,ROW())&amp;"  "&amp;INDEX([1]Calculation!$K:$K,ROW())</f>
        <v>698  lv</v>
      </c>
      <c r="E281" s="2" t="str">
        <f>MONTH(INDEX([1]Calculation!$I:$I,ROW()))&amp;"/"&amp;DAY(INDEX([1]Calculation!$I:$I,ROW()))</f>
        <v>11/5</v>
      </c>
      <c r="F281" s="12">
        <f>ROUND(INDEX([1]Calculation!AL:AL,ROW()),1)</f>
        <v>10.7</v>
      </c>
      <c r="G281" s="8">
        <f>ROUND(INDEX([1]Calculation!L:L,ROW()),0)</f>
        <v>15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19</v>
      </c>
      <c r="K281" s="8">
        <f>ROUND(INDEX([1]Calculation!P:P,ROW()),0)</f>
        <v>5</v>
      </c>
      <c r="L281" s="8">
        <f>ROUND(INDEX([1]Calculation!Q:Q,ROW()),0)</f>
        <v>17</v>
      </c>
      <c r="M281" s="8">
        <f>ROUND(INDEX([1]Calculation!R:R,ROW()),0)</f>
        <v>3</v>
      </c>
      <c r="N281" s="8">
        <f>ROUND(INDEX([1]Calculation!S:S,ROW()),0)</f>
        <v>20</v>
      </c>
      <c r="O281" s="8">
        <f>ROUND(INDEX([1]Calculation!T:T,ROW()),0)</f>
        <v>3</v>
      </c>
    </row>
    <row r="282" spans="1:15">
      <c r="A282" t="str">
        <f>INDEX([1]Calculation!$F:$F,ROW())</f>
        <v>US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579  lv</v>
      </c>
      <c r="E282" s="2" t="str">
        <f>MONTH(INDEX([1]Calculation!$I:$I,ROW()))&amp;"/"&amp;DAY(INDEX([1]Calculation!$I:$I,ROW()))</f>
        <v>11/5</v>
      </c>
      <c r="F282" s="12">
        <f>ROUND(INDEX([1]Calculation!AL:AL,ROW()),1)</f>
        <v>0</v>
      </c>
      <c r="G282" s="8">
        <f>ROUND(INDEX([1]Calculation!L:L,ROW()),0)</f>
        <v>26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14</v>
      </c>
      <c r="M282" s="8">
        <f>ROUND(INDEX([1]Calculation!R:R,ROW()),0)</f>
        <v>1</v>
      </c>
      <c r="N282" s="8">
        <f>ROUND(INDEX([1]Calculation!S:S,ROW()),0)</f>
        <v>25</v>
      </c>
      <c r="O282" s="8">
        <f>ROUND(INDEX([1]Calculation!T:T,ROW()),0)</f>
        <v>1</v>
      </c>
    </row>
    <row r="283" spans="1:15">
      <c r="A283" t="str">
        <f>INDEX([1]Calculation!$F:$F,ROW())</f>
        <v>US</v>
      </c>
      <c r="B283" t="str">
        <f>INDEX([1]Calculation!$D:$D,ROW())</f>
        <v>Change Research</v>
      </c>
      <c r="C283" t="str">
        <f>IF(INDEX([1]Calculation!$G:$G,ROW())=0,"-",INDEX([1]Calculation!$G:$G,ROW()))</f>
        <v>C</v>
      </c>
      <c r="D283" t="str">
        <f>INDEX([1]Calculation!$J:$J,ROW())&amp;"  "&amp;INDEX([1]Calculation!$K:$K,ROW())</f>
        <v>456  lv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0.3</v>
      </c>
      <c r="G283" s="8">
        <f>ROUND(INDEX([1]Calculation!L:L,ROW()),0)</f>
        <v>17</v>
      </c>
      <c r="H283" s="8">
        <f>ROUND(INDEX([1]Calculation!M:M,ROW()),0)</f>
        <v>0</v>
      </c>
      <c r="I283" s="8">
        <f>ROUND(INDEX([1]Calculation!N:N,ROW()),0)</f>
        <v>1</v>
      </c>
      <c r="J283" s="8">
        <f>ROUND(INDEX([1]Calculation!O:O,ROW()),0)</f>
        <v>14</v>
      </c>
      <c r="K283" s="8">
        <f>ROUND(INDEX([1]Calculation!P:P,ROW()),0)</f>
        <v>2</v>
      </c>
      <c r="L283" s="8">
        <f>ROUND(INDEX([1]Calculation!Q:Q,ROW()),0)</f>
        <v>17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4</v>
      </c>
    </row>
    <row r="284" spans="1:15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686  a</v>
      </c>
      <c r="E284" s="2" t="str">
        <f>MONTH(INDEX([1]Calculation!$I:$I,ROW()))&amp;"/"&amp;DAY(INDEX([1]Calculation!$I:$I,ROW()))</f>
        <v>11/4</v>
      </c>
      <c r="F284" s="12">
        <f>ROUND(INDEX([1]Calculation!AL:AL,ROW()),1)</f>
        <v>0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6</v>
      </c>
      <c r="K284" s="8">
        <f>ROUND(INDEX([1]Calculation!P:P,ROW()),0)</f>
        <v>0</v>
      </c>
      <c r="L284" s="8">
        <f>ROUND(INDEX([1]Calculation!Q:Q,ROW()),0)</f>
        <v>15</v>
      </c>
      <c r="M284" s="8">
        <f>ROUND(INDEX([1]Calculation!R:R,ROW()),0)</f>
        <v>1</v>
      </c>
      <c r="N284" s="8">
        <f>ROUND(INDEX([1]Calculation!S:S,ROW()),0)</f>
        <v>11</v>
      </c>
      <c r="O284" s="8">
        <f>ROUND(INDEX([1]Calculation!T:T,ROW()),0)</f>
        <v>2</v>
      </c>
    </row>
    <row r="285" spans="1:15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2599  lv</v>
      </c>
      <c r="E285" s="2" t="str">
        <f>MONTH(INDEX([1]Calculation!$I:$I,ROW()))&amp;"/"&amp;DAY(INDEX([1]Calculation!$I:$I,ROW()))</f>
        <v>11/3</v>
      </c>
      <c r="F285" s="12">
        <f>ROUND(INDEX([1]Calculation!AL:AL,ROW()),1)</f>
        <v>0.8</v>
      </c>
      <c r="G285" s="8">
        <f>ROUND(INDEX([1]Calculation!L:L,ROW()),0)</f>
        <v>28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2</v>
      </c>
      <c r="L285" s="8">
        <f>ROUND(INDEX([1]Calculation!Q:Q,ROW()),0)</f>
        <v>13</v>
      </c>
      <c r="M285" s="8">
        <f>ROUND(INDEX([1]Calculation!R:R,ROW()),0)</f>
        <v>1</v>
      </c>
      <c r="N285" s="8">
        <f>ROUND(INDEX([1]Calculation!S:S,ROW()),0)</f>
        <v>16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345  rv</v>
      </c>
      <c r="E286" s="2" t="str">
        <f>MONTH(INDEX([1]Calculation!$I:$I,ROW()))&amp;"/"&amp;DAY(INDEX([1]Calculation!$I:$I,ROW()))</f>
        <v>11/3</v>
      </c>
      <c r="F286" s="12">
        <f>ROUND(INDEX([1]Calculation!AL:AL,ROW()),1)</f>
        <v>0.1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1</v>
      </c>
      <c r="N286" s="8">
        <f>ROUND(INDEX([1]Calculation!S:S,ROW()),0)</f>
        <v>23</v>
      </c>
      <c r="O286" s="8">
        <f>ROUND(INDEX([1]Calculation!T:T,ROW()),0)</f>
        <v>3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16071  lv</v>
      </c>
      <c r="E287" s="2" t="str">
        <f>MONTH(INDEX([1]Calculation!$I:$I,ROW()))&amp;"/"&amp;DAY(INDEX([1]Calculation!$I:$I,ROW()))</f>
        <v>11/3</v>
      </c>
      <c r="F287" s="12">
        <f>ROUND(INDEX([1]Calculation!AL:AL,ROW()),1)</f>
        <v>0</v>
      </c>
      <c r="G287" s="8">
        <f>ROUND(INDEX([1]Calculation!L:L,ROW()),0)</f>
        <v>32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20</v>
      </c>
      <c r="O287" s="8">
        <f>ROUND(INDEX([1]Calculation!T:T,ROW()),0)</f>
        <v>3</v>
      </c>
    </row>
    <row r="288" spans="1:15">
      <c r="A288" t="str">
        <f>INDEX([1]Calculation!$F:$F,ROW())</f>
        <v>Nevada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451  lv</v>
      </c>
      <c r="E288" s="2" t="str">
        <f>MONTH(INDEX([1]Calculation!$I:$I,ROW()))&amp;"/"&amp;DAY(INDEX([1]Calculation!$I:$I,ROW()))</f>
        <v>11/3</v>
      </c>
      <c r="F288" s="12">
        <f>ROUND(INDEX([1]Calculation!AL:AL,ROW()),1)</f>
        <v>3.7</v>
      </c>
      <c r="G288" s="8">
        <f>ROUND(INDEX([1]Calculation!L:L,ROW()),0)</f>
        <v>30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5</v>
      </c>
      <c r="K288" s="8">
        <f>ROUND(INDEX([1]Calculation!P:P,ROW()),0)</f>
        <v>1</v>
      </c>
      <c r="L288" s="8">
        <f>ROUND(INDEX([1]Calculation!Q:Q,ROW()),0)</f>
        <v>19</v>
      </c>
      <c r="M288" s="8">
        <f>ROUND(INDEX([1]Calculation!R:R,ROW()),0)</f>
        <v>3</v>
      </c>
      <c r="N288" s="8">
        <f>ROUND(INDEX([1]Calculation!S:S,ROW()),0)</f>
        <v>22</v>
      </c>
      <c r="O288" s="8">
        <f>ROUND(INDEX([1]Calculation!T:T,ROW()),0)</f>
        <v>5</v>
      </c>
    </row>
    <row r="289" spans="1:15">
      <c r="A289" t="str">
        <f>INDEX([1]Calculation!$F:$F,ROW())</f>
        <v>Michigan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454  lv</v>
      </c>
      <c r="E289" s="2" t="str">
        <f>MONTH(INDEX([1]Calculation!$I:$I,ROW()))&amp;"/"&amp;DAY(INDEX([1]Calculation!$I:$I,ROW()))</f>
        <v>11/3</v>
      </c>
      <c r="F289" s="12">
        <f>ROUND(INDEX([1]Calculation!AL:AL,ROW()),1)</f>
        <v>3.7</v>
      </c>
      <c r="G289" s="8">
        <f>ROUND(INDEX([1]Calculation!L:L,ROW()),0)</f>
        <v>34</v>
      </c>
      <c r="H289" s="8">
        <f>ROUND(INDEX([1]Calculation!M:M,ROW()),0)</f>
        <v>0</v>
      </c>
      <c r="I289" s="8">
        <f>ROUND(INDEX([1]Calculation!N:N,ROW()),0)</f>
        <v>3</v>
      </c>
      <c r="J289" s="8">
        <f>ROUND(INDEX([1]Calculation!O:O,ROW()),0)</f>
        <v>8</v>
      </c>
      <c r="K289" s="8">
        <f>ROUND(INDEX([1]Calculation!P:P,ROW()),0)</f>
        <v>0</v>
      </c>
      <c r="L289" s="8">
        <f>ROUND(INDEX([1]Calculation!Q:Q,ROW()),0)</f>
        <v>28</v>
      </c>
      <c r="M289" s="8">
        <f>ROUND(INDEX([1]Calculation!R:R,ROW()),0)</f>
        <v>0</v>
      </c>
      <c r="N289" s="8">
        <f>ROUND(INDEX([1]Calculation!S:S,ROW()),0)</f>
        <v>19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Harris Insights &amp; Analytics</v>
      </c>
      <c r="C290" t="str">
        <f>IF(INDEX([1]Calculation!$G:$G,ROW())=0,"-",INDEX([1]Calculation!$G:$G,ROW()))</f>
        <v>C+</v>
      </c>
      <c r="D290" t="str">
        <f>INDEX([1]Calculation!$J:$J,ROW())&amp;"  "&amp;INDEX([1]Calculation!$K:$K,ROW())</f>
        <v>429  rv</v>
      </c>
      <c r="E290" s="2" t="str">
        <f>MONTH(INDEX([1]Calculation!$I:$I,ROW()))&amp;"/"&amp;DAY(INDEX([1]Calculation!$I:$I,ROW()))</f>
        <v>11/2</v>
      </c>
      <c r="F290" s="12">
        <f>ROUND(INDEX([1]Calculation!AL:AL,ROW()),1)</f>
        <v>0</v>
      </c>
      <c r="G290" s="8">
        <f>ROUND(INDEX([1]Calculation!L:L,ROW()),0)</f>
        <v>26</v>
      </c>
      <c r="H290" s="8">
        <f>ROUND(INDEX([1]Calculation!M:M,ROW()),0)</f>
        <v>0</v>
      </c>
      <c r="I290" s="8">
        <f>ROUND(INDEX([1]Calculation!N:N,ROW()),0)</f>
        <v>2</v>
      </c>
      <c r="J290" s="8">
        <f>ROUND(INDEX([1]Calculation!O:O,ROW()),0)</f>
        <v>6</v>
      </c>
      <c r="K290" s="8">
        <f>ROUND(INDEX([1]Calculation!P:P,ROW()),0)</f>
        <v>3</v>
      </c>
      <c r="L290" s="8">
        <f>ROUND(INDEX([1]Calculation!Q:Q,ROW()),0)</f>
        <v>14</v>
      </c>
      <c r="M290" s="8">
        <f>ROUND(INDEX([1]Calculation!R:R,ROW()),0)</f>
        <v>1</v>
      </c>
      <c r="N290" s="8">
        <f>ROUND(INDEX([1]Calculation!S:S,ROW()),0)</f>
        <v>15</v>
      </c>
      <c r="O290" s="8">
        <f>ROUND(INDEX([1]Calculation!T:T,ROW()),0)</f>
        <v>1</v>
      </c>
    </row>
    <row r="291" spans="1:15">
      <c r="A291" t="str">
        <f>INDEX([1]Calculation!$F:$F,ROW())</f>
        <v>Nevada</v>
      </c>
      <c r="B291" t="str">
        <f>INDEX([1]Calculation!$D:$D,ROW())</f>
        <v>Mellman Group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600  lv</v>
      </c>
      <c r="E291" s="2" t="str">
        <f>MONTH(INDEX([1]Calculation!$I:$I,ROW()))&amp;"/"&amp;DAY(INDEX([1]Calculation!$I:$I,ROW()))</f>
        <v>11/2</v>
      </c>
      <c r="F291" s="12">
        <f>ROUND(INDEX([1]Calculation!AL:AL,ROW()),1)</f>
        <v>3.7</v>
      </c>
      <c r="G291" s="8">
        <f>ROUND(INDEX([1]Calculation!L:L,ROW()),0)</f>
        <v>29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4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541  lv</v>
      </c>
      <c r="E292" s="2" t="str">
        <f>MONTH(INDEX([1]Calculation!$I:$I,ROW()))&amp;"/"&amp;DAY(INDEX([1]Calculation!$I:$I,ROW()))</f>
        <v>10/31</v>
      </c>
      <c r="F292" s="12">
        <f>ROUND(INDEX([1]Calculation!AL:AL,ROW()),1)</f>
        <v>0</v>
      </c>
      <c r="G292" s="8">
        <f>ROUND(INDEX([1]Calculation!L:L,ROW()),0)</f>
        <v>28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2</v>
      </c>
      <c r="L292" s="8">
        <f>ROUND(INDEX([1]Calculation!Q:Q,ROW()),0)</f>
        <v>12</v>
      </c>
      <c r="M292" s="8">
        <f>ROUND(INDEX([1]Calculation!R:R,ROW()),0)</f>
        <v>1</v>
      </c>
      <c r="N292" s="8">
        <f>ROUND(INDEX([1]Calculation!S:S,ROW()),0)</f>
        <v>27</v>
      </c>
      <c r="O292" s="8">
        <f>ROUND(INDEX([1]Calculation!T:T,ROW()),0)</f>
        <v>2</v>
      </c>
    </row>
    <row r="293" spans="1:15">
      <c r="A293" t="str">
        <f>INDEX([1]Calculation!$F:$F,ROW())</f>
        <v>US</v>
      </c>
      <c r="B293" t="str">
        <f>INDEX([1]Calculation!$D:$D,ROW())</f>
        <v>IBD/TIPP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361  rv</v>
      </c>
      <c r="E293" s="2" t="str">
        <f>MONTH(INDEX([1]Calculation!$I:$I,ROW()))&amp;"/"&amp;DAY(INDEX([1]Calculation!$I:$I,ROW()))</f>
        <v>10/31</v>
      </c>
      <c r="F293" s="12">
        <f>ROUND(INDEX([1]Calculation!AL:AL,ROW()),1)</f>
        <v>0.1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7</v>
      </c>
      <c r="K293" s="8">
        <f>ROUND(INDEX([1]Calculation!P:P,ROW()),0)</f>
        <v>3</v>
      </c>
      <c r="L293" s="8">
        <f>ROUND(INDEX([1]Calculation!Q:Q,ROW()),0)</f>
        <v>13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3</v>
      </c>
    </row>
    <row r="294" spans="1:15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640  rv</v>
      </c>
      <c r="E294" s="2" t="str">
        <f>MONTH(INDEX([1]Calculation!$I:$I,ROW()))&amp;"/"&amp;DAY(INDEX([1]Calculation!$I:$I,ROW()))</f>
        <v>10/31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6</v>
      </c>
      <c r="I294" s="8">
        <f>ROUND(INDEX([1]Calculation!N:N,ROW()),0)</f>
        <v>3</v>
      </c>
      <c r="J294" s="8">
        <f>ROUND(INDEX([1]Calculation!O:O,ROW()),0)</f>
        <v>2</v>
      </c>
      <c r="K294" s="8">
        <f>ROUND(INDEX([1]Calculation!P:P,ROW()),0)</f>
        <v>1</v>
      </c>
      <c r="L294" s="8">
        <f>ROUND(INDEX([1]Calculation!Q:Q,ROW()),0)</f>
        <v>12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2</v>
      </c>
    </row>
    <row r="295" spans="1:15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640  rv</v>
      </c>
      <c r="E295" s="2" t="str">
        <f>MONTH(INDEX([1]Calculation!$I:$I,ROW()))&amp;"/"&amp;DAY(INDEX([1]Calculation!$I:$I,ROW()))</f>
        <v>10/31</v>
      </c>
      <c r="F295" s="12">
        <f>ROUND(INDEX([1]Calculation!AL:AL,ROW()),1)</f>
        <v>0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3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1</v>
      </c>
      <c r="N295" s="8">
        <f>ROUND(INDEX([1]Calculation!S:S,ROW()),0)</f>
        <v>15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NBC News/Wall Street Journal</v>
      </c>
      <c r="C296" t="str">
        <f>IF(INDEX([1]Calculation!$G:$G,ROW())=0,"-",INDEX([1]Calculation!$G:$G,ROW()))</f>
        <v>A/B</v>
      </c>
      <c r="D296" t="str">
        <f>INDEX([1]Calculation!$J:$J,ROW())&amp;"  "&amp;INDEX([1]Calculation!$K:$K,ROW())</f>
        <v>414  lv</v>
      </c>
      <c r="E296" s="2" t="str">
        <f>MONTH(INDEX([1]Calculation!$I:$I,ROW()))&amp;"/"&amp;DAY(INDEX([1]Calculation!$I:$I,ROW()))</f>
        <v>10/30</v>
      </c>
      <c r="F296" s="12">
        <f>ROUND(INDEX([1]Calculation!AL:AL,ROW()),1)</f>
        <v>0.2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6</v>
      </c>
      <c r="K296" s="8">
        <f>ROUND(INDEX([1]Calculation!P:P,ROW()),0)</f>
        <v>5</v>
      </c>
      <c r="L296" s="8">
        <f>ROUND(INDEX([1]Calculation!Q:Q,ROW()),0)</f>
        <v>19</v>
      </c>
      <c r="M296" s="8">
        <f>ROUND(INDEX([1]Calculation!R:R,ROW()),0)</f>
        <v>0</v>
      </c>
      <c r="N296" s="8">
        <f>ROUND(INDEX([1]Calculation!S:S,ROW()),0)</f>
        <v>23</v>
      </c>
      <c r="O296" s="8">
        <f>ROUND(INDEX([1]Calculation!T:T,ROW()),0)</f>
        <v>3</v>
      </c>
    </row>
    <row r="297" spans="1:15">
      <c r="A297" t="str">
        <f>INDEX([1]Calculation!$F:$F,ROW())</f>
        <v>US</v>
      </c>
      <c r="B297" t="str">
        <f>INDEX([1]Calculation!$D:$D,ROW())</f>
        <v>Fox News/Beacon Research/Shaw &amp; Co. Research</v>
      </c>
      <c r="C297" t="str">
        <f>IF(INDEX([1]Calculation!$G:$G,ROW())=0,"-",INDEX([1]Calculation!$G:$G,ROW()))</f>
        <v>A-</v>
      </c>
      <c r="D297" t="str">
        <f>INDEX([1]Calculation!$J:$J,ROW())&amp;"  "&amp;INDEX([1]Calculation!$K:$K,ROW())</f>
        <v>471  lv</v>
      </c>
      <c r="E297" s="2" t="str">
        <f>MONTH(INDEX([1]Calculation!$I:$I,ROW()))&amp;"/"&amp;DAY(INDEX([1]Calculation!$I:$I,ROW()))</f>
        <v>10/30</v>
      </c>
      <c r="F297" s="12">
        <f>ROUND(INDEX([1]Calculation!AL:AL,ROW()),1)</f>
        <v>0.3</v>
      </c>
      <c r="G297" s="8">
        <f>ROUND(INDEX([1]Calculation!L:L,ROW()),0)</f>
        <v>31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7</v>
      </c>
      <c r="K297" s="8">
        <f>ROUND(INDEX([1]Calculation!P:P,ROW()),0)</f>
        <v>2</v>
      </c>
      <c r="L297" s="8">
        <f>ROUND(INDEX([1]Calculation!Q:Q,ROW()),0)</f>
        <v>19</v>
      </c>
      <c r="M297" s="8">
        <f>ROUND(INDEX([1]Calculation!R:R,ROW()),0)</f>
        <v>1</v>
      </c>
      <c r="N297" s="8">
        <f>ROUND(INDEX([1]Calculation!S:S,ROW()),0)</f>
        <v>21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ABC News/Washington Post</v>
      </c>
      <c r="C298" t="str">
        <f>IF(INDEX([1]Calculation!$G:$G,ROW())=0,"-",INDEX([1]Calculation!$G:$G,ROW()))</f>
        <v>A+</v>
      </c>
      <c r="D298" t="str">
        <f>INDEX([1]Calculation!$J:$J,ROW())&amp;"  "&amp;INDEX([1]Calculation!$K:$K,ROW())</f>
        <v>402  rv</v>
      </c>
      <c r="E298" s="2" t="str">
        <f>MONTH(INDEX([1]Calculation!$I:$I,ROW()))&amp;"/"&amp;DAY(INDEX([1]Calculation!$I:$I,ROW()))</f>
        <v>10/30</v>
      </c>
      <c r="F298" s="12">
        <f>ROUND(INDEX([1]Calculation!AL:AL,ROW()),1)</f>
        <v>0.1</v>
      </c>
      <c r="G298" s="8">
        <f>ROUND(INDEX([1]Calculation!L:L,ROW()),0)</f>
        <v>28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9</v>
      </c>
      <c r="K298" s="8">
        <f>ROUND(INDEX([1]Calculation!P:P,ROW()),0)</f>
        <v>2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23</v>
      </c>
      <c r="O298" s="8">
        <f>ROUND(INDEX([1]Calculation!T:T,ROW()),0)</f>
        <v>2</v>
      </c>
    </row>
    <row r="299" spans="1:15">
      <c r="A299" t="str">
        <f>INDEX([1]Calculation!$F:$F,ROW())</f>
        <v>US</v>
      </c>
      <c r="B299" t="str">
        <f>INDEX([1]Calculation!$D:$D,ROW())</f>
        <v>ABC News/Washington Post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452  a</v>
      </c>
      <c r="E299" s="2" t="str">
        <f>MONTH(INDEX([1]Calculation!$I:$I,ROW()))&amp;"/"&amp;DAY(INDEX([1]Calculation!$I:$I,ROW()))</f>
        <v>10/30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1</v>
      </c>
      <c r="L299" s="8">
        <f>ROUND(INDEX([1]Calculation!Q:Q,ROW()),0)</f>
        <v>19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2</v>
      </c>
    </row>
    <row r="300" spans="1:15">
      <c r="A300" t="str">
        <f>INDEX([1]Calculation!$F:$F,ROW())</f>
        <v>Iowa</v>
      </c>
      <c r="B300" t="str">
        <f>INDEX([1]Calculation!$D:$D,ROW())</f>
        <v>Siena College/New York Times Upshot</v>
      </c>
      <c r="C300" t="str">
        <f>IF(INDEX([1]Calculation!$G:$G,ROW())=0,"-",INDEX([1]Calculation!$G:$G,ROW()))</f>
        <v>A+</v>
      </c>
      <c r="D300" t="str">
        <f>INDEX([1]Calculation!$J:$J,ROW())&amp;"  "&amp;INDEX([1]Calculation!$K:$K,ROW())</f>
        <v>439  lv</v>
      </c>
      <c r="E300" s="2" t="str">
        <f>MONTH(INDEX([1]Calculation!$I:$I,ROW()))&amp;"/"&amp;DAY(INDEX([1]Calculation!$I:$I,ROW()))</f>
        <v>10/30</v>
      </c>
      <c r="F300" s="12">
        <f>ROUND(INDEX([1]Calculation!AL:AL,ROW()),1)</f>
        <v>0.4</v>
      </c>
      <c r="G300" s="8">
        <f>ROUND(INDEX([1]Calculation!L:L,ROW()),0)</f>
        <v>17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18</v>
      </c>
      <c r="K300" s="8">
        <f>ROUND(INDEX([1]Calculation!P:P,ROW()),0)</f>
        <v>4</v>
      </c>
      <c r="L300" s="8">
        <f>ROUND(INDEX([1]Calculation!Q:Q,ROW()),0)</f>
        <v>19</v>
      </c>
      <c r="M300" s="8">
        <f>ROUND(INDEX([1]Calculation!R:R,ROW()),0)</f>
        <v>2</v>
      </c>
      <c r="N300" s="8">
        <f>ROUND(INDEX([1]Calculation!S:S,ROW()),0)</f>
        <v>22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630  lv</v>
      </c>
      <c r="E301" s="2" t="str">
        <f>MONTH(INDEX([1]Calculation!$I:$I,ROW()))&amp;"/"&amp;DAY(INDEX([1]Calculation!$I:$I,ROW()))</f>
        <v>10/29</v>
      </c>
      <c r="F301" s="12">
        <f>ROUND(INDEX([1]Calculation!AL:AL,ROW()),1)</f>
        <v>0</v>
      </c>
      <c r="G301" s="8">
        <f>ROUND(INDEX([1]Calculation!L:L,ROW()),0)</f>
        <v>27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14</v>
      </c>
      <c r="M301" s="8">
        <f>ROUND(INDEX([1]Calculation!R:R,ROW()),0)</f>
        <v>1</v>
      </c>
      <c r="N301" s="8">
        <f>ROUND(INDEX([1]Calculation!S:S,ROW()),0)</f>
        <v>23</v>
      </c>
      <c r="O301" s="8">
        <f>ROUND(INDEX([1]Calculation!T:T,ROW()),0)</f>
        <v>3</v>
      </c>
    </row>
    <row r="302" spans="1:15">
      <c r="A302" t="str">
        <f>INDEX([1]Calculation!$F:$F,ROW())</f>
        <v>Arizona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339  lv</v>
      </c>
      <c r="E302" s="2" t="str">
        <f>MONTH(INDEX([1]Calculation!$I:$I,ROW()))&amp;"/"&amp;DAY(INDEX([1]Calculation!$I:$I,ROW()))</f>
        <v>10/28</v>
      </c>
      <c r="F302" s="12">
        <f>ROUND(INDEX([1]Calculation!AL:AL,ROW()),1)</f>
        <v>3.1</v>
      </c>
      <c r="G302" s="8">
        <f>ROUND(INDEX([1]Calculation!L:L,ROW()),0)</f>
        <v>28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12</v>
      </c>
      <c r="K302" s="8">
        <f>ROUND(INDEX([1]Calculation!P:P,ROW()),0)</f>
        <v>2</v>
      </c>
      <c r="L302" s="8">
        <f>ROUND(INDEX([1]Calculation!Q:Q,ROW()),0)</f>
        <v>21</v>
      </c>
      <c r="M302" s="8">
        <f>ROUND(INDEX([1]Calculation!R:R,ROW()),0)</f>
        <v>0</v>
      </c>
      <c r="N302" s="8">
        <f>ROUND(INDEX([1]Calculation!S:S,ROW()),0)</f>
        <v>21</v>
      </c>
      <c r="O302" s="8">
        <f>ROUND(INDEX([1]Calculation!T:T,ROW()),0)</f>
        <v>5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2172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0.2</v>
      </c>
      <c r="G303" s="8">
        <f>ROUND(INDEX([1]Calculation!L:L,ROW()),0)</f>
        <v>29</v>
      </c>
      <c r="H303" s="8">
        <f>ROUND(INDEX([1]Calculation!M:M,ROW()),0)</f>
        <v>0</v>
      </c>
      <c r="I303" s="8">
        <f>ROUND(INDEX([1]Calculation!N:N,ROW()),0)</f>
        <v>3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17</v>
      </c>
      <c r="M303" s="8">
        <f>ROUND(INDEX([1]Calculation!R:R,ROW()),0)</f>
        <v>1</v>
      </c>
      <c r="N303" s="8">
        <f>ROUND(INDEX([1]Calculation!S:S,ROW()),0)</f>
        <v>19</v>
      </c>
      <c r="O303" s="8">
        <f>ROUND(INDEX([1]Calculation!T:T,ROW()),0)</f>
        <v>3</v>
      </c>
    </row>
    <row r="304" spans="1:15">
      <c r="A304" t="str">
        <f>INDEX([1]Calculation!$F:$F,ROW())</f>
        <v>Massachusetts</v>
      </c>
      <c r="B304" t="str">
        <f>INDEX([1]Calculation!$D:$D,ROW())</f>
        <v>Evan Falchuk and Lou DiNatale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443  lv</v>
      </c>
      <c r="E304" s="2" t="str">
        <f>MONTH(INDEX([1]Calculation!$I:$I,ROW()))&amp;"/"&amp;DAY(INDEX([1]Calculation!$I:$I,ROW()))</f>
        <v>10/25</v>
      </c>
      <c r="F304" s="12">
        <f>ROUND(INDEX([1]Calculation!AL:AL,ROW()),1)</f>
        <v>0</v>
      </c>
      <c r="G304" s="8">
        <f>ROUND(INDEX([1]Calculation!L:L,ROW()),0)</f>
        <v>35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0</v>
      </c>
      <c r="K304" s="8">
        <f>ROUND(INDEX([1]Calculation!P:P,ROW()),0)</f>
        <v>0</v>
      </c>
      <c r="L304" s="8">
        <f>ROUND(INDEX([1]Calculation!Q:Q,ROW()),0)</f>
        <v>13</v>
      </c>
      <c r="M304" s="8">
        <f>ROUND(INDEX([1]Calculation!R:R,ROW()),0)</f>
        <v>0</v>
      </c>
      <c r="N304" s="8">
        <f>ROUND(INDEX([1]Calculation!S:S,ROW()),0)</f>
        <v>41</v>
      </c>
      <c r="O304" s="8">
        <f>ROUND(INDEX([1]Calculation!T:T,ROW()),0)</f>
        <v>0</v>
      </c>
    </row>
    <row r="305" spans="1:15">
      <c r="A305" t="str">
        <f>INDEX([1]Calculation!$F:$F,ROW())</f>
        <v>US</v>
      </c>
      <c r="B305" t="str">
        <f>INDEX([1]Calculation!$D:$D,ROW())</f>
        <v>Swayable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4358  a</v>
      </c>
      <c r="E305" s="2" t="str">
        <f>MONTH(INDEX([1]Calculation!$I:$I,ROW()))&amp;"/"&amp;DAY(INDEX([1]Calculation!$I:$I,ROW()))</f>
        <v>10/27</v>
      </c>
      <c r="F305" s="12">
        <f>ROUND(INDEX([1]Calculation!AL:AL,ROW()),1)</f>
        <v>0</v>
      </c>
      <c r="G305" s="8">
        <f>ROUND(INDEX([1]Calculation!L:L,ROW()),0)</f>
        <v>27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15</v>
      </c>
      <c r="O305" s="8">
        <f>ROUND(INDEX([1]Calculation!T:T,ROW()),0)</f>
        <v>4</v>
      </c>
    </row>
    <row r="306" spans="1:15">
      <c r="A306" t="str">
        <f>INDEX([1]Calculation!$F:$F,ROW())</f>
        <v>Texas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541  lv</v>
      </c>
      <c r="E306" s="2" t="str">
        <f>MONTH(INDEX([1]Calculation!$I:$I,ROW()))&amp;"/"&amp;DAY(INDEX([1]Calculation!$I:$I,ROW()))</f>
        <v>10/27</v>
      </c>
      <c r="F306" s="12">
        <f>ROUND(INDEX([1]Calculation!AL:AL,ROW()),1)</f>
        <v>3.7</v>
      </c>
      <c r="G306" s="8">
        <f>ROUND(INDEX([1]Calculation!L:L,ROW()),0)</f>
        <v>23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6</v>
      </c>
      <c r="K306" s="8">
        <f>ROUND(INDEX([1]Calculation!P:P,ROW()),0)</f>
        <v>2</v>
      </c>
      <c r="L306" s="8">
        <f>ROUND(INDEX([1]Calculation!Q:Q,ROW()),0)</f>
        <v>12</v>
      </c>
      <c r="M306" s="8">
        <f>ROUND(INDEX([1]Calculation!R:R,ROW()),0)</f>
        <v>1</v>
      </c>
      <c r="N306" s="8">
        <f>ROUND(INDEX([1]Calculation!S:S,ROW()),0)</f>
        <v>18</v>
      </c>
      <c r="O306" s="8">
        <f>ROUND(INDEX([1]Calculation!T:T,ROW()),0)</f>
        <v>4</v>
      </c>
    </row>
    <row r="307" spans="1:15">
      <c r="A307" t="str">
        <f>INDEX([1]Calculation!$F:$F,ROW())</f>
        <v>Pennsylvania</v>
      </c>
      <c r="B307" t="str">
        <f>INDEX([1]Calculation!$D:$D,ROW())</f>
        <v>Franklin &amp; Marshall College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226  rv</v>
      </c>
      <c r="E307" s="2" t="str">
        <f>MONTH(INDEX([1]Calculation!$I:$I,ROW()))&amp;"/"&amp;DAY(INDEX([1]Calculation!$I:$I,ROW()))</f>
        <v>10/27</v>
      </c>
      <c r="F307" s="12">
        <f>ROUND(INDEX([1]Calculation!AL:AL,ROW()),1)</f>
        <v>0.3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0</v>
      </c>
      <c r="N307" s="8">
        <f>ROUND(INDEX([1]Calculation!S:S,ROW()),0)</f>
        <v>18</v>
      </c>
      <c r="O307" s="8">
        <f>ROUND(INDEX([1]Calculation!T:T,ROW()),0)</f>
        <v>1</v>
      </c>
    </row>
    <row r="308" spans="1:15">
      <c r="A308" t="str">
        <f>INDEX([1]Calculation!$F:$F,ROW())</f>
        <v>New Hampshire</v>
      </c>
      <c r="B308" t="str">
        <f>INDEX([1]Calculation!$D:$D,ROW())</f>
        <v>University of New Hampshire</v>
      </c>
      <c r="C308" t="str">
        <f>IF(INDEX([1]Calculation!$G:$G,ROW())=0,"-",INDEX([1]Calculation!$G:$G,ROW()))</f>
        <v>B</v>
      </c>
      <c r="D308" t="str">
        <f>INDEX([1]Calculation!$J:$J,ROW())&amp;"  "&amp;INDEX([1]Calculation!$K:$K,ROW())</f>
        <v>574  lv</v>
      </c>
      <c r="E308" s="2" t="str">
        <f>MONTH(INDEX([1]Calculation!$I:$I,ROW()))&amp;"/"&amp;DAY(INDEX([1]Calculation!$I:$I,ROW()))</f>
        <v>10/27</v>
      </c>
      <c r="F308" s="12">
        <f>ROUND(INDEX([1]Calculation!AL:AL,ROW()),1)</f>
        <v>0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2</v>
      </c>
      <c r="J308" s="8">
        <f>ROUND(INDEX([1]Calculation!O:O,ROW()),0)</f>
        <v>10</v>
      </c>
      <c r="K308" s="8">
        <f>ROUND(INDEX([1]Calculation!P:P,ROW()),0)</f>
        <v>5</v>
      </c>
      <c r="L308" s="8">
        <f>ROUND(INDEX([1]Calculation!Q:Q,ROW()),0)</f>
        <v>21</v>
      </c>
      <c r="M308" s="8">
        <f>ROUND(INDEX([1]Calculation!R:R,ROW()),0)</f>
        <v>3</v>
      </c>
      <c r="N308" s="8">
        <f>ROUND(INDEX([1]Calculation!S:S,ROW()),0)</f>
        <v>18</v>
      </c>
      <c r="O308" s="8">
        <f>ROUND(INDEX([1]Calculation!T:T,ROW()),0)</f>
        <v>5</v>
      </c>
    </row>
    <row r="309" spans="1:15">
      <c r="A309" t="str">
        <f>INDEX([1]Calculation!$F:$F,ROW())</f>
        <v>US</v>
      </c>
      <c r="B309" t="str">
        <f>INDEX([1]Calculation!$D:$D,ROW())</f>
        <v>Morning Consult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15431  lv</v>
      </c>
      <c r="E309" s="2" t="str">
        <f>MONTH(INDEX([1]Calculation!$I:$I,ROW()))&amp;"/"&amp;DAY(INDEX([1]Calculation!$I:$I,ROW()))</f>
        <v>10/27</v>
      </c>
      <c r="F309" s="12">
        <f>ROUND(INDEX([1]Calculation!AL:AL,ROW()),1)</f>
        <v>0</v>
      </c>
      <c r="G309" s="8">
        <f>ROUND(INDEX([1]Calculation!L:L,ROW()),0)</f>
        <v>32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7</v>
      </c>
      <c r="K309" s="8">
        <f>ROUND(INDEX([1]Calculation!P:P,ROW()),0)</f>
        <v>2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20</v>
      </c>
      <c r="O309" s="8">
        <f>ROUND(INDEX([1]Calculation!T:T,ROW()),0)</f>
        <v>3</v>
      </c>
    </row>
    <row r="310" spans="1:15">
      <c r="A310" t="str">
        <f>INDEX([1]Calculation!$F:$F,ROW())</f>
        <v>Wisconsin</v>
      </c>
      <c r="B310" t="str">
        <f>INDEX([1]Calculation!$D:$D,ROW())</f>
        <v>Siena College/New York Times Upshot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292  lv</v>
      </c>
      <c r="E310" s="2" t="str">
        <f>MONTH(INDEX([1]Calculation!$I:$I,ROW()))&amp;"/"&amp;DAY(INDEX([1]Calculation!$I:$I,ROW()))</f>
        <v>10/26</v>
      </c>
      <c r="F310" s="12">
        <f>ROUND(INDEX([1]Calculation!AL:AL,ROW()),1)</f>
        <v>7.1</v>
      </c>
      <c r="G310" s="8">
        <f>ROUND(INDEX([1]Calculation!L:L,ROW()),0)</f>
        <v>23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5</v>
      </c>
      <c r="K310" s="8">
        <f>ROUND(INDEX([1]Calculation!P:P,ROW()),0)</f>
        <v>0</v>
      </c>
      <c r="L310" s="8">
        <f>ROUND(INDEX([1]Calculation!Q:Q,ROW()),0)</f>
        <v>20</v>
      </c>
      <c r="M310" s="8">
        <f>ROUND(INDEX([1]Calculation!R:R,ROW()),0)</f>
        <v>0</v>
      </c>
      <c r="N310" s="8">
        <f>ROUND(INDEX([1]Calculation!S:S,ROW()),0)</f>
        <v>25</v>
      </c>
      <c r="O310" s="8">
        <f>ROUND(INDEX([1]Calculation!T:T,ROW()),0)</f>
        <v>2</v>
      </c>
    </row>
    <row r="311" spans="1:15">
      <c r="A311" t="str">
        <f>INDEX([1]Calculation!$F:$F,ROW())</f>
        <v>North Carolina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324  rv</v>
      </c>
      <c r="E311" s="2" t="str">
        <f>MONTH(INDEX([1]Calculation!$I:$I,ROW()))&amp;"/"&amp;DAY(INDEX([1]Calculation!$I:$I,ROW()))</f>
        <v>10/26</v>
      </c>
      <c r="F311" s="12">
        <f>ROUND(INDEX([1]Calculation!AL:AL,ROW()),1)</f>
        <v>6.9</v>
      </c>
      <c r="G311" s="8">
        <f>ROUND(INDEX([1]Calculation!L:L,ROW()),0)</f>
        <v>29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1</v>
      </c>
      <c r="K311" s="8">
        <f>ROUND(INDEX([1]Calculation!P:P,ROW()),0)</f>
        <v>0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15</v>
      </c>
      <c r="O311" s="8">
        <f>ROUND(INDEX([1]Calculation!T:T,ROW()),0)</f>
        <v>0</v>
      </c>
    </row>
    <row r="312" spans="1:15">
      <c r="A312" t="str">
        <f>INDEX([1]Calculation!$F:$F,ROW())</f>
        <v>Florida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236  rv</v>
      </c>
      <c r="E312" s="2" t="str">
        <f>MONTH(INDEX([1]Calculation!$I:$I,ROW()))&amp;"/"&amp;DAY(INDEX([1]Calculation!$I:$I,ROW()))</f>
        <v>10/26</v>
      </c>
      <c r="F312" s="12">
        <f>ROUND(INDEX([1]Calculation!AL:AL,ROW()),1)</f>
        <v>5.7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5</v>
      </c>
      <c r="K312" s="8">
        <f>ROUND(INDEX([1]Calculation!P:P,ROW()),0)</f>
        <v>2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19</v>
      </c>
      <c r="O312" s="8">
        <f>ROUND(INDEX([1]Calculation!T:T,ROW()),0)</f>
        <v>0</v>
      </c>
    </row>
    <row r="313" spans="1:15">
      <c r="A313" t="str">
        <f>INDEX([1]Calculation!$F:$F,ROW())</f>
        <v>US</v>
      </c>
      <c r="B313" t="str">
        <f>INDEX([1]Calculation!$D:$D,ROW())</f>
        <v>Suffolk University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399  lv</v>
      </c>
      <c r="E313" s="2" t="str">
        <f>MONTH(INDEX([1]Calculation!$I:$I,ROW()))&amp;"/"&amp;DAY(INDEX([1]Calculation!$I:$I,ROW()))</f>
        <v>10/26</v>
      </c>
      <c r="F313" s="12">
        <f>ROUND(INDEX([1]Calculation!AL:AL,ROW()),1)</f>
        <v>0.7</v>
      </c>
      <c r="G313" s="8">
        <f>ROUND(INDEX([1]Calculation!L:L,ROW()),0)</f>
        <v>26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10</v>
      </c>
      <c r="K313" s="8">
        <f>ROUND(INDEX([1]Calculation!P:P,ROW()),0)</f>
        <v>2</v>
      </c>
      <c r="L313" s="8">
        <f>ROUND(INDEX([1]Calculation!Q:Q,ROW()),0)</f>
        <v>13</v>
      </c>
      <c r="M313" s="8">
        <f>ROUND(INDEX([1]Calculation!R:R,ROW()),0)</f>
        <v>1</v>
      </c>
      <c r="N313" s="8">
        <f>ROUND(INDEX([1]Calculation!S:S,ROW()),0)</f>
        <v>17</v>
      </c>
      <c r="O313" s="8">
        <f>ROUND(INDEX([1]Calculation!T:T,ROW()),0)</f>
        <v>3</v>
      </c>
    </row>
    <row r="314" spans="1:15">
      <c r="A314" t="str">
        <f>INDEX([1]Calculation!$F:$F,ROW())</f>
        <v>Pennsylvania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304  rv</v>
      </c>
      <c r="E314" s="2" t="str">
        <f>MONTH(INDEX([1]Calculation!$I:$I,ROW()))&amp;"/"&amp;DAY(INDEX([1]Calculation!$I:$I,ROW()))</f>
        <v>10/25</v>
      </c>
      <c r="F314" s="12">
        <f>ROUND(INDEX([1]Calculation!AL:AL,ROW()),1)</f>
        <v>6.6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4</v>
      </c>
      <c r="K314" s="8">
        <f>ROUND(INDEX([1]Calculation!P:P,ROW()),0)</f>
        <v>1</v>
      </c>
      <c r="L314" s="8">
        <f>ROUND(INDEX([1]Calculation!Q:Q,ROW()),0)</f>
        <v>14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2</v>
      </c>
    </row>
    <row r="315" spans="1:15">
      <c r="A315" t="str">
        <f>INDEX([1]Calculation!$F:$F,ROW())</f>
        <v>Michigan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203  lv</v>
      </c>
      <c r="E315" s="2" t="str">
        <f>MONTH(INDEX([1]Calculation!$I:$I,ROW()))&amp;"/"&amp;DAY(INDEX([1]Calculation!$I:$I,ROW()))</f>
        <v>10/25</v>
      </c>
      <c r="F315" s="12">
        <f>ROUND(INDEX([1]Calculation!AL:AL,ROW()),1)</f>
        <v>5.7</v>
      </c>
      <c r="G315" s="8">
        <f>ROUND(INDEX([1]Calculation!L:L,ROW()),0)</f>
        <v>30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0</v>
      </c>
      <c r="N315" s="8">
        <f>ROUND(INDEX([1]Calculation!S:S,ROW()),0)</f>
        <v>21</v>
      </c>
      <c r="O315" s="8">
        <f>ROUND(INDEX([1]Calculation!T:T,ROW()),0)</f>
        <v>1</v>
      </c>
    </row>
    <row r="316" spans="1:15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449  lv</v>
      </c>
      <c r="E316" s="2" t="str">
        <f>MONTH(INDEX([1]Calculation!$I:$I,ROW()))&amp;"/"&amp;DAY(INDEX([1]Calculation!$I:$I,ROW()))</f>
        <v>10/25</v>
      </c>
      <c r="F316" s="12">
        <f>ROUND(INDEX([1]Calculation!AL:AL,ROW()),1)</f>
        <v>0</v>
      </c>
      <c r="G316" s="8">
        <f>ROUND(INDEX([1]Calculation!L:L,ROW()),0)</f>
        <v>62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0</v>
      </c>
      <c r="K316" s="8">
        <f>ROUND(INDEX([1]Calculation!P:P,ROW()),0)</f>
        <v>0</v>
      </c>
      <c r="L316" s="8">
        <f>ROUND(INDEX([1]Calculation!Q:Q,ROW()),0)</f>
        <v>0</v>
      </c>
      <c r="M316" s="8">
        <f>ROUND(INDEX([1]Calculation!R:R,ROW()),0)</f>
        <v>0</v>
      </c>
      <c r="N316" s="8">
        <f>ROUND(INDEX([1]Calculation!S:S,ROW()),0)</f>
        <v>0</v>
      </c>
      <c r="O316" s="8">
        <f>ROUND(INDEX([1]Calculation!T:T,ROW()),0)</f>
        <v>0</v>
      </c>
    </row>
    <row r="317" spans="1:15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449  lv</v>
      </c>
      <c r="E317" s="2" t="str">
        <f>MONTH(INDEX([1]Calculation!$I:$I,ROW()))&amp;"/"&amp;DAY(INDEX([1]Calculation!$I:$I,ROW()))</f>
        <v>10/25</v>
      </c>
      <c r="F317" s="12">
        <f>ROUND(INDEX([1]Calculation!AL:AL,ROW()),1)</f>
        <v>0</v>
      </c>
      <c r="G317" s="8">
        <f>ROUND(INDEX([1]Calculation!L:L,ROW()),0)</f>
        <v>60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28</v>
      </c>
      <c r="M317" s="8">
        <f>ROUND(INDEX([1]Calculation!R:R,ROW()),0)</f>
        <v>0</v>
      </c>
      <c r="N317" s="8">
        <f>ROUND(INDEX([1]Calculation!S:S,ROW()),0)</f>
        <v>0</v>
      </c>
      <c r="O317" s="8">
        <f>ROUND(INDEX([1]Calculation!T:T,ROW()),0)</f>
        <v>0</v>
      </c>
    </row>
    <row r="318" spans="1:15">
      <c r="A318" t="str">
        <f>INDEX([1]Calculation!$F:$F,ROW())</f>
        <v>US</v>
      </c>
      <c r="B318" t="str">
        <f>INDEX([1]Calculation!$D:$D,ROW())</f>
        <v>Echelon Insights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449  lv</v>
      </c>
      <c r="E318" s="2" t="str">
        <f>MONTH(INDEX([1]Calculation!$I:$I,ROW()))&amp;"/"&amp;DAY(INDEX([1]Calculation!$I:$I,ROW()))</f>
        <v>10/25</v>
      </c>
      <c r="F318" s="12">
        <f>ROUND(INDEX([1]Calculation!AL:AL,ROW()),1)</f>
        <v>0</v>
      </c>
      <c r="G318" s="8">
        <f>ROUND(INDEX([1]Calculation!L:L,ROW()),0)</f>
        <v>49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0</v>
      </c>
      <c r="M318" s="8">
        <f>ROUND(INDEX([1]Calculation!R:R,ROW()),0)</f>
        <v>0</v>
      </c>
      <c r="N318" s="8">
        <f>ROUND(INDEX([1]Calculation!S:S,ROW()),0)</f>
        <v>38</v>
      </c>
      <c r="O318" s="8">
        <f>ROUND(INDEX([1]Calculation!T:T,ROW()),0)</f>
        <v>0</v>
      </c>
    </row>
    <row r="319" spans="1:15">
      <c r="A319" t="str">
        <f>INDEX([1]Calculation!$F:$F,ROW())</f>
        <v>US</v>
      </c>
      <c r="B319" t="str">
        <f>INDEX([1]Calculation!$D:$D,ROW())</f>
        <v>Echelon Insights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449  lv</v>
      </c>
      <c r="E319" s="2" t="str">
        <f>MONTH(INDEX([1]Calculation!$I:$I,ROW()))&amp;"/"&amp;DAY(INDEX([1]Calculation!$I:$I,ROW()))</f>
        <v>10/25</v>
      </c>
      <c r="F319" s="12">
        <f>ROUND(INDEX([1]Calculation!AL:AL,ROW()),1)</f>
        <v>0</v>
      </c>
      <c r="G319" s="8">
        <f>ROUND(INDEX([1]Calculation!L:L,ROW()),0)</f>
        <v>32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15</v>
      </c>
      <c r="M319" s="8">
        <f>ROUND(INDEX([1]Calculation!R:R,ROW()),0)</f>
        <v>1</v>
      </c>
      <c r="N319" s="8">
        <f>ROUND(INDEX([1]Calculation!S:S,ROW()),0)</f>
        <v>22</v>
      </c>
      <c r="O319" s="8">
        <f>ROUND(INDEX([1]Calculation!T:T,ROW()),0)</f>
        <v>1</v>
      </c>
    </row>
    <row r="320" spans="1:15">
      <c r="A320" t="str">
        <f>INDEX([1]Calculation!$F:$F,ROW())</f>
        <v>Arizona</v>
      </c>
      <c r="B320" t="str">
        <f>INDEX([1]Calculation!$D:$D,ROW())</f>
        <v>Siena College/New York Times Upshot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209  rv</v>
      </c>
      <c r="E320" s="2" t="str">
        <f>MONTH(INDEX([1]Calculation!$I:$I,ROW()))&amp;"/"&amp;DAY(INDEX([1]Calculation!$I:$I,ROW()))</f>
        <v>10/23</v>
      </c>
      <c r="F320" s="12">
        <f>ROUND(INDEX([1]Calculation!AL:AL,ROW()),1)</f>
        <v>5.3</v>
      </c>
      <c r="G320" s="8">
        <f>ROUND(INDEX([1]Calculation!L:L,ROW()),0)</f>
        <v>24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1</v>
      </c>
      <c r="L320" s="8">
        <f>ROUND(INDEX([1]Calculation!Q:Q,ROW()),0)</f>
        <v>16</v>
      </c>
      <c r="M320" s="8">
        <f>ROUND(INDEX([1]Calculation!R:R,ROW()),0)</f>
        <v>0</v>
      </c>
      <c r="N320" s="8">
        <f>ROUND(INDEX([1]Calculation!S:S,ROW()),0)</f>
        <v>15</v>
      </c>
      <c r="O320" s="8">
        <f>ROUND(INDEX([1]Calculation!T:T,ROW()),0)</f>
        <v>1</v>
      </c>
    </row>
    <row r="321" spans="1:15">
      <c r="A321" t="str">
        <f>INDEX([1]Calculation!$F:$F,ROW())</f>
        <v>US</v>
      </c>
      <c r="B321" t="str">
        <f>INDEX([1]Calculation!$D:$D,ROW())</f>
        <v>McLaughlin &amp; Associates</v>
      </c>
      <c r="C321" t="str">
        <f>IF(INDEX([1]Calculation!$G:$G,ROW())=0,"-",INDEX([1]Calculation!$G:$G,ROW()))</f>
        <v>C/D</v>
      </c>
      <c r="D321" t="str">
        <f>INDEX([1]Calculation!$J:$J,ROW())&amp;"  "&amp;INDEX([1]Calculation!$K:$K,ROW())</f>
        <v>468  lv</v>
      </c>
      <c r="E321" s="2" t="str">
        <f>MONTH(INDEX([1]Calculation!$I:$I,ROW()))&amp;"/"&amp;DAY(INDEX([1]Calculation!$I:$I,ROW()))</f>
        <v>10/22</v>
      </c>
      <c r="F321" s="12">
        <f>ROUND(INDEX([1]Calculation!AL:AL,ROW()),1)</f>
        <v>0</v>
      </c>
      <c r="G321" s="8">
        <f>ROUND(INDEX([1]Calculation!L:L,ROW()),0)</f>
        <v>0</v>
      </c>
      <c r="H321" s="8">
        <f>ROUND(INDEX([1]Calculation!M:M,ROW()),0)</f>
        <v>1</v>
      </c>
      <c r="I321" s="8">
        <f>ROUND(INDEX([1]Calculation!N:N,ROW()),0)</f>
        <v>4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23</v>
      </c>
      <c r="M321" s="8">
        <f>ROUND(INDEX([1]Calculation!R:R,ROW()),0)</f>
        <v>2</v>
      </c>
      <c r="N321" s="8">
        <f>ROUND(INDEX([1]Calculation!S:S,ROW()),0)</f>
        <v>20</v>
      </c>
      <c r="O321" s="8">
        <f>ROUND(INDEX([1]Calculation!T:T,ROW()),0)</f>
        <v>6</v>
      </c>
    </row>
    <row r="322" spans="1:15">
      <c r="A322" t="str">
        <f>INDEX([1]Calculation!$F:$F,ROW())</f>
        <v>US</v>
      </c>
      <c r="B322" t="str">
        <f>INDEX([1]Calculation!$D:$D,ROW())</f>
        <v>McLaughlin &amp; Associates</v>
      </c>
      <c r="C322" t="str">
        <f>IF(INDEX([1]Calculation!$G:$G,ROW())=0,"-",INDEX([1]Calculation!$G:$G,ROW()))</f>
        <v>C/D</v>
      </c>
      <c r="D322" t="str">
        <f>INDEX([1]Calculation!$J:$J,ROW())&amp;"  "&amp;INDEX([1]Calculation!$K:$K,ROW())</f>
        <v>468  lv</v>
      </c>
      <c r="E322" s="2" t="str">
        <f>MONTH(INDEX([1]Calculation!$I:$I,ROW()))&amp;"/"&amp;DAY(INDEX([1]Calculation!$I:$I,ROW()))</f>
        <v>10/22</v>
      </c>
      <c r="F322" s="12">
        <f>ROUND(INDEX([1]Calculation!AL:AL,ROW()),1)</f>
        <v>0.1</v>
      </c>
      <c r="G322" s="8">
        <f>ROUND(INDEX([1]Calculation!L:L,ROW()),0)</f>
        <v>28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3</v>
      </c>
      <c r="K322" s="8">
        <f>ROUND(INDEX([1]Calculation!P:P,ROW()),0)</f>
        <v>2</v>
      </c>
      <c r="L322" s="8">
        <f>ROUND(INDEX([1]Calculation!Q:Q,ROW()),0)</f>
        <v>18</v>
      </c>
      <c r="M322" s="8">
        <f>ROUND(INDEX([1]Calculation!R:R,ROW()),0)</f>
        <v>0</v>
      </c>
      <c r="N322" s="8">
        <f>ROUND(INDEX([1]Calculation!S:S,ROW()),0)</f>
        <v>16</v>
      </c>
      <c r="O322" s="8">
        <f>ROUND(INDEX([1]Calculation!T:T,ROW()),0)</f>
        <v>6</v>
      </c>
    </row>
    <row r="323" spans="1:15">
      <c r="A323" t="str">
        <f>INDEX([1]Calculation!$F:$F,ROW())</f>
        <v>Maine</v>
      </c>
      <c r="B323" t="str">
        <f>INDEX([1]Calculation!$D:$D,ROW())</f>
        <v>Maine People's Resource Center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728  lv</v>
      </c>
      <c r="E323" s="2" t="str">
        <f>MONTH(INDEX([1]Calculation!$I:$I,ROW()))&amp;"/"&amp;DAY(INDEX([1]Calculation!$I:$I,ROW()))</f>
        <v>10/21</v>
      </c>
      <c r="F323" s="12">
        <f>ROUND(INDEX([1]Calculation!AL:AL,ROW()),1)</f>
        <v>3.3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9</v>
      </c>
      <c r="K323" s="8">
        <f>ROUND(INDEX([1]Calculation!P:P,ROW()),0)</f>
        <v>0</v>
      </c>
      <c r="L323" s="8">
        <f>ROUND(INDEX([1]Calculation!Q:Q,ROW()),0)</f>
        <v>15</v>
      </c>
      <c r="M323" s="8">
        <f>ROUND(INDEX([1]Calculation!R:R,ROW()),0)</f>
        <v>0</v>
      </c>
      <c r="N323" s="8">
        <f>ROUND(INDEX([1]Calculation!S:S,ROW()),0)</f>
        <v>22</v>
      </c>
      <c r="O323" s="8">
        <f>ROUND(INDEX([1]Calculation!T:T,ROW()),0)</f>
        <v>2</v>
      </c>
    </row>
    <row r="324" spans="1:15">
      <c r="A324" t="str">
        <f>INDEX([1]Calculation!$F:$F,ROW())</f>
        <v>Iowa</v>
      </c>
      <c r="B324" t="str">
        <f>INDEX([1]Calculation!$D:$D,ROW())</f>
        <v>Civiqs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598  lv</v>
      </c>
      <c r="E324" s="2" t="str">
        <f>MONTH(INDEX([1]Calculation!$I:$I,ROW()))&amp;"/"&amp;DAY(INDEX([1]Calculation!$I:$I,ROW()))</f>
        <v>10/22</v>
      </c>
      <c r="F324" s="12">
        <f>ROUND(INDEX([1]Calculation!AL:AL,ROW()),1)</f>
        <v>0</v>
      </c>
      <c r="G324" s="8">
        <f>ROUND(INDEX([1]Calculation!L:L,ROW()),0)</f>
        <v>12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20</v>
      </c>
      <c r="K324" s="8">
        <f>ROUND(INDEX([1]Calculation!P:P,ROW()),0)</f>
        <v>4</v>
      </c>
      <c r="L324" s="8">
        <f>ROUND(INDEX([1]Calculation!Q:Q,ROW()),0)</f>
        <v>18</v>
      </c>
      <c r="M324" s="8">
        <f>ROUND(INDEX([1]Calculation!R:R,ROW()),0)</f>
        <v>3</v>
      </c>
      <c r="N324" s="8">
        <f>ROUND(INDEX([1]Calculation!S:S,ROW()),0)</f>
        <v>28</v>
      </c>
      <c r="O324" s="8">
        <f>ROUND(INDEX([1]Calculation!T:T,ROW()),0)</f>
        <v>2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628  lv</v>
      </c>
      <c r="E325" s="2" t="str">
        <f>MONTH(INDEX([1]Calculation!$I:$I,ROW()))&amp;"/"&amp;DAY(INDEX([1]Calculation!$I:$I,ROW()))</f>
        <v>10/22</v>
      </c>
      <c r="F325" s="12">
        <f>ROUND(INDEX([1]Calculation!AL:AL,ROW()),1)</f>
        <v>0</v>
      </c>
      <c r="G325" s="8">
        <f>ROUND(INDEX([1]Calculation!L:L,ROW()),0)</f>
        <v>24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8</v>
      </c>
      <c r="K325" s="8">
        <f>ROUND(INDEX([1]Calculation!P:P,ROW()),0)</f>
        <v>1</v>
      </c>
      <c r="L325" s="8">
        <f>ROUND(INDEX([1]Calculation!Q:Q,ROW()),0)</f>
        <v>15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</row>
    <row r="326" spans="1:15">
      <c r="A326" t="str">
        <f>INDEX([1]Calculation!$F:$F,ROW())</f>
        <v>US</v>
      </c>
      <c r="B326" t="str">
        <f>INDEX([1]Calculation!$D:$D,ROW())</f>
        <v>Harris Insights &amp; Analytics</v>
      </c>
      <c r="C326" t="str">
        <f>IF(INDEX([1]Calculation!$G:$G,ROW())=0,"-",INDEX([1]Calculation!$G:$G,ROW()))</f>
        <v>C+</v>
      </c>
      <c r="D326" t="str">
        <f>INDEX([1]Calculation!$J:$J,ROW())&amp;"  "&amp;INDEX([1]Calculation!$K:$K,ROW())</f>
        <v>440  rv</v>
      </c>
      <c r="E326" s="2" t="str">
        <f>MONTH(INDEX([1]Calculation!$I:$I,ROW()))&amp;"/"&amp;DAY(INDEX([1]Calculation!$I:$I,ROW()))</f>
        <v>10/22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6</v>
      </c>
      <c r="K326" s="8">
        <f>ROUND(INDEX([1]Calculation!P:P,ROW()),0)</f>
        <v>1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19</v>
      </c>
      <c r="O326" s="8">
        <f>ROUND(INDEX([1]Calculation!T:T,ROW()),0)</f>
        <v>2</v>
      </c>
    </row>
    <row r="327" spans="1:15">
      <c r="A327" t="str">
        <f>INDEX([1]Calculation!$F:$F,ROW())</f>
        <v>South Carolina</v>
      </c>
      <c r="B327" t="str">
        <f>INDEX([1]Calculation!$D:$D,ROW())</f>
        <v>Change Research</v>
      </c>
      <c r="C327" t="str">
        <f>IF(INDEX([1]Calculation!$G:$G,ROW())=0,"-",INDEX([1]Calculation!$G:$G,ROW()))</f>
        <v>C</v>
      </c>
      <c r="D327" t="str">
        <f>INDEX([1]Calculation!$J:$J,ROW())&amp;"  "&amp;INDEX([1]Calculation!$K:$K,ROW())</f>
        <v>731  lv</v>
      </c>
      <c r="E327" s="2" t="str">
        <f>MONTH(INDEX([1]Calculation!$I:$I,ROW()))&amp;"/"&amp;DAY(INDEX([1]Calculation!$I:$I,ROW()))</f>
        <v>10/21</v>
      </c>
      <c r="F327" s="12">
        <f>ROUND(INDEX([1]Calculation!AL:AL,ROW()),1)</f>
        <v>0.1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13</v>
      </c>
      <c r="M327" s="8">
        <f>ROUND(INDEX([1]Calculation!R:R,ROW()),0)</f>
        <v>5</v>
      </c>
      <c r="N327" s="8">
        <f>ROUND(INDEX([1]Calculation!S:S,ROW()),0)</f>
        <v>19</v>
      </c>
      <c r="O327" s="8">
        <f>ROUND(INDEX([1]Calculation!T:T,ROW()),0)</f>
        <v>4</v>
      </c>
    </row>
    <row r="328" spans="1:15">
      <c r="A328" t="str">
        <f>INDEX([1]Calculation!$F:$F,ROW())</f>
        <v>US</v>
      </c>
      <c r="B328" t="str">
        <f>INDEX([1]Calculation!$D:$D,ROW())</f>
        <v>Quinnipiac University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713  rv</v>
      </c>
      <c r="E328" s="2" t="str">
        <f>MONTH(INDEX([1]Calculation!$I:$I,ROW()))&amp;"/"&amp;DAY(INDEX([1]Calculation!$I:$I,ROW()))</f>
        <v>10/21</v>
      </c>
      <c r="F328" s="12">
        <f>ROUND(INDEX([1]Calculation!AL:AL,ROW()),1)</f>
        <v>0</v>
      </c>
      <c r="G328" s="8">
        <f>ROUND(INDEX([1]Calculation!L:L,ROW()),0)</f>
        <v>21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10</v>
      </c>
      <c r="K328" s="8">
        <f>ROUND(INDEX([1]Calculation!P:P,ROW()),0)</f>
        <v>3</v>
      </c>
      <c r="L328" s="8">
        <f>ROUND(INDEX([1]Calculation!Q:Q,ROW()),0)</f>
        <v>15</v>
      </c>
      <c r="M328" s="8">
        <f>ROUND(INDEX([1]Calculation!R:R,ROW()),0)</f>
        <v>1</v>
      </c>
      <c r="N328" s="8">
        <f>ROUND(INDEX([1]Calculation!S:S,ROW()),0)</f>
        <v>28</v>
      </c>
      <c r="O328" s="8">
        <f>ROUND(INDEX([1]Calculation!T:T,ROW()),0)</f>
        <v>1</v>
      </c>
    </row>
    <row r="329" spans="1:15">
      <c r="A329" t="str">
        <f>INDEX([1]Calculation!$F:$F,ROW())</f>
        <v>South Carolina</v>
      </c>
      <c r="B329" t="str">
        <f>INDEX([1]Calculation!$D:$D,ROW())</f>
        <v>Monmouth University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402  lv</v>
      </c>
      <c r="E329" s="2" t="str">
        <f>MONTH(INDEX([1]Calculation!$I:$I,ROW()))&amp;"/"&amp;DAY(INDEX([1]Calculation!$I:$I,ROW()))</f>
        <v>10/21</v>
      </c>
      <c r="F329" s="12">
        <f>ROUND(INDEX([1]Calculation!AL:AL,ROW()),1)</f>
        <v>8.5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3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4</v>
      </c>
      <c r="N329" s="8">
        <f>ROUND(INDEX([1]Calculation!S:S,ROW()),0)</f>
        <v>16</v>
      </c>
      <c r="O329" s="8">
        <f>ROUND(INDEX([1]Calculation!T:T,ROW()),0)</f>
        <v>2</v>
      </c>
    </row>
    <row r="330" spans="1:15">
      <c r="A330" t="str">
        <f>INDEX([1]Calculation!$F:$F,ROW())</f>
        <v>US</v>
      </c>
      <c r="B330" t="str">
        <f>INDEX([1]Calculation!$D:$D,ROW())</f>
        <v>Emerson College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430  lv</v>
      </c>
      <c r="E330" s="2" t="str">
        <f>MONTH(INDEX([1]Calculation!$I:$I,ROW()))&amp;"/"&amp;DAY(INDEX([1]Calculation!$I:$I,ROW()))</f>
        <v>10/21</v>
      </c>
      <c r="F330" s="12">
        <f>ROUND(INDEX([1]Calculation!AL:AL,ROW()),1)</f>
        <v>0.1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25</v>
      </c>
      <c r="M330" s="8">
        <f>ROUND(INDEX([1]Calculation!R:R,ROW()),0)</f>
        <v>1</v>
      </c>
      <c r="N330" s="8">
        <f>ROUND(INDEX([1]Calculation!S:S,ROW()),0)</f>
        <v>21</v>
      </c>
      <c r="O330" s="8">
        <f>ROUND(INDEX([1]Calculation!T:T,ROW()),0)</f>
        <v>4</v>
      </c>
    </row>
    <row r="331" spans="1:15">
      <c r="A331" t="str">
        <f>INDEX([1]Calculation!$F:$F,ROW())</f>
        <v>Massachusetts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456  lv</v>
      </c>
      <c r="E331" s="2" t="str">
        <f>MONTH(INDEX([1]Calculation!$I:$I,ROW()))&amp;"/"&amp;DAY(INDEX([1]Calculation!$I:$I,ROW()))</f>
        <v>10/20</v>
      </c>
      <c r="F331" s="12">
        <f>ROUND(INDEX([1]Calculation!AL:AL,ROW()),1)</f>
        <v>5.5</v>
      </c>
      <c r="G331" s="8">
        <f>ROUND(INDEX([1]Calculation!L:L,ROW()),0)</f>
        <v>18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1</v>
      </c>
      <c r="L331" s="8">
        <f>ROUND(INDEX([1]Calculation!Q:Q,ROW()),0)</f>
        <v>13</v>
      </c>
      <c r="M331" s="8">
        <f>ROUND(INDEX([1]Calculation!R:R,ROW()),0)</f>
        <v>1</v>
      </c>
      <c r="N331" s="8">
        <f>ROUND(INDEX([1]Calculation!S:S,ROW()),0)</f>
        <v>33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424  rv</v>
      </c>
      <c r="E332" s="2" t="str">
        <f>MONTH(INDEX([1]Calculation!$I:$I,ROW()))&amp;"/"&amp;DAY(INDEX([1]Calculation!$I:$I,ROW()))</f>
        <v>10/20</v>
      </c>
      <c r="F332" s="12">
        <f>ROUND(INDEX([1]Calculation!AL:AL,ROW()),1)</f>
        <v>0</v>
      </c>
      <c r="G332" s="8">
        <f>ROUND(INDEX([1]Calculation!L:L,ROW()),0)</f>
        <v>34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6</v>
      </c>
      <c r="K332" s="8">
        <f>ROUND(INDEX([1]Calculation!P:P,ROW()),0)</f>
        <v>3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19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11521  lv</v>
      </c>
      <c r="E333" s="2" t="str">
        <f>MONTH(INDEX([1]Calculation!$I:$I,ROW()))&amp;"/"&amp;DAY(INDEX([1]Calculation!$I:$I,ROW()))</f>
        <v>10/20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6</v>
      </c>
      <c r="K333" s="8">
        <f>ROUND(INDEX([1]Calculation!P:P,ROW()),0)</f>
        <v>2</v>
      </c>
      <c r="L333" s="8">
        <f>ROUND(INDEX([1]Calculation!Q:Q,ROW()),0)</f>
        <v>18</v>
      </c>
      <c r="M333" s="8">
        <f>ROUND(INDEX([1]Calculation!R:R,ROW()),0)</f>
        <v>1</v>
      </c>
      <c r="N333" s="8">
        <f>ROUND(INDEX([1]Calculation!S:S,ROW()),0)</f>
        <v>21</v>
      </c>
      <c r="O333" s="8">
        <f>ROUND(INDEX([1]Calculation!T:T,ROW()),0)</f>
        <v>3</v>
      </c>
    </row>
    <row r="334" spans="1:15">
      <c r="A334" t="str">
        <f>INDEX([1]Calculation!$F:$F,ROW())</f>
        <v>California</v>
      </c>
      <c r="B334" t="str">
        <f>INDEX([1]Calculation!$D:$D,ROW())</f>
        <v>Change Research</v>
      </c>
      <c r="C334" t="str">
        <f>IF(INDEX([1]Calculation!$G:$G,ROW())=0,"-",INDEX([1]Calculation!$G:$G,ROW()))</f>
        <v>C</v>
      </c>
      <c r="D334" t="str">
        <f>INDEX([1]Calculation!$J:$J,ROW())&amp;"  "&amp;INDEX([1]Calculation!$K:$K,ROW())</f>
        <v>1631  lv</v>
      </c>
      <c r="E334" s="2" t="str">
        <f>MONTH(INDEX([1]Calculation!$I:$I,ROW()))&amp;"/"&amp;DAY(INDEX([1]Calculation!$I:$I,ROW()))</f>
        <v>10/18</v>
      </c>
      <c r="F334" s="12">
        <f>ROUND(INDEX([1]Calculation!AL:AL,ROW()),1)</f>
        <v>0.1</v>
      </c>
      <c r="G334" s="8">
        <f>ROUND(INDEX([1]Calculation!L:L,ROW()),0)</f>
        <v>19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24</v>
      </c>
      <c r="M334" s="8">
        <f>ROUND(INDEX([1]Calculation!R:R,ROW()),0)</f>
        <v>1</v>
      </c>
      <c r="N334" s="8">
        <f>ROUND(INDEX([1]Calculation!S:S,ROW()),0)</f>
        <v>28</v>
      </c>
      <c r="O334" s="8">
        <f>ROUND(INDEX([1]Calculation!T:T,ROW()),0)</f>
        <v>3</v>
      </c>
    </row>
    <row r="335" spans="1:15">
      <c r="A335" t="str">
        <f>INDEX([1]Calculation!$F:$F,ROW())</f>
        <v>US</v>
      </c>
      <c r="B335" t="str">
        <f>INDEX([1]Calculation!$D:$D,ROW())</f>
        <v>Ipsos</v>
      </c>
      <c r="C335" t="str">
        <f>IF(INDEX([1]Calculation!$G:$G,ROW())=0,"-",INDEX([1]Calculation!$G:$G,ROW()))</f>
        <v>B+</v>
      </c>
      <c r="D335" t="str">
        <f>INDEX([1]Calculation!$J:$J,ROW())&amp;"  "&amp;INDEX([1]Calculation!$K:$K,ROW())</f>
        <v>566  rv</v>
      </c>
      <c r="E335" s="2" t="str">
        <f>MONTH(INDEX([1]Calculation!$I:$I,ROW()))&amp;"/"&amp;DAY(INDEX([1]Calculation!$I:$I,ROW()))</f>
        <v>10/18</v>
      </c>
      <c r="F335" s="12">
        <f>ROUND(INDEX([1]Calculation!AL:AL,ROW()),1)</f>
        <v>0</v>
      </c>
      <c r="G335" s="8">
        <f>ROUND(INDEX([1]Calculation!L:L,ROW()),0)</f>
        <v>24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1</v>
      </c>
      <c r="L335" s="8">
        <f>ROUND(INDEX([1]Calculation!Q:Q,ROW()),0)</f>
        <v>15</v>
      </c>
      <c r="M335" s="8">
        <f>ROUND(INDEX([1]Calculation!R:R,ROW()),0)</f>
        <v>0</v>
      </c>
      <c r="N335" s="8">
        <f>ROUND(INDEX([1]Calculation!S:S,ROW()),0)</f>
        <v>17</v>
      </c>
      <c r="O335" s="8">
        <f>ROUND(INDEX([1]Calculation!T:T,ROW()),0)</f>
        <v>2</v>
      </c>
    </row>
    <row r="336" spans="1:15">
      <c r="A336" t="str">
        <f>INDEX([1]Calculation!$F:$F,ROW())</f>
        <v>Wisconsin</v>
      </c>
      <c r="B336" t="str">
        <f>INDEX([1]Calculation!$D:$D,ROW())</f>
        <v>Marquette University Law School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379  lv</v>
      </c>
      <c r="E336" s="2" t="str">
        <f>MONTH(INDEX([1]Calculation!$I:$I,ROW()))&amp;"/"&amp;DAY(INDEX([1]Calculation!$I:$I,ROW()))</f>
        <v>10/17</v>
      </c>
      <c r="F336" s="12">
        <f>ROUND(INDEX([1]Calculation!AL:AL,ROW()),1)</f>
        <v>0.1</v>
      </c>
      <c r="G336" s="8">
        <f>ROUND(INDEX([1]Calculation!L:L,ROW()),0)</f>
        <v>31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17</v>
      </c>
      <c r="M336" s="8">
        <f>ROUND(INDEX([1]Calculation!R:R,ROW()),0)</f>
        <v>0</v>
      </c>
      <c r="N336" s="8">
        <f>ROUND(INDEX([1]Calculation!S:S,ROW()),0)</f>
        <v>24</v>
      </c>
      <c r="O336" s="8">
        <f>ROUND(INDEX([1]Calculation!T:T,ROW()),0)</f>
        <v>3</v>
      </c>
    </row>
    <row r="337" spans="1:15">
      <c r="A337" t="str">
        <f>INDEX([1]Calculation!$F:$F,ROW())</f>
        <v>Wisconsin</v>
      </c>
      <c r="B337" t="str">
        <f>INDEX([1]Calculation!$D:$D,ROW())</f>
        <v>Kaiser Family Foundation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274  lv</v>
      </c>
      <c r="E337" s="2" t="str">
        <f>MONTH(INDEX([1]Calculation!$I:$I,ROW()))&amp;"/"&amp;DAY(INDEX([1]Calculation!$I:$I,ROW()))</f>
        <v>10/15</v>
      </c>
      <c r="F337" s="12">
        <f>ROUND(INDEX([1]Calculation!AL:AL,ROW()),1)</f>
        <v>1.7</v>
      </c>
      <c r="G337" s="8">
        <f>ROUND(INDEX([1]Calculation!L:L,ROW()),0)</f>
        <v>17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6</v>
      </c>
      <c r="K337" s="8">
        <f>ROUND(INDEX([1]Calculation!P:P,ROW()),0)</f>
        <v>3</v>
      </c>
      <c r="L337" s="8">
        <f>ROUND(INDEX([1]Calculation!Q:Q,ROW()),0)</f>
        <v>10</v>
      </c>
      <c r="M337" s="8">
        <f>ROUND(INDEX([1]Calculation!R:R,ROW()),0)</f>
        <v>0</v>
      </c>
      <c r="N337" s="8">
        <f>ROUND(INDEX([1]Calculation!S:S,ROW()),0)</f>
        <v>22</v>
      </c>
      <c r="O337" s="8">
        <f>ROUND(INDEX([1]Calculation!T:T,ROW()),0)</f>
        <v>2</v>
      </c>
    </row>
    <row r="338" spans="1:15">
      <c r="A338" t="str">
        <f>INDEX([1]Calculation!$F:$F,ROW())</f>
        <v>Pennsylvania</v>
      </c>
      <c r="B338" t="str">
        <f>INDEX([1]Calculation!$D:$D,ROW())</f>
        <v>Kaiser Family Foundation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246  lv</v>
      </c>
      <c r="E338" s="2" t="str">
        <f>MONTH(INDEX([1]Calculation!$I:$I,ROW()))&amp;"/"&amp;DAY(INDEX([1]Calculation!$I:$I,ROW()))</f>
        <v>10/15</v>
      </c>
      <c r="F338" s="12">
        <f>ROUND(INDEX([1]Calculation!AL:AL,ROW()),1)</f>
        <v>1.6</v>
      </c>
      <c r="G338" s="8">
        <f>ROUND(INDEX([1]Calculation!L:L,ROW()),0)</f>
        <v>27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3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18</v>
      </c>
      <c r="O338" s="8">
        <f>ROUND(INDEX([1]Calculation!T:T,ROW()),0)</f>
        <v>2</v>
      </c>
    </row>
    <row r="339" spans="1:15">
      <c r="A339" t="str">
        <f>INDEX([1]Calculation!$F:$F,ROW())</f>
        <v>Minnesota</v>
      </c>
      <c r="B339" t="str">
        <f>INDEX([1]Calculation!$D:$D,ROW())</f>
        <v>Kaiser Family Foundation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249  lv</v>
      </c>
      <c r="E339" s="2" t="str">
        <f>MONTH(INDEX([1]Calculation!$I:$I,ROW()))&amp;"/"&amp;DAY(INDEX([1]Calculation!$I:$I,ROW()))</f>
        <v>10/15</v>
      </c>
      <c r="F339" s="12">
        <f>ROUND(INDEX([1]Calculation!AL:AL,ROW()),1)</f>
        <v>1.6</v>
      </c>
      <c r="G339" s="8">
        <f>ROUND(INDEX([1]Calculation!L:L,ROW()),0)</f>
        <v>14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15</v>
      </c>
      <c r="L339" s="8">
        <f>ROUND(INDEX([1]Calculation!Q:Q,ROW()),0)</f>
        <v>13</v>
      </c>
      <c r="M339" s="8">
        <f>ROUND(INDEX([1]Calculation!R:R,ROW()),0)</f>
        <v>0</v>
      </c>
      <c r="N339" s="8">
        <f>ROUND(INDEX([1]Calculation!S:S,ROW()),0)</f>
        <v>25</v>
      </c>
      <c r="O339" s="8">
        <f>ROUND(INDEX([1]Calculation!T:T,ROW()),0)</f>
        <v>4</v>
      </c>
    </row>
    <row r="340" spans="1:15">
      <c r="A340" t="str">
        <f>INDEX([1]Calculation!$F:$F,ROW())</f>
        <v>Michigan</v>
      </c>
      <c r="B340" t="str">
        <f>INDEX([1]Calculation!$D:$D,ROW())</f>
        <v>Kaiser Family Foundation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208  lv</v>
      </c>
      <c r="E340" s="2" t="str">
        <f>MONTH(INDEX([1]Calculation!$I:$I,ROW()))&amp;"/"&amp;DAY(INDEX([1]Calculation!$I:$I,ROW()))</f>
        <v>10/15</v>
      </c>
      <c r="F340" s="12">
        <f>ROUND(INDEX([1]Calculation!AL:AL,ROW()),1)</f>
        <v>1.5</v>
      </c>
      <c r="G340" s="8">
        <f>ROUND(INDEX([1]Calculation!L:L,ROW()),0)</f>
        <v>19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7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0</v>
      </c>
      <c r="N340" s="8">
        <f>ROUND(INDEX([1]Calculation!S:S,ROW()),0)</f>
        <v>25</v>
      </c>
      <c r="O340" s="8">
        <f>ROUND(INDEX([1]Calculation!T:T,ROW()),0)</f>
        <v>1</v>
      </c>
    </row>
    <row r="341" spans="1:15">
      <c r="A341" t="str">
        <f>INDEX([1]Calculation!$F:$F,ROW())</f>
        <v>Wyoming</v>
      </c>
      <c r="B341" t="str">
        <f>INDEX([1]Calculation!$D:$D,ROW())</f>
        <v>Montana State University Billings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14  lv</v>
      </c>
      <c r="E341" s="2" t="str">
        <f>MONTH(INDEX([1]Calculation!$I:$I,ROW()))&amp;"/"&amp;DAY(INDEX([1]Calculation!$I:$I,ROW()))</f>
        <v>10/16</v>
      </c>
      <c r="F341" s="12" t="e">
        <f>ROUND(INDEX([1]Calculation!AL:AL,ROW()),1)</f>
        <v>#VALUE!</v>
      </c>
      <c r="G341" s="8">
        <f>ROUND(INDEX([1]Calculation!L:L,ROW()),0)</f>
        <v>0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1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82</v>
      </c>
      <c r="O341" s="8">
        <f>ROUND(INDEX([1]Calculation!T:T,ROW()),0)</f>
        <v>2</v>
      </c>
    </row>
    <row r="342" spans="1:15">
      <c r="A342" t="str">
        <f>INDEX([1]Calculation!$F:$F,ROW())</f>
        <v>Montana</v>
      </c>
      <c r="B342" t="str">
        <f>INDEX([1]Calculation!$D:$D,ROW())</f>
        <v>Montana State University Billings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40  lv</v>
      </c>
      <c r="E342" s="2" t="str">
        <f>MONTH(INDEX([1]Calculation!$I:$I,ROW()))&amp;"/"&amp;DAY(INDEX([1]Calculation!$I:$I,ROW()))</f>
        <v>10/16</v>
      </c>
      <c r="F342" s="12" t="e">
        <f>ROUND(INDEX([1]Calculation!AL:AL,ROW()),1)</f>
        <v>#VALUE!</v>
      </c>
      <c r="G342" s="8">
        <f>ROUND(INDEX([1]Calculation!L:L,ROW()),0)</f>
        <v>15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2</v>
      </c>
      <c r="K342" s="8">
        <f>ROUND(INDEX([1]Calculation!P:P,ROW()),0)</f>
        <v>2</v>
      </c>
      <c r="L342" s="8">
        <f>ROUND(INDEX([1]Calculation!Q:Q,ROW()),0)</f>
        <v>2</v>
      </c>
      <c r="M342" s="8">
        <f>ROUND(INDEX([1]Calculation!R:R,ROW()),0)</f>
        <v>0</v>
      </c>
      <c r="N342" s="8">
        <f>ROUND(INDEX([1]Calculation!S:S,ROW()),0)</f>
        <v>40</v>
      </c>
      <c r="O342" s="8">
        <f>ROUND(INDEX([1]Calculation!T:T,ROW()),0)</f>
        <v>0</v>
      </c>
    </row>
    <row r="343" spans="1:15">
      <c r="A343" t="str">
        <f>INDEX([1]Calculation!$F:$F,ROW())</f>
        <v>Iowa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2" t="str">
        <f>MONTH(INDEX([1]Calculation!$I:$I,ROW()))&amp;"/"&amp;DAY(INDEX([1]Calculation!$I:$I,ROW()))</f>
        <v>10/18</v>
      </c>
      <c r="F343" s="12">
        <f>ROUND(INDEX([1]Calculation!AL:AL,ROW()),1)</f>
        <v>0.8</v>
      </c>
      <c r="G343" s="8">
        <f>ROUND(INDEX([1]Calculation!L:L,ROW()),0)</f>
        <v>18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13</v>
      </c>
      <c r="K343" s="8">
        <f>ROUND(INDEX([1]Calculation!P:P,ROW()),0)</f>
        <v>3</v>
      </c>
      <c r="L343" s="8">
        <f>ROUND(INDEX([1]Calculation!Q:Q,ROW()),0)</f>
        <v>9</v>
      </c>
      <c r="M343" s="8">
        <f>ROUND(INDEX([1]Calculation!R:R,ROW()),0)</f>
        <v>3</v>
      </c>
      <c r="N343" s="8">
        <f>ROUND(INDEX([1]Calculation!S:S,ROW()),0)</f>
        <v>17</v>
      </c>
      <c r="O343" s="8">
        <f>ROUND(INDEX([1]Calculation!T:T,ROW()),0)</f>
        <v>1</v>
      </c>
    </row>
    <row r="344" spans="1:15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1839  lv</v>
      </c>
      <c r="E344" s="2" t="str">
        <f>MONTH(INDEX([1]Calculation!$I:$I,ROW()))&amp;"/"&amp;DAY(INDEX([1]Calculation!$I:$I,ROW()))</f>
        <v>10/18</v>
      </c>
      <c r="F344" s="12">
        <f>ROUND(INDEX([1]Calculation!AL:AL,ROW()),1)</f>
        <v>0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4</v>
      </c>
      <c r="K344" s="8">
        <f>ROUND(INDEX([1]Calculation!P:P,ROW()),0)</f>
        <v>2</v>
      </c>
      <c r="L344" s="8">
        <f>ROUND(INDEX([1]Calculation!Q:Q,ROW()),0)</f>
        <v>16</v>
      </c>
      <c r="M344" s="8">
        <f>ROUND(INDEX([1]Calculation!R:R,ROW()),0)</f>
        <v>1</v>
      </c>
      <c r="N344" s="8">
        <f>ROUND(INDEX([1]Calculation!S:S,ROW()),0)</f>
        <v>18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703  a</v>
      </c>
      <c r="E345" s="2" t="str">
        <f>MONTH(INDEX([1]Calculation!$I:$I,ROW()))&amp;"/"&amp;DAY(INDEX([1]Calculation!$I:$I,ROW()))</f>
        <v>10/18</v>
      </c>
      <c r="F345" s="12">
        <f>ROUND(INDEX([1]Calculation!AL:AL,ROW()),1)</f>
        <v>0</v>
      </c>
      <c r="G345" s="8">
        <f>ROUND(INDEX([1]Calculation!L:L,ROW()),0)</f>
        <v>21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5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763  lv</v>
      </c>
      <c r="E346" s="2" t="str">
        <f>MONTH(INDEX([1]Calculation!$I:$I,ROW()))&amp;"/"&amp;DAY(INDEX([1]Calculation!$I:$I,ROW()))</f>
        <v>10/18</v>
      </c>
      <c r="F346" s="12">
        <f>ROUND(INDEX([1]Calculation!AL:AL,ROW()),1)</f>
        <v>0</v>
      </c>
      <c r="G346" s="8">
        <f>ROUND(INDEX([1]Calculation!L:L,ROW()),0)</f>
        <v>33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4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2</v>
      </c>
    </row>
    <row r="347" spans="1:15">
      <c r="A347" t="str">
        <f>INDEX([1]Calculation!$F:$F,ROW())</f>
        <v>California</v>
      </c>
      <c r="B347" t="str">
        <f>INDEX([1]Calculation!$D:$D,ROW())</f>
        <v>SurveyUSA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553  lv</v>
      </c>
      <c r="E347" s="2" t="str">
        <f>MONTH(INDEX([1]Calculation!$I:$I,ROW()))&amp;"/"&amp;DAY(INDEX([1]Calculation!$I:$I,ROW()))</f>
        <v>10/16</v>
      </c>
      <c r="F347" s="12">
        <f>ROUND(INDEX([1]Calculation!AL:AL,ROW()),1)</f>
        <v>0.1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17</v>
      </c>
      <c r="M347" s="8">
        <f>ROUND(INDEX([1]Calculation!R:R,ROW()),0)</f>
        <v>1</v>
      </c>
      <c r="N347" s="8">
        <f>ROUND(INDEX([1]Calculation!S:S,ROW()),0)</f>
        <v>18</v>
      </c>
      <c r="O347" s="8">
        <f>ROUND(INDEX([1]Calculation!T:T,ROW()),0)</f>
        <v>4</v>
      </c>
    </row>
    <row r="348" spans="1:15">
      <c r="A348" t="str">
        <f>INDEX([1]Calculation!$F:$F,ROW())</f>
        <v>US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1071  lv</v>
      </c>
      <c r="E348" s="2" t="str">
        <f>MONTH(INDEX([1]Calculation!$I:$I,ROW()))&amp;"/"&amp;DAY(INDEX([1]Calculation!$I:$I,ROW()))</f>
        <v>10/16</v>
      </c>
      <c r="F348" s="12">
        <f>ROUND(INDEX([1]Calculation!AL:AL,ROW()),1)</f>
        <v>0.2</v>
      </c>
      <c r="G348" s="8">
        <f>ROUND(INDEX([1]Calculation!L:L,ROW()),0)</f>
        <v>32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1</v>
      </c>
      <c r="N348" s="8">
        <f>ROUND(INDEX([1]Calculation!S:S,ROW()),0)</f>
        <v>22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Public Religion Research Institute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436  rv</v>
      </c>
      <c r="E349" s="2" t="str">
        <f>MONTH(INDEX([1]Calculation!$I:$I,ROW()))&amp;"/"&amp;DAY(INDEX([1]Calculation!$I:$I,ROW()))</f>
        <v>10/13</v>
      </c>
      <c r="F349" s="12">
        <f>ROUND(INDEX([1]Calculation!AL:AL,ROW()),1)</f>
        <v>4.7</v>
      </c>
      <c r="G349" s="8">
        <f>ROUND(INDEX([1]Calculation!L:L,ROW()),0)</f>
        <v>25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4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0</v>
      </c>
      <c r="N349" s="8">
        <f>ROUND(INDEX([1]Calculation!S:S,ROW()),0)</f>
        <v>16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Public Religion Research Institute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487  a</v>
      </c>
      <c r="E350" s="2" t="str">
        <f>MONTH(INDEX([1]Calculation!$I:$I,ROW()))&amp;"/"&amp;DAY(INDEX([1]Calculation!$I:$I,ROW()))</f>
        <v>10/13</v>
      </c>
      <c r="F350" s="12">
        <f>ROUND(INDEX([1]Calculation!AL:AL,ROW()),1)</f>
        <v>0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1</v>
      </c>
      <c r="L350" s="8">
        <f>ROUND(INDEX([1]Calculation!Q:Q,ROW()),0)</f>
        <v>16</v>
      </c>
      <c r="M350" s="8">
        <f>ROUND(INDEX([1]Calculation!R:R,ROW()),0)</f>
        <v>0</v>
      </c>
      <c r="N350" s="8">
        <f>ROUND(INDEX([1]Calculation!S:S,ROW()),0)</f>
        <v>16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815  lv</v>
      </c>
      <c r="E351" s="2" t="str">
        <f>MONTH(INDEX([1]Calculation!$I:$I,ROW()))&amp;"/"&amp;DAY(INDEX([1]Calculation!$I:$I,ROW()))</f>
        <v>10/17</v>
      </c>
      <c r="F351" s="12">
        <f>ROUND(INDEX([1]Calculation!AL:AL,ROW()),1)</f>
        <v>0</v>
      </c>
      <c r="G351" s="8">
        <f>ROUND(INDEX([1]Calculation!L:L,ROW()),0)</f>
        <v>34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3</v>
      </c>
      <c r="K351" s="8">
        <f>ROUND(INDEX([1]Calculation!P:P,ROW()),0)</f>
        <v>2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16</v>
      </c>
      <c r="O351" s="8">
        <f>ROUND(INDEX([1]Calculation!T:T,ROW()),0)</f>
        <v>2</v>
      </c>
    </row>
    <row r="352" spans="1:15">
      <c r="A352" t="str">
        <f>INDEX([1]Calculation!$F:$F,ROW())</f>
        <v>US</v>
      </c>
      <c r="B352" t="str">
        <f>INDEX([1]Calculation!$D:$D,ROW())</f>
        <v>Swayable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2077  lv</v>
      </c>
      <c r="E352" s="2" t="str">
        <f>MONTH(INDEX([1]Calculation!$I:$I,ROW()))&amp;"/"&amp;DAY(INDEX([1]Calculation!$I:$I,ROW()))</f>
        <v>10/8</v>
      </c>
      <c r="F352" s="12">
        <f>ROUND(INDEX([1]Calculation!AL:AL,ROW()),1)</f>
        <v>0</v>
      </c>
      <c r="G352" s="8">
        <f>ROUND(INDEX([1]Calculation!L:L,ROW()),0)</f>
        <v>33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4</v>
      </c>
      <c r="K352" s="8">
        <f>ROUND(INDEX([1]Calculation!P:P,ROW()),0)</f>
        <v>2</v>
      </c>
      <c r="L352" s="8">
        <f>ROUND(INDEX([1]Calculation!Q:Q,ROW()),0)</f>
        <v>16</v>
      </c>
      <c r="M352" s="8">
        <f>ROUND(INDEX([1]Calculation!R:R,ROW()),0)</f>
        <v>0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4216  a</v>
      </c>
      <c r="E353" s="2" t="str">
        <f>MONTH(INDEX([1]Calculation!$I:$I,ROW()))&amp;"/"&amp;DAY(INDEX([1]Calculation!$I:$I,ROW()))</f>
        <v>10/8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4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17</v>
      </c>
      <c r="O353" s="8">
        <f>ROUND(INDEX([1]Calculation!T:T,ROW()),0)</f>
        <v>4</v>
      </c>
    </row>
    <row r="354" spans="1:15">
      <c r="A354" t="str">
        <f>INDEX([1]Calculation!$F:$F,ROW())</f>
        <v>Iowa</v>
      </c>
      <c r="B354" t="str">
        <f>INDEX([1]Calculation!$D:$D,ROW())</f>
        <v>Emerson College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317  lv</v>
      </c>
      <c r="E354" s="2" t="str">
        <f>MONTH(INDEX([1]Calculation!$I:$I,ROW()))&amp;"/"&amp;DAY(INDEX([1]Calculation!$I:$I,ROW()))</f>
        <v>10/16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16</v>
      </c>
      <c r="K354" s="8">
        <f>ROUND(INDEX([1]Calculation!P:P,ROW()),0)</f>
        <v>1</v>
      </c>
      <c r="L354" s="8">
        <f>ROUND(INDEX([1]Calculation!Q:Q,ROW()),0)</f>
        <v>13</v>
      </c>
      <c r="M354" s="8">
        <f>ROUND(INDEX([1]Calculation!R:R,ROW()),0)</f>
        <v>2</v>
      </c>
      <c r="N354" s="8">
        <f>ROUND(INDEX([1]Calculation!S:S,ROW()),0)</f>
        <v>23</v>
      </c>
      <c r="O354" s="8">
        <f>ROUND(INDEX([1]Calculation!T:T,ROW()),0)</f>
        <v>5</v>
      </c>
    </row>
    <row r="355" spans="1:15">
      <c r="A355" t="str">
        <f>INDEX([1]Calculation!$F:$F,ROW())</f>
        <v>US</v>
      </c>
      <c r="B355" t="str">
        <f>INDEX([1]Calculation!$D:$D,ROW())</f>
        <v>Harris Insights &amp; Analytics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828  lv</v>
      </c>
      <c r="E355" s="2" t="str">
        <f>MONTH(INDEX([1]Calculation!$I:$I,ROW()))&amp;"/"&amp;DAY(INDEX([1]Calculation!$I:$I,ROW()))</f>
        <v>10/16</v>
      </c>
      <c r="F355" s="12">
        <f>ROUND(INDEX([1]Calculation!AL:AL,ROW()),1)</f>
        <v>0</v>
      </c>
      <c r="G355" s="8">
        <f>ROUND(INDEX([1]Calculation!L:L,ROW()),0)</f>
        <v>34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3</v>
      </c>
      <c r="K355" s="8">
        <f>ROUND(INDEX([1]Calculation!P:P,ROW()),0)</f>
        <v>1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18</v>
      </c>
      <c r="O355" s="8">
        <f>ROUND(INDEX([1]Calculation!T:T,ROW()),0)</f>
        <v>2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623  lv</v>
      </c>
      <c r="E356" s="2" t="str">
        <f>MONTH(INDEX([1]Calculation!$I:$I,ROW()))&amp;"/"&amp;DAY(INDEX([1]Calculation!$I:$I,ROW()))</f>
        <v>10/15</v>
      </c>
      <c r="F356" s="12">
        <f>ROUND(INDEX([1]Calculation!AL:AL,ROW()),1)</f>
        <v>0</v>
      </c>
      <c r="G356" s="8">
        <f>ROUND(INDEX([1]Calculation!L:L,ROW()),0)</f>
        <v>25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6</v>
      </c>
      <c r="K356" s="8">
        <f>ROUND(INDEX([1]Calculation!P:P,ROW()),0)</f>
        <v>2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28</v>
      </c>
      <c r="O356" s="8">
        <f>ROUND(INDEX([1]Calculation!T:T,ROW()),0)</f>
        <v>2</v>
      </c>
    </row>
    <row r="357" spans="1:15">
      <c r="A357" t="str">
        <f>INDEX([1]Calculation!$F:$F,ROW())</f>
        <v>US</v>
      </c>
      <c r="B357" t="str">
        <f>INDEX([1]Calculation!$D:$D,ROW())</f>
        <v>Harris Insights &amp; Analytics</v>
      </c>
      <c r="C357" t="str">
        <f>IF(INDEX([1]Calculation!$G:$G,ROW())=0,"-",INDEX([1]Calculation!$G:$G,ROW()))</f>
        <v>C+</v>
      </c>
      <c r="D357" t="str">
        <f>INDEX([1]Calculation!$J:$J,ROW())&amp;"  "&amp;INDEX([1]Calculation!$K:$K,ROW())</f>
        <v>828  lv</v>
      </c>
      <c r="E357" s="2" t="str">
        <f>MONTH(INDEX([1]Calculation!$I:$I,ROW()))&amp;"/"&amp;DAY(INDEX([1]Calculation!$I:$I,ROW()))</f>
        <v>10/15</v>
      </c>
      <c r="F357" s="12">
        <f>ROUND(INDEX([1]Calculation!AL:AL,ROW()),1)</f>
        <v>0</v>
      </c>
      <c r="G357" s="8">
        <f>ROUND(INDEX([1]Calculation!L:L,ROW()),0)</f>
        <v>35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4</v>
      </c>
      <c r="K357" s="8">
        <f>ROUND(INDEX([1]Calculation!P:P,ROW()),0)</f>
        <v>1</v>
      </c>
      <c r="L357" s="8">
        <f>ROUND(INDEX([1]Calculation!Q:Q,ROW()),0)</f>
        <v>14</v>
      </c>
      <c r="M357" s="8">
        <f>ROUND(INDEX([1]Calculation!R:R,ROW()),0)</f>
        <v>1</v>
      </c>
      <c r="N357" s="8">
        <f>ROUND(INDEX([1]Calculation!S:S,ROW()),0)</f>
        <v>17</v>
      </c>
      <c r="O357" s="8">
        <f>ROUND(INDEX([1]Calculation!T:T,ROW()),0)</f>
        <v>2</v>
      </c>
    </row>
    <row r="358" spans="1:15">
      <c r="A358" t="str">
        <f>INDEX([1]Calculation!$F:$F,ROW())</f>
        <v>California</v>
      </c>
      <c r="B358" t="str">
        <f>INDEX([1]Calculation!$D:$D,ROW())</f>
        <v>Capitol Weekly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590  lv</v>
      </c>
      <c r="E358" s="2" t="str">
        <f>MONTH(INDEX([1]Calculation!$I:$I,ROW()))&amp;"/"&amp;DAY(INDEX([1]Calculation!$I:$I,ROW()))</f>
        <v>10/14</v>
      </c>
      <c r="F358" s="12">
        <f>ROUND(INDEX([1]Calculation!AL:AL,ROW()),1)</f>
        <v>0</v>
      </c>
      <c r="G358" s="8">
        <f>ROUND(INDEX([1]Calculation!L:L,ROW()),0)</f>
        <v>21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6</v>
      </c>
      <c r="K358" s="8">
        <f>ROUND(INDEX([1]Calculation!P:P,ROW()),0)</f>
        <v>1</v>
      </c>
      <c r="L358" s="8">
        <f>ROUND(INDEX([1]Calculation!Q:Q,ROW()),0)</f>
        <v>15</v>
      </c>
      <c r="M358" s="8">
        <f>ROUND(INDEX([1]Calculation!R:R,ROW()),0)</f>
        <v>1</v>
      </c>
      <c r="N358" s="8">
        <f>ROUND(INDEX([1]Calculation!S:S,ROW()),0)</f>
        <v>35</v>
      </c>
      <c r="O358" s="8">
        <f>ROUND(INDEX([1]Calculation!T:T,ROW()),0)</f>
        <v>3</v>
      </c>
    </row>
    <row r="359" spans="1:15">
      <c r="A359" t="str">
        <f>INDEX([1]Calculation!$F:$F,ROW())</f>
        <v>US</v>
      </c>
      <c r="B359" t="str">
        <f>INDEX([1]Calculation!$D:$D,ROW())</f>
        <v>Harris Insights &amp; Analytics</v>
      </c>
      <c r="C359" t="str">
        <f>IF(INDEX([1]Calculation!$G:$G,ROW())=0,"-",INDEX([1]Calculation!$G:$G,ROW()))</f>
        <v>C+</v>
      </c>
      <c r="D359" t="str">
        <f>INDEX([1]Calculation!$J:$J,ROW())&amp;"  "&amp;INDEX([1]Calculation!$K:$K,ROW())</f>
        <v>789  lv</v>
      </c>
      <c r="E359" s="2" t="str">
        <f>MONTH(INDEX([1]Calculation!$I:$I,ROW()))&amp;"/"&amp;DAY(INDEX([1]Calculation!$I:$I,ROW()))</f>
        <v>10/14</v>
      </c>
      <c r="F359" s="12">
        <f>ROUND(INDEX([1]Calculation!AL:AL,ROW()),1)</f>
        <v>0</v>
      </c>
      <c r="G359" s="8">
        <f>ROUND(INDEX([1]Calculation!L:L,ROW()),0)</f>
        <v>34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4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0</v>
      </c>
      <c r="N359" s="8">
        <f>ROUND(INDEX([1]Calculation!S:S,ROW()),0)</f>
        <v>20</v>
      </c>
      <c r="O359" s="8">
        <f>ROUND(INDEX([1]Calculation!T:T,ROW()),0)</f>
        <v>3</v>
      </c>
    </row>
    <row r="360" spans="1:15">
      <c r="A360" t="str">
        <f>INDEX([1]Calculation!$F:$F,ROW())</f>
        <v>Maine</v>
      </c>
      <c r="B360" t="str">
        <f>INDEX([1]Calculation!$D:$D,ROW())</f>
        <v>Public Policy Polling</v>
      </c>
      <c r="C360" t="str">
        <f>IF(INDEX([1]Calculation!$G:$G,ROW())=0,"-",INDEX([1]Calculation!$G:$G,ROW()))</f>
        <v>B</v>
      </c>
      <c r="D360" t="str">
        <f>INDEX([1]Calculation!$J:$J,ROW())&amp;"  "&amp;INDEX([1]Calculation!$K:$K,ROW())</f>
        <v>366  v</v>
      </c>
      <c r="E360" s="2" t="str">
        <f>MONTH(INDEX([1]Calculation!$I:$I,ROW()))&amp;"/"&amp;DAY(INDEX([1]Calculation!$I:$I,ROW()))</f>
        <v>10/13</v>
      </c>
      <c r="F360" s="12">
        <f>ROUND(INDEX([1]Calculation!AL:AL,ROW()),1)</f>
        <v>2.9</v>
      </c>
      <c r="G360" s="8">
        <f>ROUND(INDEX([1]Calculation!L:L,ROW()),0)</f>
        <v>19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9</v>
      </c>
      <c r="K360" s="8">
        <f>ROUND(INDEX([1]Calculation!P:P,ROW()),0)</f>
        <v>0</v>
      </c>
      <c r="L360" s="8">
        <f>ROUND(INDEX([1]Calculation!Q:Q,ROW()),0)</f>
        <v>12</v>
      </c>
      <c r="M360" s="8">
        <f>ROUND(INDEX([1]Calculation!R:R,ROW()),0)</f>
        <v>0</v>
      </c>
      <c r="N360" s="8">
        <f>ROUND(INDEX([1]Calculation!S:S,ROW()),0)</f>
        <v>31</v>
      </c>
      <c r="O360" s="8">
        <f>ROUND(INDEX([1]Calculation!T:T,ROW()),0)</f>
        <v>3</v>
      </c>
    </row>
    <row r="361" spans="1:15">
      <c r="A361" t="str">
        <f>INDEX([1]Calculation!$F:$F,ROW())</f>
        <v>US</v>
      </c>
      <c r="B361" t="str">
        <f>INDEX([1]Calculation!$D:$D,ROW())</f>
        <v>Morning Consult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15683  lv</v>
      </c>
      <c r="E361" s="2" t="str">
        <f>MONTH(INDEX([1]Calculation!$I:$I,ROW()))&amp;"/"&amp;DAY(INDEX([1]Calculation!$I:$I,ROW()))</f>
        <v>10/13</v>
      </c>
      <c r="F361" s="12">
        <f>ROUND(INDEX([1]Calculation!AL:AL,ROW()),1)</f>
        <v>0</v>
      </c>
      <c r="G361" s="8">
        <f>ROUND(INDEX([1]Calculation!L:L,ROW()),0)</f>
        <v>32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21</v>
      </c>
      <c r="O361" s="8">
        <f>ROUND(INDEX([1]Calculation!T:T,ROW()),0)</f>
        <v>3</v>
      </c>
    </row>
    <row r="362" spans="1:15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505  rv</v>
      </c>
      <c r="E362" s="2" t="str">
        <f>MONTH(INDEX([1]Calculation!$I:$I,ROW()))&amp;"/"&amp;DAY(INDEX([1]Calculation!$I:$I,ROW()))</f>
        <v>10/13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11</v>
      </c>
      <c r="M362" s="8">
        <f>ROUND(INDEX([1]Calculation!R:R,ROW()),0)</f>
        <v>2</v>
      </c>
      <c r="N362" s="8">
        <f>ROUND(INDEX([1]Calculation!S:S,ROW()),0)</f>
        <v>30</v>
      </c>
      <c r="O362" s="8">
        <f>ROUND(INDEX([1]Calculation!T:T,ROW()),0)</f>
        <v>2</v>
      </c>
    </row>
    <row r="363" spans="1:15">
      <c r="A363" t="str">
        <f>INDEX([1]Calculation!$F:$F,ROW())</f>
        <v>New Hampshire</v>
      </c>
      <c r="B363" t="str">
        <f>INDEX([1]Calculation!$D:$D,ROW())</f>
        <v>RKM Research and Communications Inc.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422  lv</v>
      </c>
      <c r="E363" s="2" t="str">
        <f>MONTH(INDEX([1]Calculation!$I:$I,ROW()))&amp;"/"&amp;DAY(INDEX([1]Calculation!$I:$I,ROW()))</f>
        <v>10/13</v>
      </c>
      <c r="F363" s="12">
        <f>ROUND(INDEX([1]Calculation!AL:AL,ROW()),1)</f>
        <v>0</v>
      </c>
      <c r="G363" s="8">
        <f>ROUND(INDEX([1]Calculation!L:L,ROW()),0)</f>
        <v>20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5</v>
      </c>
      <c r="K363" s="8">
        <f>ROUND(INDEX([1]Calculation!P:P,ROW()),0)</f>
        <v>2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20</v>
      </c>
      <c r="O363" s="8">
        <f>ROUND(INDEX([1]Calculation!T:T,ROW()),0)</f>
        <v>1</v>
      </c>
    </row>
    <row r="364" spans="1:15">
      <c r="A364" t="str">
        <f>INDEX([1]Calculation!$F:$F,ROW())</f>
        <v>New Hampshire</v>
      </c>
      <c r="B364" t="str">
        <f>INDEX([1]Calculation!$D:$D,ROW())</f>
        <v>RKM Research and Communications Inc.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422  lv</v>
      </c>
      <c r="E364" s="2" t="str">
        <f>MONTH(INDEX([1]Calculation!$I:$I,ROW()))&amp;"/"&amp;DAY(INDEX([1]Calculation!$I:$I,ROW()))</f>
        <v>10/13</v>
      </c>
      <c r="F364" s="12">
        <f>ROUND(INDEX([1]Calculation!AL:AL,ROW()),1)</f>
        <v>0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2</v>
      </c>
      <c r="L364" s="8">
        <f>ROUND(INDEX([1]Calculation!Q:Q,ROW()),0)</f>
        <v>22</v>
      </c>
      <c r="M364" s="8">
        <f>ROUND(INDEX([1]Calculation!R:R,ROW()),0)</f>
        <v>1</v>
      </c>
      <c r="N364" s="8">
        <f>ROUND(INDEX([1]Calculation!S:S,ROW()),0)</f>
        <v>25</v>
      </c>
      <c r="O364" s="8">
        <f>ROUND(INDEX([1]Calculation!T:T,ROW()),0)</f>
        <v>1</v>
      </c>
    </row>
    <row r="365" spans="1:15">
      <c r="A365" t="str">
        <f>INDEX([1]Calculation!$F:$F,ROW())</f>
        <v>South Carolina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846  lv</v>
      </c>
      <c r="E365" s="2" t="str">
        <f>MONTH(INDEX([1]Calculation!$I:$I,ROW()))&amp;"/"&amp;DAY(INDEX([1]Calculation!$I:$I,ROW()))</f>
        <v>10/11</v>
      </c>
      <c r="F365" s="12">
        <f>ROUND(INDEX([1]Calculation!AL:AL,ROW()),1)</f>
        <v>0.1</v>
      </c>
      <c r="G365" s="8">
        <f>ROUND(INDEX([1]Calculation!L:L,ROW()),0)</f>
        <v>43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16</v>
      </c>
      <c r="M365" s="8">
        <f>ROUND(INDEX([1]Calculation!R:R,ROW()),0)</f>
        <v>2</v>
      </c>
      <c r="N365" s="8">
        <f>ROUND(INDEX([1]Calculation!S:S,ROW()),0)</f>
        <v>18</v>
      </c>
      <c r="O365" s="8">
        <f>ROUND(INDEX([1]Calculation!T:T,ROW()),0)</f>
        <v>1</v>
      </c>
    </row>
    <row r="366" spans="1:15">
      <c r="A366" t="str">
        <f>INDEX([1]Calculation!$F:$F,ROW())</f>
        <v>New Hampshire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488  lv</v>
      </c>
      <c r="E366" s="2" t="str">
        <f>MONTH(INDEX([1]Calculation!$I:$I,ROW()))&amp;"/"&amp;DAY(INDEX([1]Calculation!$I:$I,ROW()))</f>
        <v>10/11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2</v>
      </c>
      <c r="L366" s="8">
        <f>ROUND(INDEX([1]Calculation!Q:Q,ROW()),0)</f>
        <v>17</v>
      </c>
      <c r="M366" s="8">
        <f>ROUND(INDEX([1]Calculation!R:R,ROW()),0)</f>
        <v>4</v>
      </c>
      <c r="N366" s="8">
        <f>ROUND(INDEX([1]Calculation!S:S,ROW()),0)</f>
        <v>32</v>
      </c>
      <c r="O366" s="8">
        <f>ROUND(INDEX([1]Calculation!T:T,ROW()),0)</f>
        <v>5</v>
      </c>
    </row>
    <row r="367" spans="1:15">
      <c r="A367" t="str">
        <f>INDEX([1]Calculation!$F:$F,ROW())</f>
        <v>Iowa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597  lv</v>
      </c>
      <c r="E367" s="2" t="str">
        <f>MONTH(INDEX([1]Calculation!$I:$I,ROW()))&amp;"/"&amp;DAY(INDEX([1]Calculation!$I:$I,ROW()))</f>
        <v>10/11</v>
      </c>
      <c r="F367" s="12">
        <f>ROUND(INDEX([1]Calculation!AL:AL,ROW()),1)</f>
        <v>0.1</v>
      </c>
      <c r="G367" s="8">
        <f>ROUND(INDEX([1]Calculation!L:L,ROW()),0)</f>
        <v>22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14</v>
      </c>
      <c r="K367" s="8">
        <f>ROUND(INDEX([1]Calculation!P:P,ROW()),0)</f>
        <v>2</v>
      </c>
      <c r="L367" s="8">
        <f>ROUND(INDEX([1]Calculation!Q:Q,ROW()),0)</f>
        <v>21</v>
      </c>
      <c r="M367" s="8">
        <f>ROUND(INDEX([1]Calculation!R:R,ROW()),0)</f>
        <v>3</v>
      </c>
      <c r="N367" s="8">
        <f>ROUND(INDEX([1]Calculation!S:S,ROW()),0)</f>
        <v>22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1841  lv</v>
      </c>
      <c r="E368" s="2" t="str">
        <f>MONTH(INDEX([1]Calculation!$I:$I,ROW()))&amp;"/"&amp;DAY(INDEX([1]Calculation!$I:$I,ROW()))</f>
        <v>10/11</v>
      </c>
      <c r="F368" s="12">
        <f>ROUND(INDEX([1]Calculation!AL:AL,ROW()),1)</f>
        <v>0</v>
      </c>
      <c r="G368" s="8">
        <f>ROUND(INDEX([1]Calculation!L:L,ROW()),0)</f>
        <v>35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15</v>
      </c>
      <c r="M368" s="8">
        <f>ROUND(INDEX([1]Calculation!R:R,ROW()),0)</f>
        <v>1</v>
      </c>
      <c r="N368" s="8">
        <f>ROUND(INDEX([1]Calculation!S:S,ROW()),0)</f>
        <v>18</v>
      </c>
      <c r="O368" s="8">
        <f>ROUND(INDEX([1]Calculation!T:T,ROW()),0)</f>
        <v>2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812  lv</v>
      </c>
      <c r="E369" s="2" t="str">
        <f>MONTH(INDEX([1]Calculation!$I:$I,ROW()))&amp;"/"&amp;DAY(INDEX([1]Calculation!$I:$I,ROW()))</f>
        <v>10/11</v>
      </c>
      <c r="F369" s="12">
        <f>ROUND(INDEX([1]Calculation!AL:AL,ROW()),1)</f>
        <v>0</v>
      </c>
      <c r="G369" s="8">
        <f>ROUND(INDEX([1]Calculation!L:L,ROW()),0)</f>
        <v>36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6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1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New York</v>
      </c>
      <c r="B370" t="str">
        <f>INDEX([1]Calculation!$D:$D,ROW())</f>
        <v>Siena College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340  rv</v>
      </c>
      <c r="E370" s="2" t="str">
        <f>MONTH(INDEX([1]Calculation!$I:$I,ROW()))&amp;"/"&amp;DAY(INDEX([1]Calculation!$I:$I,ROW()))</f>
        <v>10/10</v>
      </c>
      <c r="F370" s="12">
        <f>ROUND(INDEX([1]Calculation!AL:AL,ROW()),1)</f>
        <v>0.5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4</v>
      </c>
      <c r="K370" s="8">
        <f>ROUND(INDEX([1]Calculation!P:P,ROW()),0)</f>
        <v>1</v>
      </c>
      <c r="L370" s="8">
        <f>ROUND(INDEX([1]Calculation!Q:Q,ROW()),0)</f>
        <v>16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3</v>
      </c>
    </row>
    <row r="371" spans="1:15">
      <c r="A371" t="str">
        <f>INDEX([1]Calculation!$F:$F,ROW())</f>
        <v>South Carolina</v>
      </c>
      <c r="B371" t="str">
        <f>INDEX([1]Calculation!$D:$D,ROW())</f>
        <v>Optimus</v>
      </c>
      <c r="C371" t="str">
        <f>IF(INDEX([1]Calculation!$G:$G,ROW())=0,"-",INDEX([1]Calculation!$G:$G,ROW()))</f>
        <v>C/D</v>
      </c>
      <c r="D371" t="str">
        <f>INDEX([1]Calculation!$J:$J,ROW())&amp;"  "&amp;INDEX([1]Calculation!$K:$K,ROW())</f>
        <v>607  lv</v>
      </c>
      <c r="E371" s="2" t="str">
        <f>MONTH(INDEX([1]Calculation!$I:$I,ROW()))&amp;"/"&amp;DAY(INDEX([1]Calculation!$I:$I,ROW()))</f>
        <v>10/10</v>
      </c>
      <c r="F371" s="12">
        <f>ROUND(INDEX([1]Calculation!AL:AL,ROW()),1)</f>
        <v>1.5</v>
      </c>
      <c r="G371" s="8">
        <f>ROUND(INDEX([1]Calculation!L:L,ROW()),0)</f>
        <v>32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4</v>
      </c>
      <c r="K371" s="8">
        <f>ROUND(INDEX([1]Calculation!P:P,ROW()),0)</f>
        <v>0</v>
      </c>
      <c r="L371" s="8">
        <f>ROUND(INDEX([1]Calculation!Q:Q,ROW()),0)</f>
        <v>8</v>
      </c>
      <c r="M371" s="8">
        <f>ROUND(INDEX([1]Calculation!R:R,ROW()),0)</f>
        <v>0</v>
      </c>
      <c r="N371" s="8">
        <f>ROUND(INDEX([1]Calculation!S:S,ROW()),0)</f>
        <v>16</v>
      </c>
      <c r="O371" s="8">
        <f>ROUND(INDEX([1]Calculation!T:T,ROW()),0)</f>
        <v>2</v>
      </c>
    </row>
    <row r="372" spans="1:15">
      <c r="A372" t="str">
        <f>INDEX([1]Calculation!$F:$F,ROW())</f>
        <v>New Hampshire</v>
      </c>
      <c r="B372" t="str">
        <f>INDEX([1]Calculation!$D:$D,ROW())</f>
        <v>Optimus</v>
      </c>
      <c r="C372" t="str">
        <f>IF(INDEX([1]Calculation!$G:$G,ROW())=0,"-",INDEX([1]Calculation!$G:$G,ROW()))</f>
        <v>C/D</v>
      </c>
      <c r="D372" t="str">
        <f>INDEX([1]Calculation!$J:$J,ROW())&amp;"  "&amp;INDEX([1]Calculation!$K:$K,ROW())</f>
        <v>610  lv</v>
      </c>
      <c r="E372" s="2" t="str">
        <f>MONTH(INDEX([1]Calculation!$I:$I,ROW()))&amp;"/"&amp;DAY(INDEX([1]Calculation!$I:$I,ROW()))</f>
        <v>10/10</v>
      </c>
      <c r="F372" s="12">
        <f>ROUND(INDEX([1]Calculation!AL:AL,ROW()),1)</f>
        <v>1.5</v>
      </c>
      <c r="G372" s="8">
        <f>ROUND(INDEX([1]Calculation!L:L,ROW()),0)</f>
        <v>18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9</v>
      </c>
      <c r="M372" s="8">
        <f>ROUND(INDEX([1]Calculation!R:R,ROW()),0)</f>
        <v>0</v>
      </c>
      <c r="N372" s="8">
        <f>ROUND(INDEX([1]Calculation!S:S,ROW()),0)</f>
        <v>25</v>
      </c>
      <c r="O372" s="8">
        <f>ROUND(INDEX([1]Calculation!T:T,ROW()),0)</f>
        <v>2</v>
      </c>
    </row>
    <row r="373" spans="1:15">
      <c r="A373" t="str">
        <f>INDEX([1]Calculation!$F:$F,ROW())</f>
        <v>Iowa</v>
      </c>
      <c r="B373" t="str">
        <f>INDEX([1]Calculation!$D:$D,ROW())</f>
        <v>Optimus</v>
      </c>
      <c r="C373" t="str">
        <f>IF(INDEX([1]Calculation!$G:$G,ROW())=0,"-",INDEX([1]Calculation!$G:$G,ROW()))</f>
        <v>C/D</v>
      </c>
      <c r="D373" t="str">
        <f>INDEX([1]Calculation!$J:$J,ROW())&amp;"  "&amp;INDEX([1]Calculation!$K:$K,ROW())</f>
        <v>548  lv</v>
      </c>
      <c r="E373" s="2" t="str">
        <f>MONTH(INDEX([1]Calculation!$I:$I,ROW()))&amp;"/"&amp;DAY(INDEX([1]Calculation!$I:$I,ROW()))</f>
        <v>10/10</v>
      </c>
      <c r="F373" s="12">
        <f>ROUND(INDEX([1]Calculation!AL:AL,ROW()),1)</f>
        <v>1.4</v>
      </c>
      <c r="G373" s="8">
        <f>ROUND(INDEX([1]Calculation!L:L,ROW()),0)</f>
        <v>22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17</v>
      </c>
      <c r="K373" s="8">
        <f>ROUND(INDEX([1]Calculation!P:P,ROW()),0)</f>
        <v>0</v>
      </c>
      <c r="L373" s="8">
        <f>ROUND(INDEX([1]Calculation!Q:Q,ROW()),0)</f>
        <v>5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1</v>
      </c>
    </row>
    <row r="374" spans="1:15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813  lv</v>
      </c>
      <c r="E374" s="2" t="str">
        <f>MONTH(INDEX([1]Calculation!$I:$I,ROW()))&amp;"/"&amp;DAY(INDEX([1]Calculation!$I:$I,ROW()))</f>
        <v>10/10</v>
      </c>
      <c r="F374" s="12">
        <f>ROUND(INDEX([1]Calculation!AL:AL,ROW()),1)</f>
        <v>0</v>
      </c>
      <c r="G374" s="8">
        <f>ROUND(INDEX([1]Calculation!L:L,ROW()),0)</f>
        <v>35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0</v>
      </c>
      <c r="L374" s="8">
        <f>ROUND(INDEX([1]Calculation!Q:Q,ROW()),0)</f>
        <v>14</v>
      </c>
      <c r="M374" s="8">
        <f>ROUND(INDEX([1]Calculation!R:R,ROW()),0)</f>
        <v>1</v>
      </c>
      <c r="N374" s="8">
        <f>ROUND(INDEX([1]Calculation!S:S,ROW()),0)</f>
        <v>17</v>
      </c>
      <c r="O374" s="8">
        <f>ROUND(INDEX([1]Calculation!T:T,ROW()),0)</f>
        <v>2</v>
      </c>
    </row>
    <row r="375" spans="1:15">
      <c r="A375" t="str">
        <f>INDEX([1]Calculation!$F:$F,ROW())</f>
        <v>North Carolina</v>
      </c>
      <c r="B375" t="str">
        <f>INDEX([1]Calculation!$D:$D,ROW())</f>
        <v>East Carolina University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291  lv</v>
      </c>
      <c r="E375" s="2" t="str">
        <f>MONTH(INDEX([1]Calculation!$I:$I,ROW()))&amp;"/"&amp;DAY(INDEX([1]Calculation!$I:$I,ROW()))</f>
        <v>10/9</v>
      </c>
      <c r="F375" s="12">
        <f>ROUND(INDEX([1]Calculation!AL:AL,ROW()),1)</f>
        <v>1.6</v>
      </c>
      <c r="G375" s="8">
        <f>ROUND(INDEX([1]Calculation!L:L,ROW()),0)</f>
        <v>29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4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0</v>
      </c>
      <c r="N375" s="8">
        <f>ROUND(INDEX([1]Calculation!S:S,ROW()),0)</f>
        <v>17</v>
      </c>
      <c r="O375" s="8">
        <f>ROUND(INDEX([1]Calculation!T:T,ROW()),0)</f>
        <v>9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784  lv</v>
      </c>
      <c r="E376" s="2" t="str">
        <f>MONTH(INDEX([1]Calculation!$I:$I,ROW()))&amp;"/"&amp;DAY(INDEX([1]Calculation!$I:$I,ROW()))</f>
        <v>10/9</v>
      </c>
      <c r="F376" s="12">
        <f>ROUND(INDEX([1]Calculation!AL:AL,ROW()),1)</f>
        <v>0</v>
      </c>
      <c r="G376" s="8">
        <f>ROUND(INDEX([1]Calculation!L:L,ROW()),0)</f>
        <v>36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5</v>
      </c>
      <c r="K376" s="8">
        <f>ROUND(INDEX([1]Calculation!P:P,ROW()),0)</f>
        <v>1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17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Fox News/Beacon Research/Shaw &amp; Co. Research</v>
      </c>
      <c r="C377" t="str">
        <f>IF(INDEX([1]Calculation!$G:$G,ROW())=0,"-",INDEX([1]Calculation!$G:$G,ROW()))</f>
        <v>A-</v>
      </c>
      <c r="D377" t="str">
        <f>INDEX([1]Calculation!$J:$J,ROW())&amp;"  "&amp;INDEX([1]Calculation!$K:$K,ROW())</f>
        <v>484  lv</v>
      </c>
      <c r="E377" s="2" t="str">
        <f>MONTH(INDEX([1]Calculation!$I:$I,ROW()))&amp;"/"&amp;DAY(INDEX([1]Calculation!$I:$I,ROW()))</f>
        <v>10/8</v>
      </c>
      <c r="F377" s="12">
        <f>ROUND(INDEX([1]Calculation!AL:AL,ROW()),1)</f>
        <v>0.1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17</v>
      </c>
      <c r="M377" s="8">
        <f>ROUND(INDEX([1]Calculation!R:R,ROW()),0)</f>
        <v>1</v>
      </c>
      <c r="N377" s="8">
        <f>ROUND(INDEX([1]Calculation!S:S,ROW()),0)</f>
        <v>22</v>
      </c>
      <c r="O377" s="8">
        <f>ROUND(INDEX([1]Calculation!T:T,ROW()),0)</f>
        <v>2</v>
      </c>
    </row>
    <row r="378" spans="1:15">
      <c r="A378" t="str">
        <f>INDEX([1]Calculation!$F:$F,ROW())</f>
        <v>US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598  lv</v>
      </c>
      <c r="E378" s="2" t="str">
        <f>MONTH(INDEX([1]Calculation!$I:$I,ROW()))&amp;"/"&amp;DAY(INDEX([1]Calculation!$I:$I,ROW()))</f>
        <v>10/8</v>
      </c>
      <c r="F378" s="12">
        <f>ROUND(INDEX([1]Calculation!AL:AL,ROW()),1)</f>
        <v>0</v>
      </c>
      <c r="G378" s="8">
        <f>ROUND(INDEX([1]Calculation!L:L,ROW()),0)</f>
        <v>25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5</v>
      </c>
      <c r="K378" s="8">
        <f>ROUND(INDEX([1]Calculation!P:P,ROW()),0)</f>
        <v>2</v>
      </c>
      <c r="L378" s="8">
        <f>ROUND(INDEX([1]Calculation!Q:Q,ROW()),0)</f>
        <v>13</v>
      </c>
      <c r="M378" s="8">
        <f>ROUND(INDEX([1]Calculation!R:R,ROW()),0)</f>
        <v>1</v>
      </c>
      <c r="N378" s="8">
        <f>ROUND(INDEX([1]Calculation!S:S,ROW()),0)</f>
        <v>28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759  lv</v>
      </c>
      <c r="E379" s="2" t="str">
        <f>MONTH(INDEX([1]Calculation!$I:$I,ROW()))&amp;"/"&amp;DAY(INDEX([1]Calculation!$I:$I,ROW()))</f>
        <v>10/8</v>
      </c>
      <c r="F379" s="12">
        <f>ROUND(INDEX([1]Calculation!AL:AL,ROW()),1)</f>
        <v>0</v>
      </c>
      <c r="G379" s="8">
        <f>ROUND(INDEX([1]Calculation!L:L,ROW()),0)</f>
        <v>36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0</v>
      </c>
      <c r="L379" s="8">
        <f>ROUND(INDEX([1]Calculation!Q:Q,ROW()),0)</f>
        <v>15</v>
      </c>
      <c r="M379" s="8">
        <f>ROUND(INDEX([1]Calculation!R:R,ROW()),0)</f>
        <v>2</v>
      </c>
      <c r="N379" s="8">
        <f>ROUND(INDEX([1]Calculation!S:S,ROW()),0)</f>
        <v>18</v>
      </c>
      <c r="O379" s="8">
        <f>ROUND(INDEX([1]Calculation!T:T,ROW()),0)</f>
        <v>2</v>
      </c>
    </row>
    <row r="380" spans="1:15">
      <c r="A380" t="str">
        <f>INDEX([1]Calculation!$F:$F,ROW())</f>
        <v>South Carolina</v>
      </c>
      <c r="B380" t="str">
        <f>INDEX([1]Calculation!$D:$D,ROW())</f>
        <v>Gravis Marketing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516  lv</v>
      </c>
      <c r="E380" s="2" t="str">
        <f>MONTH(INDEX([1]Calculation!$I:$I,ROW()))&amp;"/"&amp;DAY(INDEX([1]Calculation!$I:$I,ROW()))</f>
        <v>10/7</v>
      </c>
      <c r="F380" s="12">
        <f>ROUND(INDEX([1]Calculation!AL:AL,ROW()),1)</f>
        <v>2.6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6</v>
      </c>
      <c r="J380" s="8">
        <f>ROUND(INDEX([1]Calculation!O:O,ROW()),0)</f>
        <v>0</v>
      </c>
      <c r="K380" s="8">
        <f>ROUND(INDEX([1]Calculation!P:P,ROW()),0)</f>
        <v>2</v>
      </c>
      <c r="L380" s="8">
        <f>ROUND(INDEX([1]Calculation!Q:Q,ROW()),0)</f>
        <v>10</v>
      </c>
      <c r="M380" s="8">
        <f>ROUND(INDEX([1]Calculation!R:R,ROW()),0)</f>
        <v>7</v>
      </c>
      <c r="N380" s="8">
        <f>ROUND(INDEX([1]Calculation!S:S,ROW()),0)</f>
        <v>9</v>
      </c>
      <c r="O380" s="8">
        <f>ROUND(INDEX([1]Calculation!T:T,ROW()),0)</f>
        <v>2</v>
      </c>
    </row>
    <row r="381" spans="1:15">
      <c r="A381" t="str">
        <f>INDEX([1]Calculation!$F:$F,ROW())</f>
        <v>Ohio</v>
      </c>
      <c r="B381" t="str">
        <f>INDEX([1]Calculation!$D:$D,ROW())</f>
        <v>Climate Nexus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443  lv</v>
      </c>
      <c r="E381" s="2" t="str">
        <f>MONTH(INDEX([1]Calculation!$I:$I,ROW()))&amp;"/"&amp;DAY(INDEX([1]Calculation!$I:$I,ROW()))</f>
        <v>10/7</v>
      </c>
      <c r="F381" s="12">
        <f>ROUND(INDEX([1]Calculation!AL:AL,ROW()),1)</f>
        <v>2</v>
      </c>
      <c r="G381" s="8">
        <f>ROUND(INDEX([1]Calculation!L:L,ROW()),0)</f>
        <v>32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5</v>
      </c>
      <c r="K381" s="8">
        <f>ROUND(INDEX([1]Calculation!P:P,ROW()),0)</f>
        <v>0</v>
      </c>
      <c r="L381" s="8">
        <f>ROUND(INDEX([1]Calculation!Q:Q,ROW()),0)</f>
        <v>13</v>
      </c>
      <c r="M381" s="8">
        <f>ROUND(INDEX([1]Calculation!R:R,ROW()),0)</f>
        <v>1</v>
      </c>
      <c r="N381" s="8">
        <f>ROUND(INDEX([1]Calculation!S:S,ROW()),0)</f>
        <v>21</v>
      </c>
      <c r="O381" s="8">
        <f>ROUND(INDEX([1]Calculation!T:T,ROW()),0)</f>
        <v>3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446  rv</v>
      </c>
      <c r="E382" s="2" t="str">
        <f>MONTH(INDEX([1]Calculation!$I:$I,ROW()))&amp;"/"&amp;DAY(INDEX([1]Calculation!$I:$I,ROW()))</f>
        <v>10/7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4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2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646  rv</v>
      </c>
      <c r="E383" s="2" t="str">
        <f>MONTH(INDEX([1]Calculation!$I:$I,ROW()))&amp;"/"&amp;DAY(INDEX([1]Calculation!$I:$I,ROW()))</f>
        <v>10/7</v>
      </c>
      <c r="F383" s="12">
        <f>ROUND(INDEX([1]Calculation!AL:AL,ROW()),1)</f>
        <v>0</v>
      </c>
      <c r="G383" s="8">
        <f>ROUND(INDEX([1]Calculation!L:L,ROW()),0)</f>
        <v>26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4</v>
      </c>
      <c r="K383" s="8">
        <f>ROUND(INDEX([1]Calculation!P:P,ROW()),0)</f>
        <v>2</v>
      </c>
      <c r="L383" s="8">
        <f>ROUND(INDEX([1]Calculation!Q:Q,ROW()),0)</f>
        <v>16</v>
      </c>
      <c r="M383" s="8">
        <f>ROUND(INDEX([1]Calculation!R:R,ROW()),0)</f>
        <v>0</v>
      </c>
      <c r="N383" s="8">
        <f>ROUND(INDEX([1]Calculation!S:S,ROW()),0)</f>
        <v>29</v>
      </c>
      <c r="O383" s="8">
        <f>ROUND(INDEX([1]Calculation!T:T,ROW()),0)</f>
        <v>3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774  lv</v>
      </c>
      <c r="E384" s="2" t="str">
        <f>MONTH(INDEX([1]Calculation!$I:$I,ROW()))&amp;"/"&amp;DAY(INDEX([1]Calculation!$I:$I,ROW()))</f>
        <v>10/7</v>
      </c>
      <c r="F384" s="12">
        <f>ROUND(INDEX([1]Calculation!AL:AL,ROW()),1)</f>
        <v>0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16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2</v>
      </c>
    </row>
    <row r="385" spans="1:15">
      <c r="A385" t="str">
        <f>INDEX([1]Calculation!$F:$F,ROW())</f>
        <v>North Carolina</v>
      </c>
      <c r="B385" t="str">
        <f>INDEX([1]Calculation!$D:$D,ROW())</f>
        <v>Public Policy Polling</v>
      </c>
      <c r="C385" t="str">
        <f>IF(INDEX([1]Calculation!$G:$G,ROW())=0,"-",INDEX([1]Calculation!$G:$G,ROW()))</f>
        <v>B</v>
      </c>
      <c r="D385" t="str">
        <f>INDEX([1]Calculation!$J:$J,ROW())&amp;"  "&amp;INDEX([1]Calculation!$K:$K,ROW())</f>
        <v>410  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0.1</v>
      </c>
      <c r="G385" s="8">
        <f>ROUND(INDEX([1]Calculation!L:L,ROW()),0)</f>
        <v>39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0</v>
      </c>
      <c r="L385" s="8">
        <f>ROUND(INDEX([1]Calculation!Q:Q,ROW()),0)</f>
        <v>6</v>
      </c>
      <c r="M385" s="8">
        <f>ROUND(INDEX([1]Calculation!R:R,ROW()),0)</f>
        <v>0</v>
      </c>
      <c r="N385" s="8">
        <f>ROUND(INDEX([1]Calculation!S:S,ROW()),0)</f>
        <v>22</v>
      </c>
      <c r="O385" s="8">
        <f>ROUND(INDEX([1]Calculation!T:T,ROW()),0)</f>
        <v>3</v>
      </c>
    </row>
    <row r="386" spans="1:15">
      <c r="A386" t="str">
        <f>INDEX([1]Calculation!$F:$F,ROW())</f>
        <v>Pennsylvania</v>
      </c>
      <c r="B386" t="str">
        <f>INDEX([1]Calculation!$D:$D,ROW())</f>
        <v>Susquehanna Polling &amp; Research Inc.</v>
      </c>
      <c r="C386" t="str">
        <f>IF(INDEX([1]Calculation!$G:$G,ROW())=0,"-",INDEX([1]Calculation!$G:$G,ROW()))</f>
        <v>C</v>
      </c>
      <c r="D386" t="str">
        <f>INDEX([1]Calculation!$J:$J,ROW())&amp;"  "&amp;INDEX([1]Calculation!$K:$K,ROW())</f>
        <v>307  rv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1.6</v>
      </c>
      <c r="G386" s="8">
        <f>ROUND(INDEX([1]Calculation!L:L,ROW()),0)</f>
        <v>17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8</v>
      </c>
      <c r="K386" s="8">
        <f>ROUND(INDEX([1]Calculation!P:P,ROW()),0)</f>
        <v>1</v>
      </c>
      <c r="L386" s="8">
        <f>ROUND(INDEX([1]Calculation!Q:Q,ROW()),0)</f>
        <v>6</v>
      </c>
      <c r="M386" s="8">
        <f>ROUND(INDEX([1]Calculation!R:R,ROW()),0)</f>
        <v>0</v>
      </c>
      <c r="N386" s="8">
        <f>ROUND(INDEX([1]Calculation!S:S,ROW()),0)</f>
        <v>9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526  lv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39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888  rv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36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526  lv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44</v>
      </c>
      <c r="M389" s="8">
        <f>ROUND(INDEX([1]Calculation!R:R,ROW()),0)</f>
        <v>0</v>
      </c>
      <c r="N389" s="8">
        <f>ROUND(INDEX([1]Calculation!S:S,ROW()),0)</f>
        <v>42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888  rv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41</v>
      </c>
      <c r="M390" s="8">
        <f>ROUND(INDEX([1]Calculation!R:R,ROW()),0)</f>
        <v>0</v>
      </c>
      <c r="N390" s="8">
        <f>ROUND(INDEX([1]Calculation!S:S,ROW()),0)</f>
        <v>39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526  lv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0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43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888  rv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42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526  lv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43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41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888  rv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41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0</v>
      </c>
      <c r="M394" s="8">
        <f>ROUND(INDEX([1]Calculation!R:R,ROW()),0)</f>
        <v>0</v>
      </c>
      <c r="N394" s="8">
        <f>ROUND(INDEX([1]Calculation!S:S,ROW()),0)</f>
        <v>38</v>
      </c>
      <c r="O394" s="8">
        <f>ROUND(INDEX([1]Calculation!T:T,ROW()),0)</f>
        <v>0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526  lv</v>
      </c>
      <c r="E395" s="2" t="str">
        <f>MONTH(INDEX([1]Calculation!$I:$I,ROW()))&amp;"/"&amp;DAY(INDEX([1]Calculation!$I:$I,ROW()))</f>
        <v>10/6</v>
      </c>
      <c r="F395" s="12">
        <f>ROUND(INDEX([1]Calculation!AL:AL,ROW()),1)</f>
        <v>0</v>
      </c>
      <c r="G395" s="8">
        <f>ROUND(INDEX([1]Calculation!L:L,ROW()),0)</f>
        <v>39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0</v>
      </c>
      <c r="O395" s="8">
        <f>ROUND(INDEX([1]Calculation!T:T,ROW()),0)</f>
        <v>0</v>
      </c>
    </row>
    <row r="396" spans="1:15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888  rv</v>
      </c>
      <c r="E396" s="2" t="str">
        <f>MONTH(INDEX([1]Calculation!$I:$I,ROW()))&amp;"/"&amp;DAY(INDEX([1]Calculation!$I:$I,ROW()))</f>
        <v>10/6</v>
      </c>
      <c r="F396" s="12">
        <f>ROUND(INDEX([1]Calculation!AL:AL,ROW()),1)</f>
        <v>0</v>
      </c>
      <c r="G396" s="8">
        <f>ROUND(INDEX([1]Calculation!L:L,ROW()),0)</f>
        <v>39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</row>
    <row r="397" spans="1:15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526  lv</v>
      </c>
      <c r="E397" s="2" t="str">
        <f>MONTH(INDEX([1]Calculation!$I:$I,ROW()))&amp;"/"&amp;DAY(INDEX([1]Calculation!$I:$I,ROW()))</f>
        <v>10/6</v>
      </c>
      <c r="F397" s="12">
        <f>ROUND(INDEX([1]Calculation!AL:AL,ROW()),1)</f>
        <v>0</v>
      </c>
      <c r="G397" s="8">
        <f>ROUND(INDEX([1]Calculation!L:L,ROW()),0)</f>
        <v>42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42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888  rv</v>
      </c>
      <c r="E398" s="2" t="str">
        <f>MONTH(INDEX([1]Calculation!$I:$I,ROW()))&amp;"/"&amp;DAY(INDEX([1]Calculation!$I:$I,ROW()))</f>
        <v>10/6</v>
      </c>
      <c r="F398" s="12">
        <f>ROUND(INDEX([1]Calculation!AL:AL,ROW()),1)</f>
        <v>0</v>
      </c>
      <c r="G398" s="8">
        <f>ROUND(INDEX([1]Calculation!L:L,ROW()),0)</f>
        <v>41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38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Morning Consult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16529  lv</v>
      </c>
      <c r="E399" s="2" t="str">
        <f>MONTH(INDEX([1]Calculation!$I:$I,ROW()))&amp;"/"&amp;DAY(INDEX([1]Calculation!$I:$I,ROW()))</f>
        <v>10/6</v>
      </c>
      <c r="F399" s="12">
        <f>ROUND(INDEX([1]Calculation!AL:AL,ROW()),1)</f>
        <v>0</v>
      </c>
      <c r="G399" s="8">
        <f>ROUND(INDEX([1]Calculation!L:L,ROW()),0)</f>
        <v>33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5</v>
      </c>
      <c r="K399" s="8">
        <f>ROUND(INDEX([1]Calculation!P:P,ROW()),0)</f>
        <v>1</v>
      </c>
      <c r="L399" s="8">
        <f>ROUND(INDEX([1]Calculation!Q:Q,ROW()),0)</f>
        <v>19</v>
      </c>
      <c r="M399" s="8">
        <f>ROUND(INDEX([1]Calculation!R:R,ROW()),0)</f>
        <v>1</v>
      </c>
      <c r="N399" s="8">
        <f>ROUND(INDEX([1]Calculation!S:S,ROW()),0)</f>
        <v>21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Swayable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3491  lv</v>
      </c>
      <c r="E400" s="2" t="str">
        <f>MONTH(INDEX([1]Calculation!$I:$I,ROW()))&amp;"/"&amp;DAY(INDEX([1]Calculation!$I:$I,ROW()))</f>
        <v>9/26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20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7120  a</v>
      </c>
      <c r="E401" s="2" t="str">
        <f>MONTH(INDEX([1]Calculation!$I:$I,ROW()))&amp;"/"&amp;DAY(INDEX([1]Calculation!$I:$I,ROW()))</f>
        <v>9/26</v>
      </c>
      <c r="F401" s="12">
        <f>ROUND(INDEX([1]Calculation!AL:AL,ROW()),1)</f>
        <v>0</v>
      </c>
      <c r="G401" s="8">
        <f>ROUND(INDEX([1]Calculation!L:L,ROW()),0)</f>
        <v>28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15</v>
      </c>
      <c r="O401" s="8">
        <f>ROUND(INDEX([1]Calculation!T:T,ROW()),0)</f>
        <v>3</v>
      </c>
    </row>
    <row r="402" spans="1:15">
      <c r="A402" t="str">
        <f>INDEX([1]Calculation!$F:$F,ROW())</f>
        <v>US</v>
      </c>
      <c r="B402" t="str">
        <f>INDEX([1]Calculation!$D:$D,ROW())</f>
        <v>Avalanche Strategy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1043  lv</v>
      </c>
      <c r="E402" s="2" t="str">
        <f>MONTH(INDEX([1]Calculation!$I:$I,ROW()))&amp;"/"&amp;DAY(INDEX([1]Calculation!$I:$I,ROW()))</f>
        <v>10/4</v>
      </c>
      <c r="F402" s="12">
        <f>ROUND(INDEX([1]Calculation!AL:AL,ROW()),1)</f>
        <v>2.1</v>
      </c>
      <c r="G402" s="8">
        <f>ROUND(INDEX([1]Calculation!L:L,ROW()),0)</f>
        <v>27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7</v>
      </c>
      <c r="K402" s="8">
        <f>ROUND(INDEX([1]Calculation!P:P,ROW()),0)</f>
        <v>0</v>
      </c>
      <c r="L402" s="8">
        <f>ROUND(INDEX([1]Calculation!Q:Q,ROW()),0)</f>
        <v>12</v>
      </c>
      <c r="M402" s="8">
        <f>ROUND(INDEX([1]Calculation!R:R,ROW()),0)</f>
        <v>0</v>
      </c>
      <c r="N402" s="8">
        <f>ROUND(INDEX([1]Calculation!S:S,ROW()),0)</f>
        <v>29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YouGov Blue/Data for Progress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1276  lv</v>
      </c>
      <c r="E403" s="2" t="str">
        <f>MONTH(INDEX([1]Calculation!$I:$I,ROW()))&amp;"/"&amp;DAY(INDEX([1]Calculation!$I:$I,ROW()))</f>
        <v>10/4</v>
      </c>
      <c r="F403" s="12">
        <f>ROUND(INDEX([1]Calculation!AL:AL,ROW()),1)</f>
        <v>0</v>
      </c>
      <c r="G403" s="8">
        <f>ROUND(INDEX([1]Calculation!L:L,ROW()),0)</f>
        <v>23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15</v>
      </c>
      <c r="M403" s="8">
        <f>ROUND(INDEX([1]Calculation!R:R,ROW()),0)</f>
        <v>0</v>
      </c>
      <c r="N403" s="8">
        <f>ROUND(INDEX([1]Calculation!S:S,ROW()),0)</f>
        <v>36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1840  lv</v>
      </c>
      <c r="E404" s="2" t="str">
        <f>MONTH(INDEX([1]Calculation!$I:$I,ROW()))&amp;"/"&amp;DAY(INDEX([1]Calculation!$I:$I,ROW()))</f>
        <v>10/4</v>
      </c>
      <c r="F404" s="12">
        <f>ROUND(INDEX([1]Calculation!AL:AL,ROW()),1)</f>
        <v>0</v>
      </c>
      <c r="G404" s="8">
        <f>ROUND(INDEX([1]Calculation!L:L,ROW()),0)</f>
        <v>35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13</v>
      </c>
      <c r="M404" s="8">
        <f>ROUND(INDEX([1]Calculation!R:R,ROW()),0)</f>
        <v>1</v>
      </c>
      <c r="N404" s="8">
        <f>ROUND(INDEX([1]Calculation!S:S,ROW()),0)</f>
        <v>19</v>
      </c>
      <c r="O404" s="8">
        <f>ROUND(INDEX([1]Calculation!T:T,ROW()),0)</f>
        <v>2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782  lv</v>
      </c>
      <c r="E405" s="2" t="str">
        <f>MONTH(INDEX([1]Calculation!$I:$I,ROW()))&amp;"/"&amp;DAY(INDEX([1]Calculation!$I:$I,ROW()))</f>
        <v>10/4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3</v>
      </c>
      <c r="K405" s="8">
        <f>ROUND(INDEX([1]Calculation!P:P,ROW()),0)</f>
        <v>1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17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IBD/TIPP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341  rv</v>
      </c>
      <c r="E406" s="2" t="str">
        <f>MONTH(INDEX([1]Calculation!$I:$I,ROW()))&amp;"/"&amp;DAY(INDEX([1]Calculation!$I:$I,ROW()))</f>
        <v>10/3</v>
      </c>
      <c r="F406" s="12">
        <f>ROUND(INDEX([1]Calculation!AL:AL,ROW()),1)</f>
        <v>0</v>
      </c>
      <c r="G406" s="8">
        <f>ROUND(INDEX([1]Calculation!L:L,ROW()),0)</f>
        <v>26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10</v>
      </c>
      <c r="M406" s="8">
        <f>ROUND(INDEX([1]Calculation!R:R,ROW()),0)</f>
        <v>0</v>
      </c>
      <c r="N406" s="8">
        <f>ROUND(INDEX([1]Calculation!S:S,ROW()),0)</f>
        <v>27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783  lv</v>
      </c>
      <c r="E407" s="2" t="str">
        <f>MONTH(INDEX([1]Calculation!$I:$I,ROW()))&amp;"/"&amp;DAY(INDEX([1]Calculation!$I:$I,ROW()))</f>
        <v>10/3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3</v>
      </c>
      <c r="K407" s="8">
        <f>ROUND(INDEX([1]Calculation!P:P,ROW()),0)</f>
        <v>2</v>
      </c>
      <c r="L407" s="8">
        <f>ROUND(INDEX([1]Calculation!Q:Q,ROW()),0)</f>
        <v>12</v>
      </c>
      <c r="M407" s="8">
        <f>ROUND(INDEX([1]Calculation!R:R,ROW()),0)</f>
        <v>1</v>
      </c>
      <c r="N407" s="8">
        <f>ROUND(INDEX([1]Calculation!S:S,ROW()),0)</f>
        <v>22</v>
      </c>
      <c r="O407" s="8">
        <f>ROUND(INDEX([1]Calculation!T:T,ROW()),0)</f>
        <v>3</v>
      </c>
    </row>
    <row r="408" spans="1:15">
      <c r="A408" t="str">
        <f>INDEX([1]Calculation!$F:$F,ROW())</f>
        <v>Wisconsin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663  lv</v>
      </c>
      <c r="E408" s="2" t="str">
        <f>MONTH(INDEX([1]Calculation!$I:$I,ROW()))&amp;"/"&amp;DAY(INDEX([1]Calculation!$I:$I,ROW()))</f>
        <v>10/2</v>
      </c>
      <c r="F408" s="12">
        <f>ROUND(INDEX([1]Calculation!AL:AL,ROW()),1)</f>
        <v>2.2000000000000002</v>
      </c>
      <c r="G408" s="8">
        <f>ROUND(INDEX([1]Calculation!L:L,ROW()),0)</f>
        <v>11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1</v>
      </c>
      <c r="L408" s="8">
        <f>ROUND(INDEX([1]Calculation!Q:Q,ROW()),0)</f>
        <v>25</v>
      </c>
      <c r="M408" s="8">
        <f>ROUND(INDEX([1]Calculation!R:R,ROW()),0)</f>
        <v>0</v>
      </c>
      <c r="N408" s="8">
        <f>ROUND(INDEX([1]Calculation!S:S,ROW()),0)</f>
        <v>34</v>
      </c>
      <c r="O408" s="8">
        <f>ROUND(INDEX([1]Calculation!T:T,ROW()),0)</f>
        <v>3</v>
      </c>
    </row>
    <row r="409" spans="1:15">
      <c r="A409" t="str">
        <f>INDEX([1]Calculation!$F:$F,ROW())</f>
        <v>Wisconsin</v>
      </c>
      <c r="B409" t="str">
        <f>INDEX([1]Calculation!$D:$D,ROW())</f>
        <v>Fox News/Beacon Research/Shaw &amp; Co. Research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663  lv</v>
      </c>
      <c r="E409" s="2" t="str">
        <f>MONTH(INDEX([1]Calculation!$I:$I,ROW()))&amp;"/"&amp;DAY(INDEX([1]Calculation!$I:$I,ROW()))</f>
        <v>10/2</v>
      </c>
      <c r="F409" s="12">
        <f>ROUND(INDEX([1]Calculation!AL:AL,ROW()),1)</f>
        <v>0.8</v>
      </c>
      <c r="G409" s="8">
        <f>ROUND(INDEX([1]Calculation!L:L,ROW()),0)</f>
        <v>28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22</v>
      </c>
      <c r="O409" s="8">
        <f>ROUND(INDEX([1]Calculation!T:T,ROW()),0)</f>
        <v>2</v>
      </c>
    </row>
    <row r="410" spans="1:15">
      <c r="A410" t="str">
        <f>INDEX([1]Calculation!$F:$F,ROW())</f>
        <v>South Carolina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803  lv</v>
      </c>
      <c r="E410" s="2" t="str">
        <f>MONTH(INDEX([1]Calculation!$I:$I,ROW()))&amp;"/"&amp;DAY(INDEX([1]Calculation!$I:$I,ROW()))</f>
        <v>10/2</v>
      </c>
      <c r="F410" s="12">
        <f>ROUND(INDEX([1]Calculation!AL:AL,ROW()),1)</f>
        <v>0.9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3</v>
      </c>
      <c r="J410" s="8">
        <f>ROUND(INDEX([1]Calculation!O:O,ROW()),0)</f>
        <v>2</v>
      </c>
      <c r="K410" s="8">
        <f>ROUND(INDEX([1]Calculation!P:P,ROW()),0)</f>
        <v>0</v>
      </c>
      <c r="L410" s="8">
        <f>ROUND(INDEX([1]Calculation!Q:Q,ROW()),0)</f>
        <v>10</v>
      </c>
      <c r="M410" s="8">
        <f>ROUND(INDEX([1]Calculation!R:R,ROW()),0)</f>
        <v>4</v>
      </c>
      <c r="N410" s="8">
        <f>ROUND(INDEX([1]Calculation!S:S,ROW()),0)</f>
        <v>12</v>
      </c>
      <c r="O410" s="8">
        <f>ROUND(INDEX([1]Calculation!T:T,ROW()),0)</f>
        <v>1</v>
      </c>
    </row>
    <row r="411" spans="1:15">
      <c r="A411" t="str">
        <f>INDEX([1]Calculation!$F:$F,ROW())</f>
        <v>Ohio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353  lv</v>
      </c>
      <c r="E411" s="2" t="str">
        <f>MONTH(INDEX([1]Calculation!$I:$I,ROW()))&amp;"/"&amp;DAY(INDEX([1]Calculation!$I:$I,ROW()))</f>
        <v>10/2</v>
      </c>
      <c r="F411" s="12">
        <f>ROUND(INDEX([1]Calculation!AL:AL,ROW()),1)</f>
        <v>2.6</v>
      </c>
      <c r="G411" s="8">
        <f>ROUND(INDEX([1]Calculation!L:L,ROW()),0)</f>
        <v>29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0</v>
      </c>
      <c r="L411" s="8">
        <f>ROUND(INDEX([1]Calculation!Q:Q,ROW()),0)</f>
        <v>27</v>
      </c>
      <c r="M411" s="8">
        <f>ROUND(INDEX([1]Calculation!R:R,ROW()),0)</f>
        <v>0</v>
      </c>
      <c r="N411" s="8">
        <f>ROUND(INDEX([1]Calculation!S:S,ROW()),0)</f>
        <v>21</v>
      </c>
      <c r="O411" s="8">
        <f>ROUND(INDEX([1]Calculation!T:T,ROW()),0)</f>
        <v>3</v>
      </c>
    </row>
    <row r="412" spans="1:15">
      <c r="A412" t="str">
        <f>INDEX([1]Calculation!$F:$F,ROW())</f>
        <v>Michigan</v>
      </c>
      <c r="B412" t="str">
        <f>INDEX([1]Calculation!$D:$D,ROW())</f>
        <v>Denno Research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217  lv</v>
      </c>
      <c r="E412" s="2" t="str">
        <f>MONTH(INDEX([1]Calculation!$I:$I,ROW()))&amp;"/"&amp;DAY(INDEX([1]Calculation!$I:$I,ROW()))</f>
        <v>9/24</v>
      </c>
      <c r="F412" s="12">
        <f>ROUND(INDEX([1]Calculation!AL:AL,ROW()),1)</f>
        <v>1.4</v>
      </c>
      <c r="G412" s="8">
        <f>ROUND(INDEX([1]Calculation!L:L,ROW()),0)</f>
        <v>27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12</v>
      </c>
      <c r="M412" s="8">
        <f>ROUND(INDEX([1]Calculation!R:R,ROW()),0)</f>
        <v>0</v>
      </c>
      <c r="N412" s="8">
        <f>ROUND(INDEX([1]Calculation!S:S,ROW()),0)</f>
        <v>23</v>
      </c>
      <c r="O412" s="8">
        <f>ROUND(INDEX([1]Calculation!T:T,ROW()),0)</f>
        <v>1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783  lv</v>
      </c>
      <c r="E413" s="2" t="str">
        <f>MONTH(INDEX([1]Calculation!$I:$I,ROW()))&amp;"/"&amp;DAY(INDEX([1]Calculation!$I:$I,ROW()))</f>
        <v>10/2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2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22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602  lv</v>
      </c>
      <c r="E414" s="2" t="str">
        <f>MONTH(INDEX([1]Calculation!$I:$I,ROW()))&amp;"/"&amp;DAY(INDEX([1]Calculation!$I:$I,ROW()))</f>
        <v>10/1</v>
      </c>
      <c r="F414" s="12">
        <f>ROUND(INDEX([1]Calculation!AL:AL,ROW()),1)</f>
        <v>0</v>
      </c>
      <c r="G414" s="8">
        <f>ROUND(INDEX([1]Calculation!L:L,ROW()),0)</f>
        <v>22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1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26</v>
      </c>
      <c r="O414" s="8">
        <f>ROUND(INDEX([1]Calculation!T:T,ROW()),0)</f>
        <v>3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766  lv</v>
      </c>
      <c r="E415" s="2" t="str">
        <f>MONTH(INDEX([1]Calculation!$I:$I,ROW()))&amp;"/"&amp;DAY(INDEX([1]Calculation!$I:$I,ROW()))</f>
        <v>10/1</v>
      </c>
      <c r="F415" s="12">
        <f>ROUND(INDEX([1]Calculation!AL:AL,ROW()),1)</f>
        <v>0</v>
      </c>
      <c r="G415" s="8">
        <f>ROUND(INDEX([1]Calculation!L:L,ROW()),0)</f>
        <v>35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2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600  rv</v>
      </c>
      <c r="E416" s="2" t="str">
        <f>MONTH(INDEX([1]Calculation!$I:$I,ROW()))&amp;"/"&amp;DAY(INDEX([1]Calculation!$I:$I,ROW()))</f>
        <v>9/30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28</v>
      </c>
      <c r="O416" s="8">
        <f>ROUND(INDEX([1]Calculation!T:T,ROW()),0)</f>
        <v>3</v>
      </c>
    </row>
    <row r="417" spans="1:15">
      <c r="A417" t="str">
        <f>INDEX([1]Calculation!$F:$F,ROW())</f>
        <v>South Carolina</v>
      </c>
      <c r="B417" t="str">
        <f>INDEX([1]Calculation!$D:$D,ROW())</f>
        <v>Winthrop University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462  rv</v>
      </c>
      <c r="E417" s="2" t="str">
        <f>MONTH(INDEX([1]Calculation!$I:$I,ROW()))&amp;"/"&amp;DAY(INDEX([1]Calculation!$I:$I,ROW()))</f>
        <v>9/30</v>
      </c>
      <c r="F417" s="12">
        <f>ROUND(INDEX([1]Calculation!AL:AL,ROW()),1)</f>
        <v>4.3</v>
      </c>
      <c r="G417" s="8">
        <f>ROUND(INDEX([1]Calculation!L:L,ROW()),0)</f>
        <v>37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8</v>
      </c>
      <c r="M417" s="8">
        <f>ROUND(INDEX([1]Calculation!R:R,ROW()),0)</f>
        <v>2</v>
      </c>
      <c r="N417" s="8">
        <f>ROUND(INDEX([1]Calculation!S:S,ROW()),0)</f>
        <v>17</v>
      </c>
      <c r="O417" s="8">
        <f>ROUND(INDEX([1]Calculation!T:T,ROW()),0)</f>
        <v>2</v>
      </c>
    </row>
    <row r="418" spans="1:15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1136  rv</v>
      </c>
      <c r="E418" s="2" t="str">
        <f>MONTH(INDEX([1]Calculation!$I:$I,ROW()))&amp;"/"&amp;DAY(INDEX([1]Calculation!$I:$I,ROW()))</f>
        <v>9/30</v>
      </c>
      <c r="F418" s="12">
        <f>ROUND(INDEX([1]Calculation!AL:AL,ROW()),1)</f>
        <v>0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16</v>
      </c>
      <c r="M418" s="8">
        <f>ROUND(INDEX([1]Calculation!R:R,ROW()),0)</f>
        <v>0</v>
      </c>
      <c r="N418" s="8">
        <f>ROUND(INDEX([1]Calculation!S:S,ROW()),0)</f>
        <v>15</v>
      </c>
      <c r="O418" s="8">
        <f>ROUND(INDEX([1]Calculation!T:T,ROW()),0)</f>
        <v>3</v>
      </c>
    </row>
    <row r="419" spans="1:15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1379  a</v>
      </c>
      <c r="E419" s="2" t="str">
        <f>MONTH(INDEX([1]Calculation!$I:$I,ROW()))&amp;"/"&amp;DAY(INDEX([1]Calculation!$I:$I,ROW()))</f>
        <v>9/30</v>
      </c>
      <c r="F419" s="12">
        <f>ROUND(INDEX([1]Calculation!AL:AL,ROW()),1)</f>
        <v>0</v>
      </c>
      <c r="G419" s="8">
        <f>ROUND(INDEX([1]Calculation!L:L,ROW()),0)</f>
        <v>18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14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769  lv</v>
      </c>
      <c r="E420" s="2" t="str">
        <f>MONTH(INDEX([1]Calculation!$I:$I,ROW()))&amp;"/"&amp;DAY(INDEX([1]Calculation!$I:$I,ROW()))</f>
        <v>9/30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0</v>
      </c>
      <c r="L420" s="8">
        <f>ROUND(INDEX([1]Calculation!Q:Q,ROW()),0)</f>
        <v>15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1322  rv</v>
      </c>
      <c r="E421" s="2" t="str">
        <f>MONTH(INDEX([1]Calculation!$I:$I,ROW()))&amp;"/"&amp;DAY(INDEX([1]Calculation!$I:$I,ROW()))</f>
        <v>9/30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4</v>
      </c>
      <c r="K421" s="8">
        <f>ROUND(INDEX([1]Calculation!P:P,ROW()),0)</f>
        <v>0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15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Monmouth University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434  rv</v>
      </c>
      <c r="E422" s="2" t="str">
        <f>MONTH(INDEX([1]Calculation!$I:$I,ROW()))&amp;"/"&amp;DAY(INDEX([1]Calculation!$I:$I,ROW()))</f>
        <v>9/29</v>
      </c>
      <c r="F422" s="12">
        <f>ROUND(INDEX([1]Calculation!AL:AL,ROW()),1)</f>
        <v>0.1</v>
      </c>
      <c r="G422" s="8">
        <f>ROUND(INDEX([1]Calculation!L:L,ROW()),0)</f>
        <v>25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1</v>
      </c>
      <c r="N422" s="8">
        <f>ROUND(INDEX([1]Calculation!S:S,ROW()),0)</f>
        <v>28</v>
      </c>
      <c r="O422" s="8">
        <f>ROUND(INDEX([1]Calculation!T:T,ROW()),0)</f>
        <v>2</v>
      </c>
    </row>
    <row r="423" spans="1:15">
      <c r="A423" t="str">
        <f>INDEX([1]Calculation!$F:$F,ROW())</f>
        <v>New Hampshire</v>
      </c>
      <c r="B423" t="str">
        <f>INDEX([1]Calculation!$D:$D,ROW())</f>
        <v>St. Anselm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423  lv</v>
      </c>
      <c r="E423" s="2" t="str">
        <f>MONTH(INDEX([1]Calculation!$I:$I,ROW()))&amp;"/"&amp;DAY(INDEX([1]Calculation!$I:$I,ROW()))</f>
        <v>9/29</v>
      </c>
      <c r="F423" s="12">
        <f>ROUND(INDEX([1]Calculation!AL:AL,ROW()),1)</f>
        <v>0.1</v>
      </c>
      <c r="G423" s="8">
        <f>ROUND(INDEX([1]Calculation!L:L,ROW()),0)</f>
        <v>24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10</v>
      </c>
      <c r="K423" s="8">
        <f>ROUND(INDEX([1]Calculation!P:P,ROW()),0)</f>
        <v>3</v>
      </c>
      <c r="L423" s="8">
        <f>ROUND(INDEX([1]Calculation!Q:Q,ROW()),0)</f>
        <v>11</v>
      </c>
      <c r="M423" s="8">
        <f>ROUND(INDEX([1]Calculation!R:R,ROW()),0)</f>
        <v>2</v>
      </c>
      <c r="N423" s="8">
        <f>ROUND(INDEX([1]Calculation!S:S,ROW()),0)</f>
        <v>25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16274  lv</v>
      </c>
      <c r="E424" s="2" t="str">
        <f>MONTH(INDEX([1]Calculation!$I:$I,ROW()))&amp;"/"&amp;DAY(INDEX([1]Calculation!$I:$I,ROW()))</f>
        <v>9/29</v>
      </c>
      <c r="F424" s="12">
        <f>ROUND(INDEX([1]Calculation!AL:AL,ROW()),1)</f>
        <v>0</v>
      </c>
      <c r="G424" s="8">
        <f>ROUND(INDEX([1]Calculation!L:L,ROW()),0)</f>
        <v>32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19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>
      <c r="A425" t="str">
        <f>INDEX([1]Calculation!$F:$F,ROW())</f>
        <v>Arizona</v>
      </c>
      <c r="B425" t="str">
        <f>INDEX([1]Calculation!$D:$D,ROW())</f>
        <v>Change Research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396  lv</v>
      </c>
      <c r="E425" s="2" t="str">
        <f>MONTH(INDEX([1]Calculation!$I:$I,ROW()))&amp;"/"&amp;DAY(INDEX([1]Calculation!$I:$I,ROW()))</f>
        <v>9/28</v>
      </c>
      <c r="F425" s="12">
        <f>ROUND(INDEX([1]Calculation!AL:AL,ROW()),1)</f>
        <v>1.8</v>
      </c>
      <c r="G425" s="8">
        <f>ROUND(INDEX([1]Calculation!L:L,ROW()),0)</f>
        <v>15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13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0</v>
      </c>
      <c r="N425" s="8">
        <f>ROUND(INDEX([1]Calculation!S:S,ROW()),0)</f>
        <v>35</v>
      </c>
      <c r="O425" s="8">
        <f>ROUND(INDEX([1]Calculation!T:T,ROW()),0)</f>
        <v>8</v>
      </c>
    </row>
    <row r="426" spans="1:15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3140  lv</v>
      </c>
      <c r="E426" s="2" t="str">
        <f>MONTH(INDEX([1]Calculation!$I:$I,ROW()))&amp;"/"&amp;DAY(INDEX([1]Calculation!$I:$I,ROW()))</f>
        <v>9/18</v>
      </c>
      <c r="F426" s="12">
        <f>ROUND(INDEX([1]Calculation!AL:AL,ROW()),1)</f>
        <v>0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6</v>
      </c>
      <c r="K426" s="8">
        <f>ROUND(INDEX([1]Calculation!P:P,ROW()),0)</f>
        <v>1</v>
      </c>
      <c r="L426" s="8">
        <f>ROUND(INDEX([1]Calculation!Q:Q,ROW()),0)</f>
        <v>18</v>
      </c>
      <c r="M426" s="8">
        <f>ROUND(INDEX([1]Calculation!R:R,ROW()),0)</f>
        <v>1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6341  a</v>
      </c>
      <c r="E427" s="2" t="str">
        <f>MONTH(INDEX([1]Calculation!$I:$I,ROW()))&amp;"/"&amp;DAY(INDEX([1]Calculation!$I:$I,ROW()))</f>
        <v>9/18</v>
      </c>
      <c r="F427" s="12">
        <f>ROUND(INDEX([1]Calculation!AL:AL,ROW()),1)</f>
        <v>0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1</v>
      </c>
      <c r="L427" s="8">
        <f>ROUND(INDEX([1]Calculation!Q:Q,ROW()),0)</f>
        <v>21</v>
      </c>
      <c r="M427" s="8">
        <f>ROUND(INDEX([1]Calculation!R:R,ROW()),0)</f>
        <v>2</v>
      </c>
      <c r="N427" s="8">
        <f>ROUND(INDEX([1]Calculation!S:S,ROW()),0)</f>
        <v>13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Pew Research Center</v>
      </c>
      <c r="C428" t="str">
        <f>IF(INDEX([1]Calculation!$G:$G,ROW())=0,"-",INDEX([1]Calculation!$G:$G,ROW()))</f>
        <v>B/C</v>
      </c>
      <c r="D428" t="str">
        <f>INDEX([1]Calculation!$J:$J,ROW())&amp;"  "&amp;INDEX([1]Calculation!$K:$K,ROW())</f>
        <v>4655  rv</v>
      </c>
      <c r="E428" s="2" t="str">
        <f>MONTH(INDEX([1]Calculation!$I:$I,ROW()))&amp;"/"&amp;DAY(INDEX([1]Calculation!$I:$I,ROW()))</f>
        <v>9/15</v>
      </c>
      <c r="F428" s="12">
        <f>ROUND(INDEX([1]Calculation!AL:AL,ROW()),1)</f>
        <v>0.7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5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0</v>
      </c>
      <c r="N428" s="8">
        <f>ROUND(INDEX([1]Calculation!S:S,ROW()),0)</f>
        <v>22</v>
      </c>
      <c r="O428" s="8">
        <f>ROUND(INDEX([1]Calculation!T:T,ROW()),0)</f>
        <v>2</v>
      </c>
    </row>
    <row r="429" spans="1:15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2692  a</v>
      </c>
      <c r="E429" s="2" t="str">
        <f>MONTH(INDEX([1]Calculation!$I:$I,ROW()))&amp;"/"&amp;DAY(INDEX([1]Calculation!$I:$I,ROW()))</f>
        <v>9/20</v>
      </c>
      <c r="F429" s="12">
        <f>ROUND(INDEX([1]Calculation!AL:AL,ROW()),1)</f>
        <v>0</v>
      </c>
      <c r="G429" s="8">
        <f>ROUND(INDEX([1]Calculation!L:L,ROW()),0)</f>
        <v>19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17</v>
      </c>
      <c r="M429" s="8">
        <f>ROUND(INDEX([1]Calculation!R:R,ROW()),0)</f>
        <v>0</v>
      </c>
      <c r="N429" s="8">
        <f>ROUND(INDEX([1]Calculation!S:S,ROW()),0)</f>
        <v>12</v>
      </c>
      <c r="O429" s="8">
        <f>ROUND(INDEX([1]Calculation!T:T,ROW()),0)</f>
        <v>3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1840  lv</v>
      </c>
      <c r="E430" s="2" t="str">
        <f>MONTH(INDEX([1]Calculation!$I:$I,ROW()))&amp;"/"&amp;DAY(INDEX([1]Calculation!$I:$I,ROW()))</f>
        <v>9/27</v>
      </c>
      <c r="F430" s="12">
        <f>ROUND(INDEX([1]Calculation!AL:AL,ROW()),1)</f>
        <v>0</v>
      </c>
      <c r="G430" s="8">
        <f>ROUND(INDEX([1]Calculation!L:L,ROW()),0)</f>
        <v>33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5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0</v>
      </c>
      <c r="N430" s="8">
        <f>ROUND(INDEX([1]Calculation!S:S,ROW()),0)</f>
        <v>19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3100  rv</v>
      </c>
      <c r="E431" s="2" t="str">
        <f>MONTH(INDEX([1]Calculation!$I:$I,ROW()))&amp;"/"&amp;DAY(INDEX([1]Calculation!$I:$I,ROW()))</f>
        <v>9/27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15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772  lv</v>
      </c>
      <c r="E432" s="2" t="str">
        <f>MONTH(INDEX([1]Calculation!$I:$I,ROW()))&amp;"/"&amp;DAY(INDEX([1]Calculation!$I:$I,ROW()))</f>
        <v>9/27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3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1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1309  rv</v>
      </c>
      <c r="E433" s="2" t="str">
        <f>MONTH(INDEX([1]Calculation!$I:$I,ROW()))&amp;"/"&amp;DAY(INDEX([1]Calculation!$I:$I,ROW()))</f>
        <v>9/27</v>
      </c>
      <c r="F433" s="12">
        <f>ROUND(INDEX([1]Calculation!AL:AL,ROW()),1)</f>
        <v>0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15</v>
      </c>
      <c r="O433" s="8">
        <f>ROUND(INDEX([1]Calculation!T:T,ROW()),0)</f>
        <v>2</v>
      </c>
    </row>
    <row r="434" spans="1:15">
      <c r="A434" t="str">
        <f>INDEX([1]Calculation!$F:$F,ROW())</f>
        <v>Nevada</v>
      </c>
      <c r="B434" t="str">
        <f>INDEX([1]Calculation!$D:$D,ROW())</f>
        <v>SSRS</v>
      </c>
      <c r="C434" t="str">
        <f>IF(INDEX([1]Calculation!$G:$G,ROW())=0,"-",INDEX([1]Calculation!$G:$G,ROW()))</f>
        <v>A/B</v>
      </c>
      <c r="D434" t="str">
        <f>INDEX([1]Calculation!$J:$J,ROW())&amp;"  "&amp;INDEX([1]Calculation!$K:$K,ROW())</f>
        <v>324  lv</v>
      </c>
      <c r="E434" s="2" t="str">
        <f>MONTH(INDEX([1]Calculation!$I:$I,ROW()))&amp;"/"&amp;DAY(INDEX([1]Calculation!$I:$I,ROW()))</f>
        <v>9/26</v>
      </c>
      <c r="F434" s="12">
        <f>ROUND(INDEX([1]Calculation!AL:AL,ROW()),1)</f>
        <v>3.9</v>
      </c>
      <c r="G434" s="8">
        <f>ROUND(INDEX([1]Calculation!L:L,ROW()),0)</f>
        <v>22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22</v>
      </c>
      <c r="M434" s="8">
        <f>ROUND(INDEX([1]Calculation!R:R,ROW()),0)</f>
        <v>4</v>
      </c>
      <c r="N434" s="8">
        <f>ROUND(INDEX([1]Calculation!S:S,ROW()),0)</f>
        <v>18</v>
      </c>
      <c r="O434" s="8">
        <f>ROUND(INDEX([1]Calculation!T:T,ROW()),0)</f>
        <v>3</v>
      </c>
    </row>
    <row r="435" spans="1:15">
      <c r="A435" t="str">
        <f>INDEX([1]Calculation!$F:$F,ROW())</f>
        <v>South Carolina</v>
      </c>
      <c r="B435" t="str">
        <f>INDEX([1]Calculation!$D:$D,ROW())</f>
        <v>SSRS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406  lv</v>
      </c>
      <c r="E435" s="2" t="str">
        <f>MONTH(INDEX([1]Calculation!$I:$I,ROW()))&amp;"/"&amp;DAY(INDEX([1]Calculation!$I:$I,ROW()))</f>
        <v>9/26</v>
      </c>
      <c r="F435" s="12">
        <f>ROUND(INDEX([1]Calculation!AL:AL,ROW()),1)</f>
        <v>4.4000000000000004</v>
      </c>
      <c r="G435" s="8">
        <f>ROUND(INDEX([1]Calculation!L:L,ROW()),0)</f>
        <v>37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11</v>
      </c>
      <c r="M435" s="8">
        <f>ROUND(INDEX([1]Calculation!R:R,ROW()),0)</f>
        <v>3</v>
      </c>
      <c r="N435" s="8">
        <f>ROUND(INDEX([1]Calculation!S:S,ROW()),0)</f>
        <v>16</v>
      </c>
      <c r="O435" s="8">
        <f>ROUND(INDEX([1]Calculation!T:T,ROW()),0)</f>
        <v>0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801  lv</v>
      </c>
      <c r="E436" s="2" t="str">
        <f>MONTH(INDEX([1]Calculation!$I:$I,ROW()))&amp;"/"&amp;DAY(INDEX([1]Calculation!$I:$I,ROW()))</f>
        <v>9/26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20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1335  rv</v>
      </c>
      <c r="E437" s="2" t="str">
        <f>MONTH(INDEX([1]Calculation!$I:$I,ROW()))&amp;"/"&amp;DAY(INDEX([1]Calculation!$I:$I,ROW()))</f>
        <v>9/26</v>
      </c>
      <c r="F437" s="12">
        <f>ROUND(INDEX([1]Calculation!AL:AL,ROW()),1)</f>
        <v>0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0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California</v>
      </c>
      <c r="B438" t="str">
        <f>INDEX([1]Calculation!$D:$D,ROW())</f>
        <v>Public Policy Institute of California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692  lv</v>
      </c>
      <c r="E438" s="2" t="str">
        <f>MONTH(INDEX([1]Calculation!$I:$I,ROW()))&amp;"/"&amp;DAY(INDEX([1]Calculation!$I:$I,ROW()))</f>
        <v>9/25</v>
      </c>
      <c r="F438" s="12">
        <f>ROUND(INDEX([1]Calculation!AL:AL,ROW()),1)</f>
        <v>0.2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6</v>
      </c>
      <c r="K438" s="8">
        <f>ROUND(INDEX([1]Calculation!P:P,ROW()),0)</f>
        <v>1</v>
      </c>
      <c r="L438" s="8">
        <f>ROUND(INDEX([1]Calculation!Q:Q,ROW()),0)</f>
        <v>21</v>
      </c>
      <c r="M438" s="8">
        <f>ROUND(INDEX([1]Calculation!R:R,ROW()),0)</f>
        <v>1</v>
      </c>
      <c r="N438" s="8">
        <f>ROUND(INDEX([1]Calculation!S:S,ROW()),0)</f>
        <v>23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816  lv</v>
      </c>
      <c r="E439" s="2" t="str">
        <f>MONTH(INDEX([1]Calculation!$I:$I,ROW()))&amp;"/"&amp;DAY(INDEX([1]Calculation!$I:$I,ROW()))</f>
        <v>9/25</v>
      </c>
      <c r="F439" s="12">
        <f>ROUND(INDEX([1]Calculation!AL:AL,ROW()),1)</f>
        <v>0</v>
      </c>
      <c r="G439" s="8">
        <f>ROUND(INDEX([1]Calculation!L:L,ROW()),0)</f>
        <v>32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2</v>
      </c>
      <c r="L439" s="8">
        <f>ROUND(INDEX([1]Calculation!Q:Q,ROW()),0)</f>
        <v>13</v>
      </c>
      <c r="M439" s="8">
        <f>ROUND(INDEX([1]Calculation!R:R,ROW()),0)</f>
        <v>0</v>
      </c>
      <c r="N439" s="8">
        <f>ROUND(INDEX([1]Calculation!S:S,ROW()),0)</f>
        <v>21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1332  rv</v>
      </c>
      <c r="E440" s="2" t="str">
        <f>MONTH(INDEX([1]Calculation!$I:$I,ROW()))&amp;"/"&amp;DAY(INDEX([1]Calculation!$I:$I,ROW()))</f>
        <v>9/25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3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16</v>
      </c>
      <c r="O440" s="8">
        <f>ROUND(INDEX([1]Calculation!T:T,ROW()),0)</f>
        <v>2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693  rv</v>
      </c>
      <c r="E441" s="2" t="str">
        <f>MONTH(INDEX([1]Calculation!$I:$I,ROW()))&amp;"/"&amp;DAY(INDEX([1]Calculation!$I:$I,ROW()))</f>
        <v>9/24</v>
      </c>
      <c r="F441" s="12">
        <f>ROUND(INDEX([1]Calculation!AL:AL,ROW()),1)</f>
        <v>0</v>
      </c>
      <c r="G441" s="8">
        <f>ROUND(INDEX([1]Calculation!L:L,ROW()),0)</f>
        <v>28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2</v>
      </c>
      <c r="N441" s="8">
        <f>ROUND(INDEX([1]Calculation!S:S,ROW()),0)</f>
        <v>17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608  lv</v>
      </c>
      <c r="E442" s="2" t="str">
        <f>MONTH(INDEX([1]Calculation!$I:$I,ROW()))&amp;"/"&amp;DAY(INDEX([1]Calculation!$I:$I,ROW()))</f>
        <v>9/24</v>
      </c>
      <c r="F442" s="12">
        <f>ROUND(INDEX([1]Calculation!AL:AL,ROW()),1)</f>
        <v>0</v>
      </c>
      <c r="G442" s="8">
        <f>ROUND(INDEX([1]Calculation!L:L,ROW()),0)</f>
        <v>25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7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25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495  rv</v>
      </c>
      <c r="E443" s="2" t="str">
        <f>MONTH(INDEX([1]Calculation!$I:$I,ROW()))&amp;"/"&amp;DAY(INDEX([1]Calculation!$I:$I,ROW()))</f>
        <v>9/24</v>
      </c>
      <c r="F443" s="12">
        <f>ROUND(INDEX([1]Calculation!AL:AL,ROW()),1)</f>
        <v>0</v>
      </c>
      <c r="G443" s="8">
        <f>ROUND(INDEX([1]Calculation!L:L,ROW()),0)</f>
        <v>22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14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</row>
    <row r="444" spans="1:15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589  a</v>
      </c>
      <c r="E444" s="2" t="str">
        <f>MONTH(INDEX([1]Calculation!$I:$I,ROW()))&amp;"/"&amp;DAY(INDEX([1]Calculation!$I:$I,ROW()))</f>
        <v>9/24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13</v>
      </c>
      <c r="M444" s="8">
        <f>ROUND(INDEX([1]Calculation!R:R,ROW()),0)</f>
        <v>2</v>
      </c>
      <c r="N444" s="8">
        <f>ROUND(INDEX([1]Calculation!S:S,ROW()),0)</f>
        <v>14</v>
      </c>
      <c r="O444" s="8">
        <f>ROUND(INDEX([1]Calculation!T:T,ROW()),0)</f>
        <v>1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812  lv</v>
      </c>
      <c r="E445" s="2" t="str">
        <f>MONTH(INDEX([1]Calculation!$I:$I,ROW()))&amp;"/"&amp;DAY(INDEX([1]Calculation!$I:$I,ROW()))</f>
        <v>9/24</v>
      </c>
      <c r="F445" s="12">
        <f>ROUND(INDEX([1]Calculation!AL:AL,ROW()),1)</f>
        <v>0</v>
      </c>
      <c r="G445" s="8">
        <f>ROUND(INDEX([1]Calculation!L:L,ROW()),0)</f>
        <v>34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15</v>
      </c>
      <c r="M445" s="8">
        <f>ROUND(INDEX([1]Calculation!R:R,ROW()),0)</f>
        <v>0</v>
      </c>
      <c r="N445" s="8">
        <f>ROUND(INDEX([1]Calculation!S:S,ROW()),0)</f>
        <v>19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1352  rv</v>
      </c>
      <c r="E446" s="2" t="str">
        <f>MONTH(INDEX([1]Calculation!$I:$I,ROW()))&amp;"/"&amp;DAY(INDEX([1]Calculation!$I:$I,ROW()))</f>
        <v>9/24</v>
      </c>
      <c r="F446" s="12">
        <f>ROUND(INDEX([1]Calculation!AL:AL,ROW()),1)</f>
        <v>0</v>
      </c>
      <c r="G446" s="8">
        <f>ROUND(INDEX([1]Calculation!L:L,ROW()),0)</f>
        <v>29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16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Quinnipiac University</v>
      </c>
      <c r="C447" t="str">
        <f>IF(INDEX([1]Calculation!$G:$G,ROW())=0,"-",INDEX([1]Calculation!$G:$G,ROW()))</f>
        <v>A</v>
      </c>
      <c r="D447" t="str">
        <f>INDEX([1]Calculation!$J:$J,ROW())&amp;"  "&amp;INDEX([1]Calculation!$K:$K,ROW())</f>
        <v>561  rv</v>
      </c>
      <c r="E447" s="2" t="str">
        <f>MONTH(INDEX([1]Calculation!$I:$I,ROW()))&amp;"/"&amp;DAY(INDEX([1]Calculation!$I:$I,ROW()))</f>
        <v>9/23</v>
      </c>
      <c r="F447" s="12">
        <f>ROUND(INDEX([1]Calculation!AL:AL,ROW()),1)</f>
        <v>0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16</v>
      </c>
      <c r="M447" s="8">
        <f>ROUND(INDEX([1]Calculation!R:R,ROW()),0)</f>
        <v>0</v>
      </c>
      <c r="N447" s="8">
        <f>ROUND(INDEX([1]Calculation!S:S,ROW()),0)</f>
        <v>27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462  lv</v>
      </c>
      <c r="E448" s="2" t="str">
        <f>MONTH(INDEX([1]Calculation!$I:$I,ROW()))&amp;"/"&amp;DAY(INDEX([1]Calculation!$I:$I,ROW()))</f>
        <v>9/23</v>
      </c>
      <c r="F448" s="12">
        <f>ROUND(INDEX([1]Calculation!AL:AL,ROW()),1)</f>
        <v>0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6</v>
      </c>
      <c r="K448" s="8">
        <f>ROUND(INDEX([1]Calculation!P:P,ROW()),0)</f>
        <v>0</v>
      </c>
      <c r="L448" s="8">
        <f>ROUND(INDEX([1]Calculation!Q:Q,ROW()),0)</f>
        <v>22</v>
      </c>
      <c r="M448" s="8">
        <f>ROUND(INDEX([1]Calculation!R:R,ROW()),0)</f>
        <v>0</v>
      </c>
      <c r="N448" s="8">
        <f>ROUND(INDEX([1]Calculation!S:S,ROW()),0)</f>
        <v>23</v>
      </c>
      <c r="O448" s="8">
        <f>ROUND(INDEX([1]Calculation!T:T,ROW()),0)</f>
        <v>8</v>
      </c>
    </row>
    <row r="449" spans="1:15">
      <c r="A449" t="str">
        <f>INDEX([1]Calculation!$F:$F,ROW())</f>
        <v>Nevada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2" t="str">
        <f>MONTH(INDEX([1]Calculation!$I:$I,ROW()))&amp;"/"&amp;DAY(INDEX([1]Calculation!$I:$I,ROW()))</f>
        <v>9/23</v>
      </c>
      <c r="F449" s="12">
        <f>ROUND(INDEX([1]Calculation!AL:AL,ROW()),1)</f>
        <v>0.7</v>
      </c>
      <c r="G449" s="8">
        <f>ROUND(INDEX([1]Calculation!L:L,ROW()),0)</f>
        <v>23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3</v>
      </c>
      <c r="K449" s="8">
        <f>ROUND(INDEX([1]Calculation!P:P,ROW()),0)</f>
        <v>0</v>
      </c>
      <c r="L449" s="8">
        <f>ROUND(INDEX([1]Calculation!Q:Q,ROW()),0)</f>
        <v>14</v>
      </c>
      <c r="M449" s="8">
        <f>ROUND(INDEX([1]Calculation!R:R,ROW()),0)</f>
        <v>3</v>
      </c>
      <c r="N449" s="8">
        <f>ROUND(INDEX([1]Calculation!S:S,ROW()),0)</f>
        <v>19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789  lv</v>
      </c>
      <c r="E450" s="2" t="str">
        <f>MONTH(INDEX([1]Calculation!$I:$I,ROW()))&amp;"/"&amp;DAY(INDEX([1]Calculation!$I:$I,ROW()))</f>
        <v>9/23</v>
      </c>
      <c r="F450" s="12">
        <f>ROUND(INDEX([1]Calculation!AL:AL,ROW()),1)</f>
        <v>0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1</v>
      </c>
      <c r="L450" s="8">
        <f>ROUND(INDEX([1]Calculation!Q:Q,ROW()),0)</f>
        <v>17</v>
      </c>
      <c r="M450" s="8">
        <f>ROUND(INDEX([1]Calculation!R:R,ROW()),0)</f>
        <v>0</v>
      </c>
      <c r="N450" s="8">
        <f>ROUND(INDEX([1]Calculation!S:S,ROW()),0)</f>
        <v>19</v>
      </c>
      <c r="O450" s="8">
        <f>ROUND(INDEX([1]Calculation!T:T,ROW()),0)</f>
        <v>2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1331  rv</v>
      </c>
      <c r="E451" s="2" t="str">
        <f>MONTH(INDEX([1]Calculation!$I:$I,ROW()))&amp;"/"&amp;DAY(INDEX([1]Calculation!$I:$I,ROW()))</f>
        <v>9/23</v>
      </c>
      <c r="F451" s="12">
        <f>ROUND(INDEX([1]Calculation!AL:AL,ROW()),1)</f>
        <v>0</v>
      </c>
      <c r="G451" s="8">
        <f>ROUND(INDEX([1]Calculation!L:L,ROW()),0)</f>
        <v>28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17</v>
      </c>
      <c r="M451" s="8">
        <f>ROUND(INDEX([1]Calculation!R:R,ROW()),0)</f>
        <v>1</v>
      </c>
      <c r="N451" s="8">
        <f>ROUND(INDEX([1]Calculation!S:S,ROW()),0)</f>
        <v>16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David Binder Research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1200  lv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0.3</v>
      </c>
      <c r="G452" s="8">
        <f>ROUND(INDEX([1]Calculation!L:L,ROW()),0)</f>
        <v>34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1</v>
      </c>
      <c r="N452" s="8">
        <f>ROUND(INDEX([1]Calculation!S:S,ROW()),0)</f>
        <v>17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635  lv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0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49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726  rv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37</v>
      </c>
      <c r="M454" s="8">
        <f>ROUND(INDEX([1]Calculation!R:R,ROW()),0)</f>
        <v>0</v>
      </c>
      <c r="N454" s="8">
        <f>ROUND(INDEX([1]Calculation!S:S,ROW()),0)</f>
        <v>46</v>
      </c>
      <c r="O454" s="8">
        <f>ROUND(INDEX([1]Calculation!T:T,ROW()),0)</f>
        <v>0</v>
      </c>
    </row>
    <row r="455" spans="1:15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635  lv</v>
      </c>
      <c r="E455" s="2" t="str">
        <f>MONTH(INDEX([1]Calculation!$I:$I,ROW()))&amp;"/"&amp;DAY(INDEX([1]Calculation!$I:$I,ROW()))</f>
        <v>9/22</v>
      </c>
      <c r="F455" s="12">
        <f>ROUND(INDEX([1]Calculation!AL:AL,ROW()),1)</f>
        <v>0</v>
      </c>
      <c r="G455" s="8">
        <f>ROUND(INDEX([1]Calculation!L:L,ROW()),0)</f>
        <v>52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37</v>
      </c>
      <c r="M455" s="8">
        <f>ROUND(INDEX([1]Calculation!R:R,ROW()),0)</f>
        <v>0</v>
      </c>
      <c r="N455" s="8">
        <f>ROUND(INDEX([1]Calculation!S:S,ROW()),0)</f>
        <v>0</v>
      </c>
      <c r="O455" s="8">
        <f>ROUND(INDEX([1]Calculation!T:T,ROW()),0)</f>
        <v>0</v>
      </c>
    </row>
    <row r="456" spans="1:15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726  rv</v>
      </c>
      <c r="E456" s="2" t="str">
        <f>MONTH(INDEX([1]Calculation!$I:$I,ROW()))&amp;"/"&amp;DAY(INDEX([1]Calculation!$I:$I,ROW()))</f>
        <v>9/22</v>
      </c>
      <c r="F456" s="12">
        <f>ROUND(INDEX([1]Calculation!AL:AL,ROW()),1)</f>
        <v>0</v>
      </c>
      <c r="G456" s="8">
        <f>ROUND(INDEX([1]Calculation!L:L,ROW()),0)</f>
        <v>48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35</v>
      </c>
      <c r="M456" s="8">
        <f>ROUND(INDEX([1]Calculation!R:R,ROW()),0)</f>
        <v>0</v>
      </c>
      <c r="N456" s="8">
        <f>ROUND(INDEX([1]Calculation!S:S,ROW()),0)</f>
        <v>0</v>
      </c>
      <c r="O456" s="8">
        <f>ROUND(INDEX([1]Calculation!T:T,ROW()),0)</f>
        <v>0</v>
      </c>
    </row>
    <row r="457" spans="1:15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635  lv</v>
      </c>
      <c r="E457" s="2" t="str">
        <f>MONTH(INDEX([1]Calculation!$I:$I,ROW()))&amp;"/"&amp;DAY(INDEX([1]Calculation!$I:$I,ROW()))</f>
        <v>9/22</v>
      </c>
      <c r="F457" s="12">
        <f>ROUND(INDEX([1]Calculation!AL:AL,ROW()),1)</f>
        <v>0</v>
      </c>
      <c r="G457" s="8">
        <f>ROUND(INDEX([1]Calculation!L:L,ROW()),0)</f>
        <v>45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0</v>
      </c>
      <c r="M457" s="8">
        <f>ROUND(INDEX([1]Calculation!R:R,ROW()),0)</f>
        <v>0</v>
      </c>
      <c r="N457" s="8">
        <f>ROUND(INDEX([1]Calculation!S:S,ROW()),0)</f>
        <v>38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726  rv</v>
      </c>
      <c r="E458" s="2" t="str">
        <f>MONTH(INDEX([1]Calculation!$I:$I,ROW()))&amp;"/"&amp;DAY(INDEX([1]Calculation!$I:$I,ROW()))</f>
        <v>9/22</v>
      </c>
      <c r="F458" s="12">
        <f>ROUND(INDEX([1]Calculation!AL:AL,ROW()),1)</f>
        <v>0</v>
      </c>
      <c r="G458" s="8">
        <f>ROUND(INDEX([1]Calculation!L:L,ROW()),0)</f>
        <v>43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0</v>
      </c>
    </row>
    <row r="459" spans="1:15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17377  lv</v>
      </c>
      <c r="E459" s="2" t="str">
        <f>MONTH(INDEX([1]Calculation!$I:$I,ROW()))&amp;"/"&amp;DAY(INDEX([1]Calculation!$I:$I,ROW()))</f>
        <v>9/22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20</v>
      </c>
      <c r="O459" s="8">
        <f>ROUND(INDEX([1]Calculation!T:T,ROW()),0)</f>
        <v>3</v>
      </c>
    </row>
    <row r="460" spans="1:15">
      <c r="A460" t="str">
        <f>INDEX([1]Calculation!$F:$F,ROW())</f>
        <v>Georgia</v>
      </c>
      <c r="B460" t="str">
        <f>INDEX([1]Calculation!$D:$D,ROW())</f>
        <v>Landmark Communications</v>
      </c>
      <c r="C460" t="str">
        <f>IF(INDEX([1]Calculation!$G:$G,ROW())=0,"-",INDEX([1]Calculation!$G:$G,ROW()))</f>
        <v>B</v>
      </c>
      <c r="D460" t="str">
        <f>INDEX([1]Calculation!$J:$J,ROW())&amp;"  "&amp;INDEX([1]Calculation!$K:$K,ROW())</f>
        <v>500  lv</v>
      </c>
      <c r="E460" s="2" t="str">
        <f>MONTH(INDEX([1]Calculation!$I:$I,ROW()))&amp;"/"&amp;DAY(INDEX([1]Calculation!$I:$I,ROW()))</f>
        <v>9/21</v>
      </c>
      <c r="F460" s="12">
        <f>ROUND(INDEX([1]Calculation!AL:AL,ROW()),1)</f>
        <v>3.5</v>
      </c>
      <c r="G460" s="8">
        <f>ROUND(INDEX([1]Calculation!L:L,ROW()),0)</f>
        <v>41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8</v>
      </c>
      <c r="M460" s="8">
        <f>ROUND(INDEX([1]Calculation!R:R,ROW()),0)</f>
        <v>0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New Hampshire</v>
      </c>
      <c r="B461" t="str">
        <f>INDEX([1]Calculation!$D:$D,ROW())</f>
        <v>Monmouth University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401  lv</v>
      </c>
      <c r="E461" s="2" t="str">
        <f>MONTH(INDEX([1]Calculation!$I:$I,ROW()))&amp;"/"&amp;DAY(INDEX([1]Calculation!$I:$I,ROW()))</f>
        <v>9/21</v>
      </c>
      <c r="F461" s="12">
        <f>ROUND(INDEX([1]Calculation!AL:AL,ROW()),1)</f>
        <v>0</v>
      </c>
      <c r="G461" s="8">
        <f>ROUND(INDEX([1]Calculation!L:L,ROW()),0)</f>
        <v>25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10</v>
      </c>
      <c r="K461" s="8">
        <f>ROUND(INDEX([1]Calculation!P:P,ROW()),0)</f>
        <v>2</v>
      </c>
      <c r="L461" s="8">
        <f>ROUND(INDEX([1]Calculation!Q:Q,ROW()),0)</f>
        <v>12</v>
      </c>
      <c r="M461" s="8">
        <f>ROUND(INDEX([1]Calculation!R:R,ROW()),0)</f>
        <v>2</v>
      </c>
      <c r="N461" s="8">
        <f>ROUND(INDEX([1]Calculation!S:S,ROW()),0)</f>
        <v>27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440  rv</v>
      </c>
      <c r="E462" s="2" t="str">
        <f>MONTH(INDEX([1]Calculation!$I:$I,ROW()))&amp;"/"&amp;DAY(INDEX([1]Calculation!$I:$I,ROW()))</f>
        <v>9/21</v>
      </c>
      <c r="F462" s="12">
        <f>ROUND(INDEX([1]Calculation!AL:AL,ROW()),1)</f>
        <v>0</v>
      </c>
      <c r="G462" s="8">
        <f>ROUND(INDEX([1]Calculation!L:L,ROW()),0)</f>
        <v>31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14</v>
      </c>
      <c r="O462" s="8">
        <f>ROUND(INDEX([1]Calculation!T:T,ROW()),0)</f>
        <v>2</v>
      </c>
    </row>
    <row r="463" spans="1:15">
      <c r="A463" t="str">
        <f>INDEX([1]Calculation!$F:$F,ROW())</f>
        <v>South Carolina</v>
      </c>
      <c r="B463" t="str">
        <f>INDEX([1]Calculation!$D:$D,ROW())</f>
        <v>Tel Opinion Research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600  lv</v>
      </c>
      <c r="E463" s="2" t="str">
        <f>MONTH(INDEX([1]Calculation!$I:$I,ROW()))&amp;"/"&amp;DAY(INDEX([1]Calculation!$I:$I,ROW()))</f>
        <v>9/20</v>
      </c>
      <c r="F463" s="12">
        <f>ROUND(INDEX([1]Calculation!AL:AL,ROW()),1)</f>
        <v>0</v>
      </c>
      <c r="G463" s="8">
        <f>ROUND(INDEX([1]Calculation!L:L,ROW()),0)</f>
        <v>41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9</v>
      </c>
      <c r="M463" s="8">
        <f>ROUND(INDEX([1]Calculation!R:R,ROW()),0)</f>
        <v>0</v>
      </c>
      <c r="N463" s="8">
        <f>ROUND(INDEX([1]Calculation!S:S,ROW()),0)</f>
        <v>19</v>
      </c>
      <c r="O463" s="8">
        <f>ROUND(INDEX([1]Calculation!T:T,ROW()),0)</f>
        <v>0</v>
      </c>
    </row>
    <row r="464" spans="1:15">
      <c r="A464" t="str">
        <f>INDEX([1]Calculation!$F:$F,ROW())</f>
        <v>South Carolina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9/20</v>
      </c>
      <c r="F464" s="12">
        <f>ROUND(INDEX([1]Calculation!AL:AL,ROW()),1)</f>
        <v>2.2999999999999998</v>
      </c>
      <c r="G464" s="8">
        <f>ROUND(INDEX([1]Calculation!L:L,ROW()),0)</f>
        <v>36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3</v>
      </c>
      <c r="K464" s="8">
        <f>ROUND(INDEX([1]Calculation!P:P,ROW()),0)</f>
        <v>0</v>
      </c>
      <c r="L464" s="8">
        <f>ROUND(INDEX([1]Calculation!Q:Q,ROW()),0)</f>
        <v>7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1</v>
      </c>
    </row>
    <row r="465" spans="1:15">
      <c r="A465" t="str">
        <f>INDEX([1]Calculation!$F:$F,ROW())</f>
        <v>South Carolina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9/20</v>
      </c>
      <c r="F465" s="12">
        <f>ROUND(INDEX([1]Calculation!AL:AL,ROW()),1)</f>
        <v>0</v>
      </c>
      <c r="G465" s="8">
        <f>ROUND(INDEX([1]Calculation!L:L,ROW()),0)</f>
        <v>19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3</v>
      </c>
      <c r="M465" s="8">
        <f>ROUND(INDEX([1]Calculation!R:R,ROW()),0)</f>
        <v>1</v>
      </c>
      <c r="N465" s="8">
        <f>ROUND(INDEX([1]Calculation!S:S,ROW()),0)</f>
        <v>9</v>
      </c>
      <c r="O465" s="8">
        <f>ROUND(INDEX([1]Calculation!T:T,ROW()),0)</f>
        <v>0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1831  lv</v>
      </c>
      <c r="E466" s="2" t="str">
        <f>MONTH(INDEX([1]Calculation!$I:$I,ROW()))&amp;"/"&amp;DAY(INDEX([1]Calculation!$I:$I,ROW()))</f>
        <v>9/20</v>
      </c>
      <c r="F466" s="12">
        <f>ROUND(INDEX([1]Calculation!AL:AL,ROW()),1)</f>
        <v>0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15</v>
      </c>
      <c r="M466" s="8">
        <f>ROUND(INDEX([1]Calculation!R:R,ROW()),0)</f>
        <v>1</v>
      </c>
      <c r="N466" s="8">
        <f>ROUND(INDEX([1]Calculation!S:S,ROW()),0)</f>
        <v>17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761  lv</v>
      </c>
      <c r="E467" s="2" t="str">
        <f>MONTH(INDEX([1]Calculation!$I:$I,ROW()))&amp;"/"&amp;DAY(INDEX([1]Calculation!$I:$I,ROW()))</f>
        <v>9/20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20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1340  rv</v>
      </c>
      <c r="E468" s="2" t="str">
        <f>MONTH(INDEX([1]Calculation!$I:$I,ROW()))&amp;"/"&amp;DAY(INDEX([1]Calculation!$I:$I,ROW()))</f>
        <v>9/20</v>
      </c>
      <c r="F468" s="12">
        <f>ROUND(INDEX([1]Calculation!AL:AL,ROW()),1)</f>
        <v>0</v>
      </c>
      <c r="G468" s="8">
        <f>ROUND(INDEX([1]Calculation!L:L,ROW()),0)</f>
        <v>28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North Carolina</v>
      </c>
      <c r="B469" t="str">
        <f>INDEX([1]Calculation!$D:$D,ROW())</f>
        <v>High Point University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348  a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0.1</v>
      </c>
      <c r="G469" s="8">
        <f>ROUND(INDEX([1]Calculation!L:L,ROW()),0)</f>
        <v>31</v>
      </c>
      <c r="H469" s="8">
        <f>ROUND(INDEX([1]Calculation!M:M,ROW()),0)</f>
        <v>0</v>
      </c>
      <c r="I469" s="8">
        <f>ROUND(INDEX([1]Calculation!N:N,ROW()),0)</f>
        <v>4</v>
      </c>
      <c r="J469" s="8">
        <f>ROUND(INDEX([1]Calculation!O:O,ROW()),0)</f>
        <v>3</v>
      </c>
      <c r="K469" s="8">
        <f>ROUND(INDEX([1]Calculation!P:P,ROW()),0)</f>
        <v>1</v>
      </c>
      <c r="L469" s="8">
        <f>ROUND(INDEX([1]Calculation!Q:Q,ROW()),0)</f>
        <v>20</v>
      </c>
      <c r="M469" s="8">
        <f>ROUND(INDEX([1]Calculation!R:R,ROW()),0)</f>
        <v>0</v>
      </c>
      <c r="N469" s="8">
        <f>ROUND(INDEX([1]Calculation!S:S,ROW()),0)</f>
        <v>15</v>
      </c>
      <c r="O469" s="8">
        <f>ROUND(INDEX([1]Calculation!T:T,ROW()),0)</f>
        <v>4</v>
      </c>
    </row>
    <row r="470" spans="1:15">
      <c r="A470" t="str">
        <f>INDEX([1]Calculation!$F:$F,ROW())</f>
        <v>New Hampshire</v>
      </c>
      <c r="B470" t="str">
        <f>INDEX([1]Calculation!$D:$D,ROW())</f>
        <v>Tel Opinion Research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600  lv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14</v>
      </c>
      <c r="M470" s="8">
        <f>ROUND(INDEX([1]Calculation!R:R,ROW()),0)</f>
        <v>0</v>
      </c>
      <c r="N470" s="8">
        <f>ROUND(INDEX([1]Calculation!S:S,ROW()),0)</f>
        <v>39</v>
      </c>
      <c r="O470" s="8">
        <f>ROUND(INDEX([1]Calculation!T:T,ROW()),0)</f>
        <v>0</v>
      </c>
    </row>
    <row r="471" spans="1:15">
      <c r="A471" t="str">
        <f>INDEX([1]Calculation!$F:$F,ROW())</f>
        <v>New Hampshire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600  lv</v>
      </c>
      <c r="E471" s="2" t="str">
        <f>MONTH(INDEX([1]Calculation!$I:$I,ROW()))&amp;"/"&amp;DAY(INDEX([1]Calculation!$I:$I,ROW()))</f>
        <v>9/19</v>
      </c>
      <c r="F471" s="12">
        <f>ROUND(INDEX([1]Calculation!AL:AL,ROW()),1)</f>
        <v>2.2999999999999998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9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29</v>
      </c>
      <c r="O471" s="8">
        <f>ROUND(INDEX([1]Calculation!T:T,ROW()),0)</f>
        <v>1</v>
      </c>
    </row>
    <row r="472" spans="1:15">
      <c r="A472" t="str">
        <f>INDEX([1]Calculation!$F:$F,ROW())</f>
        <v>New Hampshire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600  lv</v>
      </c>
      <c r="E472" s="2" t="str">
        <f>MONTH(INDEX([1]Calculation!$I:$I,ROW()))&amp;"/"&amp;DAY(INDEX([1]Calculation!$I:$I,ROW()))</f>
        <v>9/19</v>
      </c>
      <c r="F472" s="12">
        <f>ROUND(INDEX([1]Calculation!AL:AL,ROW()),1)</f>
        <v>0</v>
      </c>
      <c r="G472" s="8">
        <f>ROUND(INDEX([1]Calculation!L:L,ROW()),0)</f>
        <v>15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4</v>
      </c>
      <c r="K472" s="8">
        <f>ROUND(INDEX([1]Calculation!P:P,ROW()),0)</f>
        <v>2</v>
      </c>
      <c r="L472" s="8">
        <f>ROUND(INDEX([1]Calculation!Q:Q,ROW()),0)</f>
        <v>8</v>
      </c>
      <c r="M472" s="8">
        <f>ROUND(INDEX([1]Calculation!R:R,ROW()),0)</f>
        <v>0</v>
      </c>
      <c r="N472" s="8">
        <f>ROUND(INDEX([1]Calculation!S:S,ROW()),0)</f>
        <v>18</v>
      </c>
      <c r="O472" s="8">
        <f>ROUND(INDEX([1]Calculation!T:T,ROW()),0)</f>
        <v>0</v>
      </c>
    </row>
    <row r="473" spans="1:15">
      <c r="A473" t="str">
        <f>INDEX([1]Calculation!$F:$F,ROW())</f>
        <v>Maryland</v>
      </c>
      <c r="B473" t="str">
        <f>INDEX([1]Calculation!$D:$D,ROW())</f>
        <v>Goucher College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300  lv</v>
      </c>
      <c r="E473" s="2" t="str">
        <f>MONTH(INDEX([1]Calculation!$I:$I,ROW()))&amp;"/"&amp;DAY(INDEX([1]Calculation!$I:$I,ROW()))</f>
        <v>9/19</v>
      </c>
      <c r="F473" s="12">
        <f>ROUND(INDEX([1]Calculation!AL:AL,ROW()),1)</f>
        <v>1.5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5</v>
      </c>
      <c r="K473" s="8">
        <f>ROUND(INDEX([1]Calculation!P:P,ROW()),0)</f>
        <v>1</v>
      </c>
      <c r="L473" s="8">
        <f>ROUND(INDEX([1]Calculation!Q:Q,ROW()),0)</f>
        <v>10</v>
      </c>
      <c r="M473" s="8">
        <f>ROUND(INDEX([1]Calculation!R:R,ROW()),0)</f>
        <v>0</v>
      </c>
      <c r="N473" s="8">
        <f>ROUND(INDEX([1]Calculation!S:S,ROW()),0)</f>
        <v>21</v>
      </c>
      <c r="O473" s="8">
        <f>ROUND(INDEX([1]Calculation!T:T,ROW()),0)</f>
        <v>1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773  lv</v>
      </c>
      <c r="E474" s="2" t="str">
        <f>MONTH(INDEX([1]Calculation!$I:$I,ROW()))&amp;"/"&amp;DAY(INDEX([1]Calculation!$I:$I,ROW()))</f>
        <v>9/19</v>
      </c>
      <c r="F474" s="12">
        <f>ROUND(INDEX([1]Calculation!AL:AL,ROW()),1)</f>
        <v>0</v>
      </c>
      <c r="G474" s="8">
        <f>ROUND(INDEX([1]Calculation!L:L,ROW()),0)</f>
        <v>31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16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1343  rv</v>
      </c>
      <c r="E475" s="2" t="str">
        <f>MONTH(INDEX([1]Calculation!$I:$I,ROW()))&amp;"/"&amp;DAY(INDEX([1]Calculation!$I:$I,ROW()))</f>
        <v>9/19</v>
      </c>
      <c r="F475" s="12">
        <f>ROUND(INDEX([1]Calculation!AL:AL,ROW()),1)</f>
        <v>0</v>
      </c>
      <c r="G475" s="8">
        <f>ROUND(INDEX([1]Calculation!L:L,ROW()),0)</f>
        <v>26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</row>
    <row r="476" spans="1:15">
      <c r="A476" t="str">
        <f>INDEX([1]Calculation!$F:$F,ROW())</f>
        <v>California</v>
      </c>
      <c r="B476" t="str">
        <f>INDEX([1]Calculation!$D:$D,ROW())</f>
        <v>University of California, Berkeley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2272  lv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0.2</v>
      </c>
      <c r="G476" s="8">
        <f>ROUND(INDEX([1]Calculation!L:L,ROW()),0)</f>
        <v>20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6</v>
      </c>
      <c r="K476" s="8">
        <f>ROUND(INDEX([1]Calculation!P:P,ROW()),0)</f>
        <v>2</v>
      </c>
      <c r="L476" s="8">
        <f>ROUND(INDEX([1]Calculation!Q:Q,ROW()),0)</f>
        <v>19</v>
      </c>
      <c r="M476" s="8">
        <f>ROUND(INDEX([1]Calculation!R:R,ROW()),0)</f>
        <v>0</v>
      </c>
      <c r="N476" s="8">
        <f>ROUND(INDEX([1]Calculation!S:S,ROW()),0)</f>
        <v>29</v>
      </c>
      <c r="O476" s="8">
        <f>ROUND(INDEX([1]Calculation!T:T,ROW()),0)</f>
        <v>2</v>
      </c>
    </row>
    <row r="477" spans="1:15">
      <c r="A477" t="str">
        <f>INDEX([1]Calculation!$F:$F,ROW())</f>
        <v>Florida</v>
      </c>
      <c r="B477" t="str">
        <f>INDEX([1]Calculation!$D:$D,ROW())</f>
        <v>Tel Opinion Research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800  lv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</v>
      </c>
      <c r="G477" s="8">
        <f>ROUND(INDEX([1]Calculation!L:L,ROW()),0)</f>
        <v>43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10</v>
      </c>
      <c r="M477" s="8">
        <f>ROUND(INDEX([1]Calculation!R:R,ROW()),0)</f>
        <v>0</v>
      </c>
      <c r="N477" s="8">
        <f>ROUND(INDEX([1]Calculation!S:S,ROW()),0)</f>
        <v>26</v>
      </c>
      <c r="O477" s="8">
        <f>ROUND(INDEX([1]Calculation!T:T,ROW()),0)</f>
        <v>0</v>
      </c>
    </row>
    <row r="478" spans="1:15">
      <c r="A478" t="str">
        <f>INDEX([1]Calculation!$F:$F,ROW())</f>
        <v>Florida</v>
      </c>
      <c r="B478" t="str">
        <f>INDEX([1]Calculation!$D:$D,ROW())</f>
        <v>Tel Opinion Research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800  lv</v>
      </c>
      <c r="E478" s="2" t="str">
        <f>MONTH(INDEX([1]Calculation!$I:$I,ROW()))&amp;"/"&amp;DAY(INDEX([1]Calculation!$I:$I,ROW()))</f>
        <v>9/18</v>
      </c>
      <c r="F478" s="12">
        <f>ROUND(INDEX([1]Calculation!AL:AL,ROW()),1)</f>
        <v>0.1</v>
      </c>
      <c r="G478" s="8">
        <f>ROUND(INDEX([1]Calculation!L:L,ROW()),0)</f>
        <v>37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5</v>
      </c>
      <c r="K478" s="8">
        <f>ROUND(INDEX([1]Calculation!P:P,ROW()),0)</f>
        <v>0</v>
      </c>
      <c r="L478" s="8">
        <f>ROUND(INDEX([1]Calculation!Q:Q,ROW()),0)</f>
        <v>9</v>
      </c>
      <c r="M478" s="8">
        <f>ROUND(INDEX([1]Calculation!R:R,ROW()),0)</f>
        <v>0</v>
      </c>
      <c r="N478" s="8">
        <f>ROUND(INDEX([1]Calculation!S:S,ROW()),0)</f>
        <v>18</v>
      </c>
      <c r="O478" s="8">
        <f>ROUND(INDEX([1]Calculation!T:T,ROW()),0)</f>
        <v>2</v>
      </c>
    </row>
    <row r="479" spans="1:15">
      <c r="A479" t="str">
        <f>INDEX([1]Calculation!$F:$F,ROW())</f>
        <v>Florida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800  lv</v>
      </c>
      <c r="E479" s="2" t="str">
        <f>MONTH(INDEX([1]Calculation!$I:$I,ROW()))&amp;"/"&amp;DAY(INDEX([1]Calculation!$I:$I,ROW()))</f>
        <v>9/18</v>
      </c>
      <c r="F479" s="12">
        <f>ROUND(INDEX([1]Calculation!AL:AL,ROW()),1)</f>
        <v>0</v>
      </c>
      <c r="G479" s="8">
        <f>ROUND(INDEX([1]Calculation!L:L,ROW()),0)</f>
        <v>24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2</v>
      </c>
      <c r="K479" s="8">
        <f>ROUND(INDEX([1]Calculation!P:P,ROW()),0)</f>
        <v>0</v>
      </c>
      <c r="L479" s="8">
        <f>ROUND(INDEX([1]Calculation!Q:Q,ROW()),0)</f>
        <v>5</v>
      </c>
      <c r="M479" s="8">
        <f>ROUND(INDEX([1]Calculation!R:R,ROW()),0)</f>
        <v>0</v>
      </c>
      <c r="N479" s="8">
        <f>ROUND(INDEX([1]Calculation!S:S,ROW()),0)</f>
        <v>11</v>
      </c>
      <c r="O479" s="8">
        <f>ROUND(INDEX([1]Calculation!T:T,ROW()),0)</f>
        <v>1</v>
      </c>
    </row>
    <row r="480" spans="1:15">
      <c r="A480" t="str">
        <f>INDEX([1]Calculation!$F:$F,ROW())</f>
        <v>Iowa</v>
      </c>
      <c r="B480" t="str">
        <f>INDEX([1]Calculation!$D:$D,ROW())</f>
        <v>Selzer &amp; Co.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602  lv</v>
      </c>
      <c r="E480" s="2" t="str">
        <f>MONTH(INDEX([1]Calculation!$I:$I,ROW()))&amp;"/"&amp;DAY(INDEX([1]Calculation!$I:$I,ROW()))</f>
        <v>9/18</v>
      </c>
      <c r="F480" s="12">
        <f>ROUND(INDEX([1]Calculation!AL:AL,ROW()),1)</f>
        <v>0.3</v>
      </c>
      <c r="G480" s="8">
        <f>ROUND(INDEX([1]Calculation!L:L,ROW()),0)</f>
        <v>20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9</v>
      </c>
      <c r="K480" s="8">
        <f>ROUND(INDEX([1]Calculation!P:P,ROW()),0)</f>
        <v>3</v>
      </c>
      <c r="L480" s="8">
        <f>ROUND(INDEX([1]Calculation!Q:Q,ROW()),0)</f>
        <v>11</v>
      </c>
      <c r="M480" s="8">
        <f>ROUND(INDEX([1]Calculation!R:R,ROW()),0)</f>
        <v>2</v>
      </c>
      <c r="N480" s="8">
        <f>ROUND(INDEX([1]Calculation!S:S,ROW()),0)</f>
        <v>22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768  lv</v>
      </c>
      <c r="E481" s="2" t="str">
        <f>MONTH(INDEX([1]Calculation!$I:$I,ROW()))&amp;"/"&amp;DAY(INDEX([1]Calculation!$I:$I,ROW()))</f>
        <v>9/18</v>
      </c>
      <c r="F481" s="12">
        <f>ROUND(INDEX([1]Calculation!AL:AL,ROW()),1)</f>
        <v>0</v>
      </c>
      <c r="G481" s="8">
        <f>ROUND(INDEX([1]Calculation!L:L,ROW()),0)</f>
        <v>34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1</v>
      </c>
      <c r="N481" s="8">
        <f>ROUND(INDEX([1]Calculation!S:S,ROW()),0)</f>
        <v>18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1326  rv</v>
      </c>
      <c r="E482" s="2" t="str">
        <f>MONTH(INDEX([1]Calculation!$I:$I,ROW()))&amp;"/"&amp;DAY(INDEX([1]Calculation!$I:$I,ROW()))</f>
        <v>9/18</v>
      </c>
      <c r="F482" s="12">
        <f>ROUND(INDEX([1]Calculation!AL:AL,ROW()),1)</f>
        <v>0</v>
      </c>
      <c r="G482" s="8">
        <f>ROUND(INDEX([1]Calculation!L:L,ROW()),0)</f>
        <v>27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3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16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Zogby Interactive/JZ Analytics</v>
      </c>
      <c r="C483" t="str">
        <f>IF(INDEX([1]Calculation!$G:$G,ROW())=0,"-",INDEX([1]Calculation!$G:$G,ROW()))</f>
        <v>C</v>
      </c>
      <c r="D483" t="str">
        <f>INDEX([1]Calculation!$J:$J,ROW())&amp;"  "&amp;INDEX([1]Calculation!$K:$K,ROW())</f>
        <v>601  lv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31</v>
      </c>
      <c r="H483" s="8">
        <f>ROUND(INDEX([1]Calculation!M:M,ROW()),0)</f>
        <v>0</v>
      </c>
      <c r="I483" s="8">
        <f>ROUND(INDEX([1]Calculation!N:N,ROW()),0)</f>
        <v>4</v>
      </c>
      <c r="J483" s="8">
        <f>ROUND(INDEX([1]Calculation!O:O,ROW()),0)</f>
        <v>6</v>
      </c>
      <c r="K483" s="8">
        <f>ROUND(INDEX([1]Calculation!P:P,ROW()),0)</f>
        <v>3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17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Fox News/Beacon Research/Shaw &amp; Co. Research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480  lv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29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16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480  lv</v>
      </c>
      <c r="E485" s="2" t="str">
        <f>MONTH(INDEX([1]Calculation!$I:$I,ROW()))&amp;"/"&amp;DAY(INDEX([1]Calculation!$I:$I,ROW()))</f>
        <v>9/17</v>
      </c>
      <c r="F485" s="12">
        <f>ROUND(INDEX([1]Calculation!AL:AL,ROW()),1)</f>
        <v>0</v>
      </c>
      <c r="G485" s="8">
        <f>ROUND(INDEX([1]Calculation!L:L,ROW()),0)</f>
        <v>53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37</v>
      </c>
      <c r="O485" s="8">
        <f>ROUND(INDEX([1]Calculation!T:T,ROW()),0)</f>
        <v>0</v>
      </c>
    </row>
    <row r="486" spans="1:15">
      <c r="A486" t="str">
        <f>INDEX([1]Calculation!$F:$F,ROW())</f>
        <v>Iowa</v>
      </c>
      <c r="B486" t="str">
        <f>INDEX([1]Calculation!$D:$D,ROW())</f>
        <v>Civiqs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572  lv</v>
      </c>
      <c r="E486" s="2" t="str">
        <f>MONTH(INDEX([1]Calculation!$I:$I,ROW()))&amp;"/"&amp;DAY(INDEX([1]Calculation!$I:$I,ROW()))</f>
        <v>9/17</v>
      </c>
      <c r="F486" s="12">
        <f>ROUND(INDEX([1]Calculation!AL:AL,ROW()),1)</f>
        <v>0</v>
      </c>
      <c r="G486" s="8">
        <f>ROUND(INDEX([1]Calculation!L:L,ROW()),0)</f>
        <v>16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13</v>
      </c>
      <c r="K486" s="8">
        <f>ROUND(INDEX([1]Calculation!P:P,ROW()),0)</f>
        <v>3</v>
      </c>
      <c r="L486" s="8">
        <f>ROUND(INDEX([1]Calculation!Q:Q,ROW()),0)</f>
        <v>16</v>
      </c>
      <c r="M486" s="8">
        <f>ROUND(INDEX([1]Calculation!R:R,ROW()),0)</f>
        <v>2</v>
      </c>
      <c r="N486" s="8">
        <f>ROUND(INDEX([1]Calculation!S:S,ROW()),0)</f>
        <v>24</v>
      </c>
      <c r="O486" s="8">
        <f>ROUND(INDEX([1]Calculation!T:T,ROW()),0)</f>
        <v>3</v>
      </c>
    </row>
    <row r="487" spans="1:15">
      <c r="A487" t="str">
        <f>INDEX([1]Calculation!$F:$F,ROW())</f>
        <v>US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603  lv</v>
      </c>
      <c r="E487" s="2" t="str">
        <f>MONTH(INDEX([1]Calculation!$I:$I,ROW()))&amp;"/"&amp;DAY(INDEX([1]Calculation!$I:$I,ROW()))</f>
        <v>9/17</v>
      </c>
      <c r="F487" s="12">
        <f>ROUND(INDEX([1]Calculation!AL:AL,ROW()),1)</f>
        <v>0</v>
      </c>
      <c r="G487" s="8">
        <f>ROUND(INDEX([1]Calculation!L:L,ROW()),0)</f>
        <v>25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8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19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799  lv</v>
      </c>
      <c r="E488" s="2" t="str">
        <f>MONTH(INDEX([1]Calculation!$I:$I,ROW()))&amp;"/"&amp;DAY(INDEX([1]Calculation!$I:$I,ROW()))</f>
        <v>9/17</v>
      </c>
      <c r="F488" s="12">
        <f>ROUND(INDEX([1]Calculation!AL:AL,ROW()),1)</f>
        <v>0</v>
      </c>
      <c r="G488" s="8">
        <f>ROUND(INDEX([1]Calculation!L:L,ROW()),0)</f>
        <v>32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5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1329  rv</v>
      </c>
      <c r="E489" s="2" t="str">
        <f>MONTH(INDEX([1]Calculation!$I:$I,ROW()))&amp;"/"&amp;DAY(INDEX([1]Calculation!$I:$I,ROW()))</f>
        <v>9/17</v>
      </c>
      <c r="F489" s="12">
        <f>ROUND(INDEX([1]Calculation!AL:AL,ROW()),1)</f>
        <v>0</v>
      </c>
      <c r="G489" s="8">
        <f>ROUND(INDEX([1]Calculation!L:L,ROW()),0)</f>
        <v>27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13</v>
      </c>
      <c r="O489" s="8">
        <f>ROUND(INDEX([1]Calculation!T:T,ROW()),0)</f>
        <v>3</v>
      </c>
    </row>
    <row r="490" spans="1:15">
      <c r="A490" t="str">
        <f>INDEX([1]Calculation!$F:$F,ROW())</f>
        <v>Missouri</v>
      </c>
      <c r="B490" t="str">
        <f>INDEX([1]Calculation!$D:$D,ROW())</f>
        <v>Show Me Victories</v>
      </c>
      <c r="C490" t="str">
        <f>IF(INDEX([1]Calculation!$G:$G,ROW())=0,"-",INDEX([1]Calculation!$G:$G,ROW()))</f>
        <v>-</v>
      </c>
      <c r="D490" t="str">
        <f>INDEX([1]Calculation!$J:$J,ROW())&amp;"  "&amp;INDEX([1]Calculation!$K:$K,ROW())</f>
        <v>400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1.6</v>
      </c>
      <c r="G490" s="8">
        <f>ROUND(INDEX([1]Calculation!L:L,ROW()),0)</f>
        <v>34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10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1</v>
      </c>
    </row>
    <row r="491" spans="1:15">
      <c r="A491" t="str">
        <f>INDEX([1]Calculation!$F:$F,ROW())</f>
        <v>New Jersey</v>
      </c>
      <c r="B491" t="str">
        <f>INDEX([1]Calculation!$D:$D,ROW())</f>
        <v>Monmouth University</v>
      </c>
      <c r="C491" t="str">
        <f>IF(INDEX([1]Calculation!$G:$G,ROW())=0,"-",INDEX([1]Calculation!$G:$G,ROW()))</f>
        <v>A+</v>
      </c>
      <c r="D491" t="str">
        <f>INDEX([1]Calculation!$J:$J,ROW())&amp;"  "&amp;INDEX([1]Calculation!$K:$K,ROW())</f>
        <v>325  rv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5.4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9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18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1</v>
      </c>
    </row>
    <row r="492" spans="1:15">
      <c r="A492" t="str">
        <f>INDEX([1]Calculation!$F:$F,ROW())</f>
        <v>US</v>
      </c>
      <c r="B492" t="str">
        <f>INDEX([1]Calculation!$D:$D,ROW())</f>
        <v>Civiqs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1291  lv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2.6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30</v>
      </c>
      <c r="O492" s="8">
        <f>ROUND(INDEX([1]Calculation!T:T,ROW()),0)</f>
        <v>2</v>
      </c>
    </row>
    <row r="493" spans="1:15">
      <c r="A493" t="str">
        <f>INDEX([1]Calculation!$F:$F,ROW())</f>
        <v>Iowa</v>
      </c>
      <c r="B493" t="str">
        <f>INDEX([1]Calculation!$D:$D,ROW())</f>
        <v>David Binder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500  lv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0</v>
      </c>
      <c r="G493" s="8">
        <f>ROUND(INDEX([1]Calculation!L:L,ROW()),0)</f>
        <v>25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12</v>
      </c>
      <c r="K493" s="8">
        <f>ROUND(INDEX([1]Calculation!P:P,ROW()),0)</f>
        <v>8</v>
      </c>
      <c r="L493" s="8">
        <f>ROUND(INDEX([1]Calculation!Q:Q,ROW()),0)</f>
        <v>9</v>
      </c>
      <c r="M493" s="8">
        <f>ROUND(INDEX([1]Calculation!R:R,ROW()),0)</f>
        <v>3</v>
      </c>
      <c r="N493" s="8">
        <f>ROUND(INDEX([1]Calculation!S:S,ROW()),0)</f>
        <v>23</v>
      </c>
      <c r="O493" s="8">
        <f>ROUND(INDEX([1]Calculation!T:T,ROW()),0)</f>
        <v>2</v>
      </c>
    </row>
    <row r="494" spans="1:15">
      <c r="A494" t="str">
        <f>INDEX([1]Calculation!$F:$F,ROW())</f>
        <v>US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1017  lv</v>
      </c>
      <c r="E494" s="2" t="str">
        <f>MONTH(INDEX([1]Calculation!$I:$I,ROW()))&amp;"/"&amp;DAY(INDEX([1]Calculation!$I:$I,ROW()))</f>
        <v>9/16</v>
      </c>
      <c r="F494" s="12">
        <f>ROUND(INDEX([1]Calculation!AL:AL,ROW()),1)</f>
        <v>0.1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17</v>
      </c>
      <c r="M494" s="8">
        <f>ROUND(INDEX([1]Calculation!R:R,ROW()),0)</f>
        <v>0</v>
      </c>
      <c r="N494" s="8">
        <f>ROUND(INDEX([1]Calculation!S:S,ROW()),0)</f>
        <v>19</v>
      </c>
      <c r="O494" s="8">
        <f>ROUND(INDEX([1]Calculation!T:T,ROW()),0)</f>
        <v>3</v>
      </c>
    </row>
    <row r="495" spans="1:15">
      <c r="A495" t="str">
        <f>INDEX([1]Calculation!$F:$F,ROW())</f>
        <v>US</v>
      </c>
      <c r="B495" t="str">
        <f>INDEX([1]Calculation!$D:$D,ROW())</f>
        <v>NBC News/Wall Street Journal</v>
      </c>
      <c r="C495" t="str">
        <f>IF(INDEX([1]Calculation!$G:$G,ROW())=0,"-",INDEX([1]Calculation!$G:$G,ROW()))</f>
        <v>A/B</v>
      </c>
      <c r="D495" t="str">
        <f>INDEX([1]Calculation!$J:$J,ROW())&amp;"  "&amp;INDEX([1]Calculation!$K:$K,ROW())</f>
        <v>506  lv</v>
      </c>
      <c r="E495" s="2" t="str">
        <f>MONTH(INDEX([1]Calculation!$I:$I,ROW()))&amp;"/"&amp;DAY(INDEX([1]Calculation!$I:$I,ROW()))</f>
        <v>9/16</v>
      </c>
      <c r="F495" s="12">
        <f>ROUND(INDEX([1]Calculation!AL:AL,ROW()),1)</f>
        <v>0.1</v>
      </c>
      <c r="G495" s="8">
        <f>ROUND(INDEX([1]Calculation!L:L,ROW()),0)</f>
        <v>31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2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25</v>
      </c>
      <c r="O495" s="8">
        <f>ROUND(INDEX([1]Calculation!T:T,ROW()),0)</f>
        <v>4</v>
      </c>
    </row>
    <row r="496" spans="1:15">
      <c r="A496" t="str">
        <f>INDEX([1]Calculation!$F:$F,ROW())</f>
        <v>California</v>
      </c>
      <c r="B496" t="str">
        <f>INDEX([1]Calculation!$D:$D,ROW())</f>
        <v>Emerson College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424  lv</v>
      </c>
      <c r="E496" s="2" t="str">
        <f>MONTH(INDEX([1]Calculation!$I:$I,ROW()))&amp;"/"&amp;DAY(INDEX([1]Calculation!$I:$I,ROW()))</f>
        <v>9/16</v>
      </c>
      <c r="F496" s="12">
        <f>ROUND(INDEX([1]Calculation!AL:AL,ROW()),1)</f>
        <v>2.6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26</v>
      </c>
      <c r="M496" s="8">
        <f>ROUND(INDEX([1]Calculation!R:R,ROW()),0)</f>
        <v>1</v>
      </c>
      <c r="N496" s="8">
        <f>ROUND(INDEX([1]Calculation!S:S,ROW()),0)</f>
        <v>20</v>
      </c>
      <c r="O496" s="8">
        <f>ROUND(INDEX([1]Calculation!T:T,ROW()),0)</f>
        <v>7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812  lv</v>
      </c>
      <c r="E497" s="2" t="str">
        <f>MONTH(INDEX([1]Calculation!$I:$I,ROW()))&amp;"/"&amp;DAY(INDEX([1]Calculation!$I:$I,ROW()))</f>
        <v>9/16</v>
      </c>
      <c r="F497" s="12">
        <f>ROUND(INDEX([1]Calculation!AL:AL,ROW()),1)</f>
        <v>0</v>
      </c>
      <c r="G497" s="8">
        <f>ROUND(INDEX([1]Calculation!L:L,ROW()),0)</f>
        <v>33</v>
      </c>
      <c r="H497" s="8">
        <f>ROUND(INDEX([1]Calculation!M:M,ROW()),0)</f>
        <v>0</v>
      </c>
      <c r="I497" s="8">
        <f>ROUND(INDEX([1]Calculation!N:N,ROW()),0)</f>
        <v>4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14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1332  rv</v>
      </c>
      <c r="E498" s="2" t="str">
        <f>MONTH(INDEX([1]Calculation!$I:$I,ROW()))&amp;"/"&amp;DAY(INDEX([1]Calculation!$I:$I,ROW()))</f>
        <v>9/16</v>
      </c>
      <c r="F498" s="12">
        <f>ROUND(INDEX([1]Calculation!AL:AL,ROW()),1)</f>
        <v>0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12</v>
      </c>
      <c r="O498" s="8">
        <f>ROUND(INDEX([1]Calculation!T:T,ROW()),0)</f>
        <v>2</v>
      </c>
    </row>
    <row r="499" spans="1:15">
      <c r="A499" t="str">
        <f>INDEX([1]Calculation!$F:$F,ROW())</f>
        <v>Virginia</v>
      </c>
      <c r="B499" t="str">
        <f>INDEX([1]Calculation!$D:$D,ROW())</f>
        <v>Research America Inc.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882  rv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2.6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9</v>
      </c>
      <c r="M499" s="8">
        <f>ROUND(INDEX([1]Calculation!R:R,ROW()),0)</f>
        <v>0</v>
      </c>
      <c r="N499" s="8">
        <f>ROUND(INDEX([1]Calculation!S:S,ROW()),0)</f>
        <v>9</v>
      </c>
      <c r="O499" s="8">
        <f>ROUND(INDEX([1]Calculation!T:T,ROW()),0)</f>
        <v>2</v>
      </c>
    </row>
    <row r="500" spans="1:15">
      <c r="A500" t="str">
        <f>INDEX([1]Calculation!$F:$F,ROW())</f>
        <v>Virginia</v>
      </c>
      <c r="B500" t="str">
        <f>INDEX([1]Calculation!$D:$D,ROW())</f>
        <v>Research America Inc.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1009  a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0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10</v>
      </c>
      <c r="M500" s="8">
        <f>ROUND(INDEX([1]Calculation!R:R,ROW()),0)</f>
        <v>0</v>
      </c>
      <c r="N500" s="8">
        <f>ROUND(INDEX([1]Calculation!S:S,ROW()),0)</f>
        <v>10</v>
      </c>
      <c r="O500" s="8">
        <f>ROUND(INDEX([1]Calculation!T:T,ROW()),0)</f>
        <v>3</v>
      </c>
    </row>
    <row r="501" spans="1:15">
      <c r="A501" t="str">
        <f>INDEX([1]Calculation!$F:$F,ROW())</f>
        <v>California</v>
      </c>
      <c r="B501" t="str">
        <f>INDEX([1]Calculation!$D:$D,ROW())</f>
        <v>Change Research</v>
      </c>
      <c r="C501" t="str">
        <f>IF(INDEX([1]Calculation!$G:$G,ROW())=0,"-",INDEX([1]Calculation!$G:$G,ROW()))</f>
        <v>C</v>
      </c>
      <c r="D501" t="str">
        <f>INDEX([1]Calculation!$J:$J,ROW())&amp;"  "&amp;INDEX([1]Calculation!$K:$K,ROW())</f>
        <v>3325  lv</v>
      </c>
      <c r="E501" s="2" t="str">
        <f>MONTH(INDEX([1]Calculation!$I:$I,ROW()))&amp;"/"&amp;DAY(INDEX([1]Calculation!$I:$I,ROW()))</f>
        <v>9/15</v>
      </c>
      <c r="F501" s="12">
        <f>ROUND(INDEX([1]Calculation!AL:AL,ROW()),1)</f>
        <v>0.1</v>
      </c>
      <c r="G501" s="8">
        <f>ROUND(INDEX([1]Calculation!L:L,ROW()),0)</f>
        <v>18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10</v>
      </c>
      <c r="K501" s="8">
        <f>ROUND(INDEX([1]Calculation!P:P,ROW()),0)</f>
        <v>1</v>
      </c>
      <c r="L501" s="8">
        <f>ROUND(INDEX([1]Calculation!Q:Q,ROW()),0)</f>
        <v>23</v>
      </c>
      <c r="M501" s="8">
        <f>ROUND(INDEX([1]Calculation!R:R,ROW()),0)</f>
        <v>0</v>
      </c>
      <c r="N501" s="8">
        <f>ROUND(INDEX([1]Calculation!S:S,ROW()),0)</f>
        <v>25</v>
      </c>
      <c r="O501" s="8">
        <f>ROUND(INDEX([1]Calculation!T:T,ROW()),0)</f>
        <v>3</v>
      </c>
    </row>
    <row r="502" spans="1:15">
      <c r="A502" t="str">
        <f>INDEX([1]Calculation!$F:$F,ROW())</f>
        <v>Texas</v>
      </c>
      <c r="B502" t="str">
        <f>INDEX([1]Calculation!$D:$D,ROW())</f>
        <v>University of Texas at Tyler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474  rv</v>
      </c>
      <c r="E502" s="2" t="str">
        <f>MONTH(INDEX([1]Calculation!$I:$I,ROW()))&amp;"/"&amp;DAY(INDEX([1]Calculation!$I:$I,ROW()))</f>
        <v>9/15</v>
      </c>
      <c r="F502" s="12">
        <f>ROUND(INDEX([1]Calculation!AL:AL,ROW()),1)</f>
        <v>0</v>
      </c>
      <c r="G502" s="8">
        <f>ROUND(INDEX([1]Calculation!L:L,ROW()),0)</f>
        <v>28</v>
      </c>
      <c r="H502" s="8">
        <f>ROUND(INDEX([1]Calculation!M:M,ROW()),0)</f>
        <v>0</v>
      </c>
      <c r="I502" s="8">
        <f>ROUND(INDEX([1]Calculation!N:N,ROW()),0)</f>
        <v>6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11</v>
      </c>
      <c r="O502" s="8">
        <f>ROUND(INDEX([1]Calculation!T:T,ROW()),0)</f>
        <v>1</v>
      </c>
    </row>
    <row r="503" spans="1:15">
      <c r="A503" t="str">
        <f>INDEX([1]Calculation!$F:$F,ROW())</f>
        <v>Florida</v>
      </c>
      <c r="B503" t="str">
        <f>INDEX([1]Calculation!$D:$D,ROW())</f>
        <v>Florida Atlantic University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407  lv</v>
      </c>
      <c r="E503" s="2" t="str">
        <f>MONTH(INDEX([1]Calculation!$I:$I,ROW()))&amp;"/"&amp;DAY(INDEX([1]Calculation!$I:$I,ROW()))</f>
        <v>9/15</v>
      </c>
      <c r="F503" s="12">
        <f>ROUND(INDEX([1]Calculation!AL:AL,ROW()),1)</f>
        <v>0.3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14</v>
      </c>
      <c r="M503" s="8">
        <f>ROUND(INDEX([1]Calculation!R:R,ROW()),0)</f>
        <v>0</v>
      </c>
      <c r="N503" s="8">
        <f>ROUND(INDEX([1]Calculation!S:S,ROW()),0)</f>
        <v>24</v>
      </c>
      <c r="O503" s="8">
        <f>ROUND(INDEX([1]Calculation!T:T,ROW()),0)</f>
        <v>2</v>
      </c>
    </row>
    <row r="504" spans="1:15">
      <c r="A504" t="str">
        <f>INDEX([1]Calculation!$F:$F,ROW())</f>
        <v>California</v>
      </c>
      <c r="B504" t="str">
        <f>INDEX([1]Calculation!$D:$D,ROW())</f>
        <v>SurveyUSA</v>
      </c>
      <c r="C504" t="str">
        <f>IF(INDEX([1]Calculation!$G:$G,ROW())=0,"-",INDEX([1]Calculation!$G:$G,ROW()))</f>
        <v>A</v>
      </c>
      <c r="D504" t="str">
        <f>INDEX([1]Calculation!$J:$J,ROW())&amp;"  "&amp;INDEX([1]Calculation!$K:$K,ROW())</f>
        <v>547  lv</v>
      </c>
      <c r="E504" s="2" t="str">
        <f>MONTH(INDEX([1]Calculation!$I:$I,ROW()))&amp;"/"&amp;DAY(INDEX([1]Calculation!$I:$I,ROW()))</f>
        <v>9/15</v>
      </c>
      <c r="F504" s="12">
        <f>ROUND(INDEX([1]Calculation!AL:AL,ROW()),1)</f>
        <v>0.1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1</v>
      </c>
      <c r="L504" s="8">
        <f>ROUND(INDEX([1]Calculation!Q:Q,ROW()),0)</f>
        <v>18</v>
      </c>
      <c r="M504" s="8">
        <f>ROUND(INDEX([1]Calculation!R:R,ROW()),0)</f>
        <v>0</v>
      </c>
      <c r="N504" s="8">
        <f>ROUND(INDEX([1]Calculation!S:S,ROW()),0)</f>
        <v>16</v>
      </c>
      <c r="O504" s="8">
        <f>ROUND(INDEX([1]Calculation!T:T,ROW()),0)</f>
        <v>7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7487  lv</v>
      </c>
      <c r="E505" s="2" t="str">
        <f>MONTH(INDEX([1]Calculation!$I:$I,ROW()))&amp;"/"&amp;DAY(INDEX([1]Calculation!$I:$I,ROW()))</f>
        <v>9/15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2</v>
      </c>
      <c r="L505" s="8">
        <f>ROUND(INDEX([1]Calculation!Q:Q,ROW()),0)</f>
        <v>20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3</v>
      </c>
    </row>
    <row r="506" spans="1:15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599  lv</v>
      </c>
      <c r="E506" s="2" t="str">
        <f>MONTH(INDEX([1]Calculation!$I:$I,ROW()))&amp;"/"&amp;DAY(INDEX([1]Calculation!$I:$I,ROW()))</f>
        <v>9/13</v>
      </c>
      <c r="F506" s="12">
        <f>ROUND(INDEX([1]Calculation!AL:AL,ROW()),1)</f>
        <v>0</v>
      </c>
      <c r="G506" s="8">
        <f>ROUND(INDEX([1]Calculation!L:L,ROW()),0)</f>
        <v>18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</v>
      </c>
      <c r="L506" s="8">
        <f>ROUND(INDEX([1]Calculation!Q:Q,ROW()),0)</f>
        <v>21</v>
      </c>
      <c r="M506" s="8">
        <f>ROUND(INDEX([1]Calculation!R:R,ROW()),0)</f>
        <v>0</v>
      </c>
      <c r="N506" s="8">
        <f>ROUND(INDEX([1]Calculation!S:S,ROW()),0)</f>
        <v>29</v>
      </c>
      <c r="O506" s="8">
        <f>ROUND(INDEX([1]Calculation!T:T,ROW()),0)</f>
        <v>4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1865  lv</v>
      </c>
      <c r="E507" s="2" t="str">
        <f>MONTH(INDEX([1]Calculation!$I:$I,ROW()))&amp;"/"&amp;DAY(INDEX([1]Calculation!$I:$I,ROW()))</f>
        <v>9/13</v>
      </c>
      <c r="F507" s="12">
        <f>ROUND(INDEX([1]Calculation!AL:AL,ROW()),1)</f>
        <v>0</v>
      </c>
      <c r="G507" s="8">
        <f>ROUND(INDEX([1]Calculation!L:L,ROW()),0)</f>
        <v>35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15</v>
      </c>
      <c r="O507" s="8">
        <f>ROUND(INDEX([1]Calculation!T:T,ROW()),0)</f>
        <v>3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3074  rv</v>
      </c>
      <c r="E508" s="2" t="str">
        <f>MONTH(INDEX([1]Calculation!$I:$I,ROW()))&amp;"/"&amp;DAY(INDEX([1]Calculation!$I:$I,ROW()))</f>
        <v>9/13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1</v>
      </c>
      <c r="L508" s="8">
        <f>ROUND(INDEX([1]Calculation!Q:Q,ROW()),0)</f>
        <v>16</v>
      </c>
      <c r="M508" s="8">
        <f>ROUND(INDEX([1]Calculation!R:R,ROW()),0)</f>
        <v>1</v>
      </c>
      <c r="N508" s="8">
        <f>ROUND(INDEX([1]Calculation!S:S,ROW()),0)</f>
        <v>12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799  lv</v>
      </c>
      <c r="E509" s="2" t="str">
        <f>MONTH(INDEX([1]Calculation!$I:$I,ROW()))&amp;"/"&amp;DAY(INDEX([1]Calculation!$I:$I,ROW()))</f>
        <v>9/13</v>
      </c>
      <c r="F509" s="12">
        <f>ROUND(INDEX([1]Calculation!AL:AL,ROW()),1)</f>
        <v>0</v>
      </c>
      <c r="G509" s="8">
        <f>ROUND(INDEX([1]Calculation!L:L,ROW()),0)</f>
        <v>38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2</v>
      </c>
      <c r="N509" s="8">
        <f>ROUND(INDEX([1]Calculation!S:S,ROW()),0)</f>
        <v>15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1302  rv</v>
      </c>
      <c r="E510" s="2" t="str">
        <f>MONTH(INDEX([1]Calculation!$I:$I,ROW()))&amp;"/"&amp;DAY(INDEX([1]Calculation!$I:$I,ROW()))</f>
        <v>9/13</v>
      </c>
      <c r="F510" s="12">
        <f>ROUND(INDEX([1]Calculation!AL:AL,ROW()),1)</f>
        <v>0</v>
      </c>
      <c r="G510" s="8">
        <f>ROUND(INDEX([1]Calculation!L:L,ROW()),0)</f>
        <v>31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12</v>
      </c>
      <c r="O510" s="8">
        <f>ROUND(INDEX([1]Calculation!T:T,ROW()),0)</f>
        <v>2</v>
      </c>
    </row>
    <row r="511" spans="1:15">
      <c r="A511" t="str">
        <f>INDEX([1]Calculation!$F:$F,ROW())</f>
        <v>US</v>
      </c>
      <c r="B511" t="str">
        <f>INDEX([1]Calculation!$D:$D,ROW())</f>
        <v>Civiqs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1784  lv</v>
      </c>
      <c r="E511" s="2" t="str">
        <f>MONTH(INDEX([1]Calculation!$I:$I,ROW()))&amp;"/"&amp;DAY(INDEX([1]Calculation!$I:$I,ROW()))</f>
        <v>9/12</v>
      </c>
      <c r="F511" s="12">
        <f>ROUND(INDEX([1]Calculation!AL:AL,ROW()),1)</f>
        <v>0.4</v>
      </c>
      <c r="G511" s="8">
        <f>ROUND(INDEX([1]Calculation!L:L,ROW()),0)</f>
        <v>23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28</v>
      </c>
      <c r="O511" s="8">
        <f>ROUND(INDEX([1]Calculation!T:T,ROW()),0)</f>
        <v>2</v>
      </c>
    </row>
    <row r="512" spans="1:15">
      <c r="A512" t="str">
        <f>INDEX([1]Calculation!$F:$F,ROW())</f>
        <v>Arizona</v>
      </c>
      <c r="B512" t="str">
        <f>INDEX([1]Calculation!$D:$D,ROW())</f>
        <v>Bendixen &amp; Amandi International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250  rv</v>
      </c>
      <c r="E512" s="2" t="str">
        <f>MONTH(INDEX([1]Calculation!$I:$I,ROW()))&amp;"/"&amp;DAY(INDEX([1]Calculation!$I:$I,ROW()))</f>
        <v>9/12</v>
      </c>
      <c r="F512" s="12">
        <f>ROUND(INDEX([1]Calculation!AL:AL,ROW()),1)</f>
        <v>1.6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0</v>
      </c>
      <c r="N512" s="8">
        <f>ROUND(INDEX([1]Calculation!S:S,ROW()),0)</f>
        <v>24</v>
      </c>
      <c r="O512" s="8">
        <f>ROUND(INDEX([1]Calculation!T:T,ROW()),0)</f>
        <v>2</v>
      </c>
    </row>
    <row r="513" spans="1:15">
      <c r="A513" t="str">
        <f>INDEX([1]Calculation!$F:$F,ROW())</f>
        <v>New York</v>
      </c>
      <c r="B513" t="str">
        <f>INDEX([1]Calculation!$D:$D,ROW())</f>
        <v>Siena College</v>
      </c>
      <c r="C513" t="str">
        <f>IF(INDEX([1]Calculation!$G:$G,ROW())=0,"-",INDEX([1]Calculation!$G:$G,ROW()))</f>
        <v>A-</v>
      </c>
      <c r="D513" t="str">
        <f>INDEX([1]Calculation!$J:$J,ROW())&amp;"  "&amp;INDEX([1]Calculation!$K:$K,ROW())</f>
        <v>359  rv</v>
      </c>
      <c r="E513" s="2" t="str">
        <f>MONTH(INDEX([1]Calculation!$I:$I,ROW()))&amp;"/"&amp;DAY(INDEX([1]Calculation!$I:$I,ROW()))</f>
        <v>9/12</v>
      </c>
      <c r="F513" s="12">
        <f>ROUND(INDEX([1]Calculation!AL:AL,ROW()),1)</f>
        <v>0.1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3</v>
      </c>
      <c r="K513" s="8">
        <f>ROUND(INDEX([1]Calculation!P:P,ROW()),0)</f>
        <v>1</v>
      </c>
      <c r="L513" s="8">
        <f>ROUND(INDEX([1]Calculation!Q:Q,ROW()),0)</f>
        <v>15</v>
      </c>
      <c r="M513" s="8">
        <f>ROUND(INDEX([1]Calculation!R:R,ROW()),0)</f>
        <v>0</v>
      </c>
      <c r="N513" s="8">
        <f>ROUND(INDEX([1]Calculation!S:S,ROW()),0)</f>
        <v>17</v>
      </c>
      <c r="O513" s="8">
        <f>ROUND(INDEX([1]Calculation!T:T,ROW()),0)</f>
        <v>1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801  lv</v>
      </c>
      <c r="E514" s="2" t="str">
        <f>MONTH(INDEX([1]Calculation!$I:$I,ROW()))&amp;"/"&amp;DAY(INDEX([1]Calculation!$I:$I,ROW()))</f>
        <v>9/12</v>
      </c>
      <c r="F514" s="12">
        <f>ROUND(INDEX([1]Calculation!AL:AL,ROW()),1)</f>
        <v>0</v>
      </c>
      <c r="G514" s="8">
        <f>ROUND(INDEX([1]Calculation!L:L,ROW()),0)</f>
        <v>38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1319  rv</v>
      </c>
      <c r="E515" s="2" t="str">
        <f>MONTH(INDEX([1]Calculation!$I:$I,ROW()))&amp;"/"&amp;DAY(INDEX([1]Calculation!$I:$I,ROW()))</f>
        <v>9/12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</row>
    <row r="516" spans="1:15">
      <c r="A516" t="str">
        <f>INDEX([1]Calculation!$F:$F,ROW())</f>
        <v>Georgia</v>
      </c>
      <c r="B516" t="str">
        <f>INDEX([1]Calculation!$D:$D,ROW())</f>
        <v>Change Research</v>
      </c>
      <c r="C516" t="str">
        <f>IF(INDEX([1]Calculation!$G:$G,ROW())=0,"-",INDEX([1]Calculation!$G:$G,ROW()))</f>
        <v>C</v>
      </c>
      <c r="D516" t="str">
        <f>INDEX([1]Calculation!$J:$J,ROW())&amp;"  "&amp;INDEX([1]Calculation!$K:$K,ROW())</f>
        <v>755  lv</v>
      </c>
      <c r="E516" s="2" t="str">
        <f>MONTH(INDEX([1]Calculation!$I:$I,ROW()))&amp;"/"&amp;DAY(INDEX([1]Calculation!$I:$I,ROW()))</f>
        <v>9/11</v>
      </c>
      <c r="F516" s="12">
        <f>ROUND(INDEX([1]Calculation!AL:AL,ROW()),1)</f>
        <v>2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22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GQR Research (GQRR)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241  lv</v>
      </c>
      <c r="E517" s="2" t="str">
        <f>MONTH(INDEX([1]Calculation!$I:$I,ROW()))&amp;"/"&amp;DAY(INDEX([1]Calculation!$I:$I,ROW()))</f>
        <v>9/11</v>
      </c>
      <c r="F517" s="12">
        <f>ROUND(INDEX([1]Calculation!AL:AL,ROW()),1)</f>
        <v>1.6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4</v>
      </c>
      <c r="J517" s="8">
        <f>ROUND(INDEX([1]Calculation!O:O,ROW()),0)</f>
        <v>4</v>
      </c>
      <c r="K517" s="8">
        <f>ROUND(INDEX([1]Calculation!P:P,ROW()),0)</f>
        <v>2</v>
      </c>
      <c r="L517" s="8">
        <f>ROUND(INDEX([1]Calculation!Q:Q,ROW()),0)</f>
        <v>21</v>
      </c>
      <c r="M517" s="8">
        <f>ROUND(INDEX([1]Calculation!R:R,ROW()),0)</f>
        <v>0</v>
      </c>
      <c r="N517" s="8">
        <f>ROUND(INDEX([1]Calculation!S:S,ROW()),0)</f>
        <v>19</v>
      </c>
      <c r="O517" s="8">
        <f>ROUND(INDEX([1]Calculation!T:T,ROW()),0)</f>
        <v>2</v>
      </c>
    </row>
    <row r="518" spans="1:15">
      <c r="A518" t="str">
        <f>INDEX([1]Calculation!$F:$F,ROW())</f>
        <v>New Hampshire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595  lv</v>
      </c>
      <c r="E518" s="2" t="str">
        <f>MONTH(INDEX([1]Calculation!$I:$I,ROW()))&amp;"/"&amp;DAY(INDEX([1]Calculation!$I:$I,ROW()))</f>
        <v>9/11</v>
      </c>
      <c r="F518" s="12">
        <f>ROUND(INDEX([1]Calculation!AL:AL,ROW()),1)</f>
        <v>2.2999999999999998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21</v>
      </c>
      <c r="M518" s="8">
        <f>ROUND(INDEX([1]Calculation!R:R,ROW()),0)</f>
        <v>2</v>
      </c>
      <c r="N518" s="8">
        <f>ROUND(INDEX([1]Calculation!S:S,ROW()),0)</f>
        <v>15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807  lv</v>
      </c>
      <c r="E519" s="2" t="str">
        <f>MONTH(INDEX([1]Calculation!$I:$I,ROW()))&amp;"/"&amp;DAY(INDEX([1]Calculation!$I:$I,ROW()))</f>
        <v>9/11</v>
      </c>
      <c r="F519" s="12">
        <f>ROUND(INDEX([1]Calculation!AL:AL,ROW()),1)</f>
        <v>0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1313  rv</v>
      </c>
      <c r="E520" s="2" t="str">
        <f>MONTH(INDEX([1]Calculation!$I:$I,ROW()))&amp;"/"&amp;DAY(INDEX([1]Calculation!$I:$I,ROW()))</f>
        <v>9/11</v>
      </c>
      <c r="F520" s="12">
        <f>ROUND(INDEX([1]Calculation!AL:AL,ROW()),1)</f>
        <v>0</v>
      </c>
      <c r="G520" s="8">
        <f>ROUND(INDEX([1]Calculation!L:L,ROW()),0)</f>
        <v>30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1</v>
      </c>
      <c r="N520" s="8">
        <f>ROUND(INDEX([1]Calculation!S:S,ROW()),0)</f>
        <v>11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McLaughlin &amp; Associates</v>
      </c>
      <c r="C521" t="str">
        <f>IF(INDEX([1]Calculation!$G:$G,ROW())=0,"-",INDEX([1]Calculation!$G:$G,ROW()))</f>
        <v>C/D</v>
      </c>
      <c r="D521" t="str">
        <f>INDEX([1]Calculation!$J:$J,ROW())&amp;"  "&amp;INDEX([1]Calculation!$K:$K,ROW())</f>
        <v>454  lv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4</v>
      </c>
      <c r="J521" s="8">
        <f>ROUND(INDEX([1]Calculation!O:O,ROW()),0)</f>
        <v>6</v>
      </c>
      <c r="K521" s="8">
        <f>ROUND(INDEX([1]Calculation!P:P,ROW()),0)</f>
        <v>1</v>
      </c>
      <c r="L521" s="8">
        <f>ROUND(INDEX([1]Calculation!Q:Q,ROW()),0)</f>
        <v>21</v>
      </c>
      <c r="M521" s="8">
        <f>ROUND(INDEX([1]Calculation!R:R,ROW()),0)</f>
        <v>0</v>
      </c>
      <c r="N521" s="8">
        <f>ROUND(INDEX([1]Calculation!S:S,ROW()),0)</f>
        <v>12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Ipsos</v>
      </c>
      <c r="C522" t="str">
        <f>IF(INDEX([1]Calculation!$G:$G,ROW())=0,"-",INDEX([1]Calculation!$G:$G,ROW()))</f>
        <v>B+</v>
      </c>
      <c r="D522" t="str">
        <f>INDEX([1]Calculation!$J:$J,ROW())&amp;"  "&amp;INDEX([1]Calculation!$K:$K,ROW())</f>
        <v>557  rv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11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615  a</v>
      </c>
      <c r="E523" s="2" t="str">
        <f>MONTH(INDEX([1]Calculation!$I:$I,ROW()))&amp;"/"&amp;DAY(INDEX([1]Calculation!$I:$I,ROW()))</f>
        <v>9/10</v>
      </c>
      <c r="F523" s="12">
        <f>ROUND(INDEX([1]Calculation!AL:AL,ROW()),1)</f>
        <v>0</v>
      </c>
      <c r="G523" s="8">
        <f>ROUND(INDEX([1]Calculation!L:L,ROW()),0)</f>
        <v>22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11</v>
      </c>
      <c r="O523" s="8">
        <f>ROUND(INDEX([1]Calculation!T:T,ROW()),0)</f>
        <v>3</v>
      </c>
    </row>
    <row r="524" spans="1:15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425  lv</v>
      </c>
      <c r="E524" s="2" t="str">
        <f>MONTH(INDEX([1]Calculation!$I:$I,ROW()))&amp;"/"&amp;DAY(INDEX([1]Calculation!$I:$I,ROW()))</f>
        <v>9/10</v>
      </c>
      <c r="F524" s="12">
        <f>ROUND(INDEX([1]Calculation!AL:AL,ROW()),1)</f>
        <v>0</v>
      </c>
      <c r="G524" s="8">
        <f>ROUND(INDEX([1]Calculation!L:L,ROW()),0)</f>
        <v>21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29</v>
      </c>
      <c r="M524" s="8">
        <f>ROUND(INDEX([1]Calculation!R:R,ROW()),0)</f>
        <v>0</v>
      </c>
      <c r="N524" s="8">
        <f>ROUND(INDEX([1]Calculation!S:S,ROW()),0)</f>
        <v>17</v>
      </c>
      <c r="O524" s="8">
        <f>ROUND(INDEX([1]Calculation!T:T,ROW()),0)</f>
        <v>5</v>
      </c>
    </row>
    <row r="525" spans="1:15">
      <c r="A525" t="str">
        <f>INDEX([1]Calculation!$F:$F,ROW())</f>
        <v>US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632  lv</v>
      </c>
      <c r="E525" s="2" t="str">
        <f>MONTH(INDEX([1]Calculation!$I:$I,ROW()))&amp;"/"&amp;DAY(INDEX([1]Calculation!$I:$I,ROW()))</f>
        <v>9/10</v>
      </c>
      <c r="F525" s="12">
        <f>ROUND(INDEX([1]Calculation!AL:AL,ROW()),1)</f>
        <v>0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0</v>
      </c>
      <c r="N525" s="8">
        <f>ROUND(INDEX([1]Calculation!S:S,ROW()),0)</f>
        <v>24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815  lv</v>
      </c>
      <c r="E526" s="2" t="str">
        <f>MONTH(INDEX([1]Calculation!$I:$I,ROW()))&amp;"/"&amp;DAY(INDEX([1]Calculation!$I:$I,ROW()))</f>
        <v>9/10</v>
      </c>
      <c r="F526" s="12">
        <f>ROUND(INDEX([1]Calculation!AL:AL,ROW()),1)</f>
        <v>0</v>
      </c>
      <c r="G526" s="8">
        <f>ROUND(INDEX([1]Calculation!L:L,ROW()),0)</f>
        <v>33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15</v>
      </c>
      <c r="O526" s="8">
        <f>ROUND(INDEX([1]Calculation!T:T,ROW()),0)</f>
        <v>3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1339  rv</v>
      </c>
      <c r="E527" s="2" t="str">
        <f>MONTH(INDEX([1]Calculation!$I:$I,ROW()))&amp;"/"&amp;DAY(INDEX([1]Calculation!$I:$I,ROW()))</f>
        <v>9/10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2</v>
      </c>
      <c r="N527" s="8">
        <f>ROUND(INDEX([1]Calculation!S:S,ROW()),0)</f>
        <v>12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SSRS</v>
      </c>
      <c r="C528" t="str">
        <f>IF(INDEX([1]Calculation!$G:$G,ROW())=0,"-",INDEX([1]Calculation!$G:$G,ROW()))</f>
        <v>A/B</v>
      </c>
      <c r="D528" t="str">
        <f>INDEX([1]Calculation!$J:$J,ROW())&amp;"  "&amp;INDEX([1]Calculation!$K:$K,ROW())</f>
        <v>908  rv</v>
      </c>
      <c r="E528" s="2" t="str">
        <f>MONTH(INDEX([1]Calculation!$I:$I,ROW()))&amp;"/"&amp;DAY(INDEX([1]Calculation!$I:$I,ROW()))</f>
        <v>9/9</v>
      </c>
      <c r="F528" s="12">
        <f>ROUND(INDEX([1]Calculation!AL:AL,ROW()),1)</f>
        <v>0</v>
      </c>
      <c r="G528" s="8">
        <f>ROUND(INDEX([1]Calculation!L:L,ROW()),0)</f>
        <v>24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6</v>
      </c>
      <c r="K528" s="8">
        <f>ROUND(INDEX([1]Calculation!P:P,ROW()),0)</f>
        <v>1</v>
      </c>
      <c r="L528" s="8">
        <f>ROUND(INDEX([1]Calculation!Q:Q,ROW()),0)</f>
        <v>17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</row>
    <row r="529" spans="1:15">
      <c r="A529" t="str">
        <f>INDEX([1]Calculation!$F:$F,ROW())</f>
        <v>Texas</v>
      </c>
      <c r="B529" t="str">
        <f>INDEX([1]Calculation!$D:$D,ROW())</f>
        <v>Quinnipiac University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456  rv</v>
      </c>
      <c r="E529" s="2" t="str">
        <f>MONTH(INDEX([1]Calculation!$I:$I,ROW()))&amp;"/"&amp;DAY(INDEX([1]Calculation!$I:$I,ROW()))</f>
        <v>9/9</v>
      </c>
      <c r="F529" s="12">
        <f>ROUND(INDEX([1]Calculation!AL:AL,ROW()),1)</f>
        <v>5.2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3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0</v>
      </c>
      <c r="N529" s="8">
        <f>ROUND(INDEX([1]Calculation!S:S,ROW()),0)</f>
        <v>18</v>
      </c>
      <c r="O529" s="8">
        <f>ROUND(INDEX([1]Calculation!T:T,ROW()),0)</f>
        <v>1</v>
      </c>
    </row>
    <row r="530" spans="1:15">
      <c r="A530" t="str">
        <f>INDEX([1]Calculation!$F:$F,ROW())</f>
        <v>New Hampshire</v>
      </c>
      <c r="B530" t="str">
        <f>INDEX([1]Calculation!$D:$D,ROW())</f>
        <v>Emerson College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483  lv</v>
      </c>
      <c r="E530" s="2" t="str">
        <f>MONTH(INDEX([1]Calculation!$I:$I,ROW()))&amp;"/"&amp;DAY(INDEX([1]Calculation!$I:$I,ROW()))</f>
        <v>9/9</v>
      </c>
      <c r="F530" s="12">
        <f>ROUND(INDEX([1]Calculation!AL:AL,ROW()),1)</f>
        <v>0</v>
      </c>
      <c r="G530" s="8">
        <f>ROUND(INDEX([1]Calculation!L:L,ROW()),0)</f>
        <v>24</v>
      </c>
      <c r="H530" s="8">
        <f>ROUND(INDEX([1]Calculation!M:M,ROW()),0)</f>
        <v>0</v>
      </c>
      <c r="I530" s="8">
        <f>ROUND(INDEX([1]Calculation!N:N,ROW()),0)</f>
        <v>4</v>
      </c>
      <c r="J530" s="8">
        <f>ROUND(INDEX([1]Calculation!O:O,ROW()),0)</f>
        <v>11</v>
      </c>
      <c r="K530" s="8">
        <f>ROUND(INDEX([1]Calculation!P:P,ROW()),0)</f>
        <v>1</v>
      </c>
      <c r="L530" s="8">
        <f>ROUND(INDEX([1]Calculation!Q:Q,ROW()),0)</f>
        <v>13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788  lv</v>
      </c>
      <c r="E531" s="2" t="str">
        <f>MONTH(INDEX([1]Calculation!$I:$I,ROW()))&amp;"/"&amp;DAY(INDEX([1]Calculation!$I:$I,ROW()))</f>
        <v>9/9</v>
      </c>
      <c r="F531" s="12">
        <f>ROUND(INDEX([1]Calculation!AL:AL,ROW()),1)</f>
        <v>0</v>
      </c>
      <c r="G531" s="8">
        <f>ROUND(INDEX([1]Calculation!L:L,ROW()),0)</f>
        <v>30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1</v>
      </c>
      <c r="N531" s="8">
        <f>ROUND(INDEX([1]Calculation!S:S,ROW()),0)</f>
        <v>15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1322  rv</v>
      </c>
      <c r="E532" s="2" t="str">
        <f>MONTH(INDEX([1]Calculation!$I:$I,ROW()))&amp;"/"&amp;DAY(INDEX([1]Calculation!$I:$I,ROW()))</f>
        <v>9/9</v>
      </c>
      <c r="F532" s="12">
        <f>ROUND(INDEX([1]Calculation!AL:AL,ROW()),1)</f>
        <v>0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2</v>
      </c>
      <c r="N532" s="8">
        <f>ROUND(INDEX([1]Calculation!S:S,ROW()),0)</f>
        <v>13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454  rv</v>
      </c>
      <c r="E533" s="2" t="str">
        <f>MONTH(INDEX([1]Calculation!$I:$I,ROW()))&amp;"/"&amp;DAY(INDEX([1]Calculation!$I:$I,ROW()))</f>
        <v>9/8</v>
      </c>
      <c r="F533" s="12">
        <f>ROUND(INDEX([1]Calculation!AL:AL,ROW()),1)</f>
        <v>0</v>
      </c>
      <c r="G533" s="8">
        <f>ROUND(INDEX([1]Calculation!L:L,ROW()),0)</f>
        <v>27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12</v>
      </c>
      <c r="O533" s="8">
        <f>ROUND(INDEX([1]Calculation!T:T,ROW()),0)</f>
        <v>5</v>
      </c>
    </row>
    <row r="534" spans="1:15">
      <c r="A534" t="str">
        <f>INDEX([1]Calculation!$F:$F,ROW())</f>
        <v>US</v>
      </c>
      <c r="B534" t="str">
        <f>INDEX([1]Calculation!$D:$D,ROW())</f>
        <v>USC Dornsife/LA Times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2462  lv</v>
      </c>
      <c r="E534" s="2" t="str">
        <f>MONTH(INDEX([1]Calculation!$I:$I,ROW()))&amp;"/"&amp;DAY(INDEX([1]Calculation!$I:$I,ROW()))</f>
        <v>9/8</v>
      </c>
      <c r="F534" s="12">
        <f>ROUND(INDEX([1]Calculation!AL:AL,ROW()),1)</f>
        <v>0.2</v>
      </c>
      <c r="G534" s="8">
        <f>ROUND(INDEX([1]Calculation!L:L,ROW()),0)</f>
        <v>28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13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2</v>
      </c>
    </row>
    <row r="535" spans="1:15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552  lv</v>
      </c>
      <c r="E535" s="2" t="str">
        <f>MONTH(INDEX([1]Calculation!$I:$I,ROW()))&amp;"/"&amp;DAY(INDEX([1]Calculation!$I:$I,ROW()))</f>
        <v>9/8</v>
      </c>
      <c r="F535" s="12">
        <f>ROUND(INDEX([1]Calculation!AL:AL,ROW()),1)</f>
        <v>0.3</v>
      </c>
      <c r="G535" s="8">
        <f>ROUND(INDEX([1]Calculation!L:L,ROW()),0)</f>
        <v>26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12</v>
      </c>
      <c r="M535" s="8">
        <f>ROUND(INDEX([1]Calculation!R:R,ROW()),0)</f>
        <v>0</v>
      </c>
      <c r="N535" s="8">
        <f>ROUND(INDEX([1]Calculation!S:S,ROW()),0)</f>
        <v>18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17824  lv</v>
      </c>
      <c r="E536" s="2" t="str">
        <f>MONTH(INDEX([1]Calculation!$I:$I,ROW()))&amp;"/"&amp;DAY(INDEX([1]Calculation!$I:$I,ROW()))</f>
        <v>9/8</v>
      </c>
      <c r="F536" s="12">
        <f>ROUND(INDEX([1]Calculation!AL:AL,ROW()),1)</f>
        <v>0</v>
      </c>
      <c r="G536" s="8">
        <f>ROUND(INDEX([1]Calculation!L:L,ROW()),0)</f>
        <v>33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21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3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1350  rv</v>
      </c>
      <c r="E537" s="2" t="str">
        <f>MONTH(INDEX([1]Calculation!$I:$I,ROW()))&amp;"/"&amp;DAY(INDEX([1]Calculation!$I:$I,ROW()))</f>
        <v>9/8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13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1350  rv</v>
      </c>
      <c r="E538" s="2" t="str">
        <f>MONTH(INDEX([1]Calculation!$I:$I,ROW()))&amp;"/"&amp;DAY(INDEX([1]Calculation!$I:$I,ROW()))</f>
        <v>9/7</v>
      </c>
      <c r="F538" s="12">
        <f>ROUND(INDEX([1]Calculation!AL:AL,ROW()),1)</f>
        <v>0</v>
      </c>
      <c r="G538" s="8">
        <f>ROUND(INDEX([1]Calculation!L:L,ROW()),0)</f>
        <v>26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Benenson Strategy Group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762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2.7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8</v>
      </c>
      <c r="K539" s="8">
        <f>ROUND(INDEX([1]Calculation!P:P,ROW()),0)</f>
        <v>0</v>
      </c>
      <c r="L539" s="8">
        <f>ROUND(INDEX([1]Calculation!Q:Q,ROW()),0)</f>
        <v>21</v>
      </c>
      <c r="M539" s="8">
        <f>ROUND(INDEX([1]Calculation!R:R,ROW()),0)</f>
        <v>0</v>
      </c>
      <c r="N539" s="8">
        <f>ROUND(INDEX([1]Calculation!S:S,ROW()),0)</f>
        <v>14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1002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24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1002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0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36</v>
      </c>
      <c r="M541" s="8">
        <f>ROUND(INDEX([1]Calculation!R:R,ROW()),0)</f>
        <v>0</v>
      </c>
      <c r="N541" s="8">
        <f>ROUND(INDEX([1]Calculation!S:S,ROW()),0)</f>
        <v>55</v>
      </c>
      <c r="O541" s="8">
        <f>ROUND(INDEX([1]Calculation!T:T,ROW()),0)</f>
        <v>0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1002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43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49</v>
      </c>
      <c r="O542" s="8">
        <f>ROUND(INDEX([1]Calculation!T:T,ROW()),0)</f>
        <v>0</v>
      </c>
    </row>
    <row r="543" spans="1:15">
      <c r="A543" t="str">
        <f>INDEX([1]Calculation!$F:$F,ROW())</f>
        <v>US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1002  lv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51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40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</row>
    <row r="544" spans="1:15">
      <c r="A544" t="str">
        <f>INDEX([1]Calculation!$F:$F,ROW())</f>
        <v>Texas</v>
      </c>
      <c r="B544" t="str">
        <f>INDEX([1]Calculation!$D:$D,ROW())</f>
        <v>Univision/University of Houston/Latino Decisions/North Star Opinion Research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552  lv</v>
      </c>
      <c r="E544" s="2" t="str">
        <f>MONTH(INDEX([1]Calculation!$I:$I,ROW()))&amp;"/"&amp;DAY(INDEX([1]Calculation!$I:$I,ROW()))</f>
        <v>9/6</v>
      </c>
      <c r="F544" s="12">
        <f>ROUND(INDEX([1]Calculation!AL:AL,ROW()),1)</f>
        <v>1.8</v>
      </c>
      <c r="G544" s="8">
        <f>ROUND(INDEX([1]Calculation!L:L,ROW()),0)</f>
        <v>20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1</v>
      </c>
      <c r="K544" s="8">
        <f>ROUND(INDEX([1]Calculation!P:P,ROW()),0)</f>
        <v>0</v>
      </c>
      <c r="L544" s="8">
        <f>ROUND(INDEX([1]Calculation!Q:Q,ROW()),0)</f>
        <v>13</v>
      </c>
      <c r="M544" s="8">
        <f>ROUND(INDEX([1]Calculation!R:R,ROW()),0)</f>
        <v>1</v>
      </c>
      <c r="N544" s="8">
        <f>ROUND(INDEX([1]Calculation!S:S,ROW()),0)</f>
        <v>12</v>
      </c>
      <c r="O544" s="8">
        <f>ROUND(INDEX([1]Calculation!T:T,ROW()),0)</f>
        <v>1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1891  lv</v>
      </c>
      <c r="E545" s="2" t="str">
        <f>MONTH(INDEX([1]Calculation!$I:$I,ROW()))&amp;"/"&amp;DAY(INDEX([1]Calculation!$I:$I,ROW()))</f>
        <v>9/6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3137  rv</v>
      </c>
      <c r="E546" s="2" t="str">
        <f>MONTH(INDEX([1]Calculation!$I:$I,ROW()))&amp;"/"&amp;DAY(INDEX([1]Calculation!$I:$I,ROW()))</f>
        <v>9/6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17</v>
      </c>
      <c r="M546" s="8">
        <f>ROUND(INDEX([1]Calculation!R:R,ROW()),0)</f>
        <v>1</v>
      </c>
      <c r="N546" s="8">
        <f>ROUND(INDEX([1]Calculation!S:S,ROW()),0)</f>
        <v>13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829  lv</v>
      </c>
      <c r="E547" s="2" t="str">
        <f>MONTH(INDEX([1]Calculation!$I:$I,ROW()))&amp;"/"&amp;DAY(INDEX([1]Calculation!$I:$I,ROW()))</f>
        <v>9/6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14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1352  rv</v>
      </c>
      <c r="E548" s="2" t="str">
        <f>MONTH(INDEX([1]Calculation!$I:$I,ROW()))&amp;"/"&amp;DAY(INDEX([1]Calculation!$I:$I,ROW()))</f>
        <v>9/6</v>
      </c>
      <c r="F548" s="12">
        <f>ROUND(INDEX([1]Calculation!AL:AL,ROW()),1)</f>
        <v>0</v>
      </c>
      <c r="G548" s="8">
        <f>ROUND(INDEX([1]Calculation!L:L,ROW()),0)</f>
        <v>29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1</v>
      </c>
      <c r="N548" s="8">
        <f>ROUND(INDEX([1]Calculation!S:S,ROW()),0)</f>
        <v>13</v>
      </c>
      <c r="O548" s="8">
        <f>ROUND(INDEX([1]Calculation!T:T,ROW()),0)</f>
        <v>2</v>
      </c>
    </row>
    <row r="549" spans="1:15">
      <c r="A549" t="str">
        <f>INDEX([1]Calculation!$F:$F,ROW())</f>
        <v>Texas</v>
      </c>
      <c r="B549" t="str">
        <f>INDEX([1]Calculation!$D:$D,ROW())</f>
        <v>Ragnar Research Partners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600  lv</v>
      </c>
      <c r="E549" s="2" t="str">
        <f>MONTH(INDEX([1]Calculation!$I:$I,ROW()))&amp;"/"&amp;DAY(INDEX([1]Calculation!$I:$I,ROW()))</f>
        <v>9/5</v>
      </c>
      <c r="F549" s="12">
        <f>ROUND(INDEX([1]Calculation!AL:AL,ROW()),1)</f>
        <v>1.6</v>
      </c>
      <c r="G549" s="8">
        <f>ROUND(INDEX([1]Calculation!L:L,ROW()),0)</f>
        <v>23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6</v>
      </c>
      <c r="K549" s="8">
        <f>ROUND(INDEX([1]Calculation!P:P,ROW()),0)</f>
        <v>0</v>
      </c>
      <c r="L549" s="8">
        <f>ROUND(INDEX([1]Calculation!Q:Q,ROW()),0)</f>
        <v>12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0</v>
      </c>
    </row>
    <row r="550" spans="1:15">
      <c r="A550" t="str">
        <f>INDEX([1]Calculation!$F:$F,ROW())</f>
        <v>US</v>
      </c>
      <c r="B550" t="str">
        <f>INDEX([1]Calculation!$D:$D,ROW())</f>
        <v>ABC News/Washington Post</v>
      </c>
      <c r="C550" t="str">
        <f>IF(INDEX([1]Calculation!$G:$G,ROW())=0,"-",INDEX([1]Calculation!$G:$G,ROW()))</f>
        <v>A+</v>
      </c>
      <c r="D550" t="str">
        <f>INDEX([1]Calculation!$J:$J,ROW())&amp;"  "&amp;INDEX([1]Calculation!$K:$K,ROW())</f>
        <v>437  a</v>
      </c>
      <c r="E550" s="2" t="str">
        <f>MONTH(INDEX([1]Calculation!$I:$I,ROW()))&amp;"/"&amp;DAY(INDEX([1]Calculation!$I:$I,ROW()))</f>
        <v>9/5</v>
      </c>
      <c r="F550" s="12">
        <f>ROUND(INDEX([1]Calculation!AL:AL,ROW()),1)</f>
        <v>0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19</v>
      </c>
      <c r="M550" s="8">
        <f>ROUND(INDEX([1]Calculation!R:R,ROW()),0)</f>
        <v>0</v>
      </c>
      <c r="N550" s="8">
        <f>ROUND(INDEX([1]Calculation!S:S,ROW()),0)</f>
        <v>17</v>
      </c>
      <c r="O550" s="8">
        <f>ROUND(INDEX([1]Calculation!T:T,ROW()),0)</f>
        <v>3</v>
      </c>
    </row>
    <row r="551" spans="1:15">
      <c r="A551" t="str">
        <f>INDEX([1]Calculation!$F:$F,ROW())</f>
        <v>US</v>
      </c>
      <c r="B551" t="str">
        <f>INDEX([1]Calculation!$D:$D,ROW())</f>
        <v>ABC News/Washington Post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391  rv</v>
      </c>
      <c r="E551" s="2" t="str">
        <f>MONTH(INDEX([1]Calculation!$I:$I,ROW()))&amp;"/"&amp;DAY(INDEX([1]Calculation!$I:$I,ROW()))</f>
        <v>9/5</v>
      </c>
      <c r="F551" s="12">
        <f>ROUND(INDEX([1]Calculation!AL:AL,ROW()),1)</f>
        <v>0</v>
      </c>
      <c r="G551" s="8">
        <f>ROUND(INDEX([1]Calculation!L:L,ROW()),0)</f>
        <v>29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19</v>
      </c>
      <c r="M551" s="8">
        <f>ROUND(INDEX([1]Calculation!R:R,ROW()),0)</f>
        <v>1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Massachusetts</v>
      </c>
      <c r="B552" t="str">
        <f>INDEX([1]Calculation!$D:$D,ROW())</f>
        <v>Suffolk University</v>
      </c>
      <c r="C552" t="str">
        <f>IF(INDEX([1]Calculation!$G:$G,ROW())=0,"-",INDEX([1]Calculation!$G:$G,ROW()))</f>
        <v>A-</v>
      </c>
      <c r="D552" t="str">
        <f>INDEX([1]Calculation!$J:$J,ROW())&amp;"  "&amp;INDEX([1]Calculation!$K:$K,ROW())</f>
        <v>500  lv</v>
      </c>
      <c r="E552" s="2" t="str">
        <f>MONTH(INDEX([1]Calculation!$I:$I,ROW()))&amp;"/"&amp;DAY(INDEX([1]Calculation!$I:$I,ROW()))</f>
        <v>9/5</v>
      </c>
      <c r="F552" s="12">
        <f>ROUND(INDEX([1]Calculation!AL:AL,ROW()),1)</f>
        <v>4.8</v>
      </c>
      <c r="G552" s="8">
        <f>ROUND(INDEX([1]Calculation!L:L,ROW()),0)</f>
        <v>26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5</v>
      </c>
      <c r="K552" s="8">
        <f>ROUND(INDEX([1]Calculation!P:P,ROW()),0)</f>
        <v>0</v>
      </c>
      <c r="L552" s="8">
        <f>ROUND(INDEX([1]Calculation!Q:Q,ROW()),0)</f>
        <v>8</v>
      </c>
      <c r="M552" s="8">
        <f>ROUND(INDEX([1]Calculation!R:R,ROW()),0)</f>
        <v>0</v>
      </c>
      <c r="N552" s="8">
        <f>ROUND(INDEX([1]Calculation!S:S,ROW()),0)</f>
        <v>24</v>
      </c>
      <c r="O552" s="8">
        <f>ROUND(INDEX([1]Calculation!T:T,ROW()),0)</f>
        <v>1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846  lv</v>
      </c>
      <c r="E553" s="2" t="str">
        <f>MONTH(INDEX([1]Calculation!$I:$I,ROW()))&amp;"/"&amp;DAY(INDEX([1]Calculation!$I:$I,ROW()))</f>
        <v>9/5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1372  rv</v>
      </c>
      <c r="E554" s="2" t="str">
        <f>MONTH(INDEX([1]Calculation!$I:$I,ROW()))&amp;"/"&amp;DAY(INDEX([1]Calculation!$I:$I,ROW()))</f>
        <v>9/5</v>
      </c>
      <c r="F554" s="12">
        <f>ROUND(INDEX([1]Calculation!AL:AL,ROW()),1)</f>
        <v>0</v>
      </c>
      <c r="G554" s="8">
        <f>ROUND(INDEX([1]Calculation!L:L,ROW()),0)</f>
        <v>30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16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TargetPoint/GQR Research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600  lv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1.6</v>
      </c>
      <c r="G555" s="8">
        <f>ROUND(INDEX([1]Calculation!L:L,ROW()),0)</f>
        <v>26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15</v>
      </c>
      <c r="M555" s="8">
        <f>ROUND(INDEX([1]Calculation!R:R,ROW()),0)</f>
        <v>0</v>
      </c>
      <c r="N555" s="8">
        <f>ROUND(INDEX([1]Calculation!S:S,ROW()),0)</f>
        <v>23</v>
      </c>
      <c r="O555" s="8">
        <f>ROUND(INDEX([1]Calculation!T:T,ROW()),0)</f>
        <v>0</v>
      </c>
    </row>
    <row r="556" spans="1:15">
      <c r="A556" t="str">
        <f>INDEX([1]Calculation!$F:$F,ROW())</f>
        <v>South Carolina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785  lv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0</v>
      </c>
      <c r="G556" s="8">
        <f>ROUND(INDEX([1]Calculation!L:L,ROW()),0)</f>
        <v>43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18</v>
      </c>
      <c r="M556" s="8">
        <f>ROUND(INDEX([1]Calculation!R:R,ROW()),0)</f>
        <v>1</v>
      </c>
      <c r="N556" s="8">
        <f>ROUND(INDEX([1]Calculation!S:S,ROW()),0)</f>
        <v>14</v>
      </c>
      <c r="O556" s="8">
        <f>ROUND(INDEX([1]Calculation!T:T,ROW()),0)</f>
        <v>1</v>
      </c>
    </row>
    <row r="557" spans="1:15">
      <c r="A557" t="str">
        <f>INDEX([1]Calculation!$F:$F,ROW())</f>
        <v>Nevada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563  lv</v>
      </c>
      <c r="E557" s="2" t="str">
        <f>MONTH(INDEX([1]Calculation!$I:$I,ROW()))&amp;"/"&amp;DAY(INDEX([1]Calculation!$I:$I,ROW()))</f>
        <v>9/4</v>
      </c>
      <c r="F557" s="12">
        <f>ROUND(INDEX([1]Calculation!AL:AL,ROW()),1)</f>
        <v>0.3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29</v>
      </c>
      <c r="M557" s="8">
        <f>ROUND(INDEX([1]Calculation!R:R,ROW()),0)</f>
        <v>2</v>
      </c>
      <c r="N557" s="8">
        <f>ROUND(INDEX([1]Calculation!S:S,ROW()),0)</f>
        <v>18</v>
      </c>
      <c r="O557" s="8">
        <f>ROUND(INDEX([1]Calculation!T:T,ROW()),0)</f>
        <v>1</v>
      </c>
    </row>
    <row r="558" spans="1:15">
      <c r="A558" t="str">
        <f>INDEX([1]Calculation!$F:$F,ROW())</f>
        <v>Iowa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682  lv</v>
      </c>
      <c r="E558" s="2" t="str">
        <f>MONTH(INDEX([1]Calculation!$I:$I,ROW()))&amp;"/"&amp;DAY(INDEX([1]Calculation!$I:$I,ROW()))</f>
        <v>9/4</v>
      </c>
      <c r="F558" s="12">
        <f>ROUND(INDEX([1]Calculation!AL:AL,ROW()),1)</f>
        <v>0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7</v>
      </c>
      <c r="K558" s="8">
        <f>ROUND(INDEX([1]Calculation!P:P,ROW()),0)</f>
        <v>2</v>
      </c>
      <c r="L558" s="8">
        <f>ROUND(INDEX([1]Calculation!Q:Q,ROW()),0)</f>
        <v>26</v>
      </c>
      <c r="M558" s="8">
        <f>ROUND(INDEX([1]Calculation!R:R,ROW()),0)</f>
        <v>2</v>
      </c>
      <c r="N558" s="8">
        <f>ROUND(INDEX([1]Calculation!S:S,ROW()),0)</f>
        <v>17</v>
      </c>
      <c r="O558" s="8">
        <f>ROUND(INDEX([1]Calculation!T:T,ROW()),0)</f>
        <v>1</v>
      </c>
    </row>
    <row r="559" spans="1:15">
      <c r="A559" t="str">
        <f>INDEX([1]Calculation!$F:$F,ROW())</f>
        <v>New Hampshire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492  lv</v>
      </c>
      <c r="E559" s="2" t="str">
        <f>MONTH(INDEX([1]Calculation!$I:$I,ROW()))&amp;"/"&amp;DAY(INDEX([1]Calculation!$I:$I,ROW()))</f>
        <v>9/4</v>
      </c>
      <c r="F559" s="12">
        <f>ROUND(INDEX([1]Calculation!AL:AL,ROW()),1)</f>
        <v>0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8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27</v>
      </c>
      <c r="O559" s="8">
        <f>ROUND(INDEX([1]Calculation!T:T,ROW()),0)</f>
        <v>1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842  lv</v>
      </c>
      <c r="E560" s="2" t="str">
        <f>MONTH(INDEX([1]Calculation!$I:$I,ROW()))&amp;"/"&amp;DAY(INDEX([1]Calculation!$I:$I,ROW()))</f>
        <v>9/4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15</v>
      </c>
      <c r="M560" s="8">
        <f>ROUND(INDEX([1]Calculation!R:R,ROW()),0)</f>
        <v>1</v>
      </c>
      <c r="N560" s="8">
        <f>ROUND(INDEX([1]Calculation!S:S,ROW()),0)</f>
        <v>15</v>
      </c>
      <c r="O560" s="8">
        <f>ROUND(INDEX([1]Calculation!T:T,ROW()),0)</f>
        <v>2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1347  rv</v>
      </c>
      <c r="E561" s="2" t="str">
        <f>MONTH(INDEX([1]Calculation!$I:$I,ROW()))&amp;"/"&amp;DAY(INDEX([1]Calculation!$I:$I,ROW()))</f>
        <v>9/4</v>
      </c>
      <c r="F561" s="12">
        <f>ROUND(INDEX([1]Calculation!AL:AL,ROW()),1)</f>
        <v>0</v>
      </c>
      <c r="G561" s="8">
        <f>ROUND(INDEX([1]Calculation!L:L,ROW()),0)</f>
        <v>30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12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Swayable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1849  lv</v>
      </c>
      <c r="E562" s="2" t="str">
        <f>MONTH(INDEX([1]Calculation!$I:$I,ROW()))&amp;"/"&amp;DAY(INDEX([1]Calculation!$I:$I,ROW()))</f>
        <v>8/23</v>
      </c>
      <c r="F562" s="12">
        <f>ROUND(INDEX([1]Calculation!AL:AL,ROW()),1)</f>
        <v>0</v>
      </c>
      <c r="G562" s="8">
        <f>ROUND(INDEX([1]Calculation!L:L,ROW()),0)</f>
        <v>33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3</v>
      </c>
      <c r="K562" s="8">
        <f>ROUND(INDEX([1]Calculation!P:P,ROW()),0)</f>
        <v>1</v>
      </c>
      <c r="L562" s="8">
        <f>ROUND(INDEX([1]Calculation!Q:Q,ROW()),0)</f>
        <v>18</v>
      </c>
      <c r="M562" s="8">
        <f>ROUND(INDEX([1]Calculation!R:R,ROW()),0)</f>
        <v>2</v>
      </c>
      <c r="N562" s="8">
        <f>ROUND(INDEX([1]Calculation!S:S,ROW()),0)</f>
        <v>16</v>
      </c>
      <c r="O562" s="8">
        <f>ROUND(INDEX([1]Calculation!T:T,ROW()),0)</f>
        <v>1</v>
      </c>
    </row>
    <row r="563" spans="1:15">
      <c r="A563" t="str">
        <f>INDEX([1]Calculation!$F:$F,ROW())</f>
        <v>US</v>
      </c>
      <c r="B563" t="str">
        <f>INDEX([1]Calculation!$D:$D,ROW())</f>
        <v>Swayable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3790  a</v>
      </c>
      <c r="E563" s="2" t="str">
        <f>MONTH(INDEX([1]Calculation!$I:$I,ROW()))&amp;"/"&amp;DAY(INDEX([1]Calculation!$I:$I,ROW()))</f>
        <v>8/23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21</v>
      </c>
      <c r="M563" s="8">
        <f>ROUND(INDEX([1]Calculation!R:R,ROW()),0)</f>
        <v>1</v>
      </c>
      <c r="N563" s="8">
        <f>ROUND(INDEX([1]Calculation!S:S,ROW()),0)</f>
        <v>13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518  lv</v>
      </c>
      <c r="E564" s="2" t="str">
        <f>MONTH(INDEX([1]Calculation!$I:$I,ROW()))&amp;"/"&amp;DAY(INDEX([1]Calculation!$I:$I,ROW()))</f>
        <v>9/3</v>
      </c>
      <c r="F564" s="12">
        <f>ROUND(INDEX([1]Calculation!AL:AL,ROW()),1)</f>
        <v>0</v>
      </c>
      <c r="G564" s="8">
        <f>ROUND(INDEX([1]Calculation!L:L,ROW()),0)</f>
        <v>26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6</v>
      </c>
      <c r="K564" s="8">
        <f>ROUND(INDEX([1]Calculation!P:P,ROW()),0)</f>
        <v>0</v>
      </c>
      <c r="L564" s="8">
        <f>ROUND(INDEX([1]Calculation!Q:Q,ROW()),0)</f>
        <v>14</v>
      </c>
      <c r="M564" s="8">
        <f>ROUND(INDEX([1]Calculation!R:R,ROW()),0)</f>
        <v>0</v>
      </c>
      <c r="N564" s="8">
        <f>ROUND(INDEX([1]Calculation!S:S,ROW()),0)</f>
        <v>21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808  lv</v>
      </c>
      <c r="E565" s="2" t="str">
        <f>MONTH(INDEX([1]Calculation!$I:$I,ROW()))&amp;"/"&amp;DAY(INDEX([1]Calculation!$I:$I,ROW()))</f>
        <v>9/3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2</v>
      </c>
      <c r="N565" s="8">
        <f>ROUND(INDEX([1]Calculation!S:S,ROW()),0)</f>
        <v>15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1346  rv</v>
      </c>
      <c r="E566" s="2" t="str">
        <f>MONTH(INDEX([1]Calculation!$I:$I,ROW()))&amp;"/"&amp;DAY(INDEX([1]Calculation!$I:$I,ROW()))</f>
        <v>9/3</v>
      </c>
      <c r="F566" s="12">
        <f>ROUND(INDEX([1]Calculation!AL:AL,ROW()),1)</f>
        <v>0</v>
      </c>
      <c r="G566" s="8">
        <f>ROUND(INDEX([1]Calculation!L:L,ROW()),0)</f>
        <v>28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1</v>
      </c>
      <c r="N566" s="8">
        <f>ROUND(INDEX([1]Calculation!S:S,ROW()),0)</f>
        <v>11</v>
      </c>
      <c r="O566" s="8">
        <f>ROUND(INDEX([1]Calculation!T:T,ROW()),0)</f>
        <v>2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1350  rv</v>
      </c>
      <c r="E567" s="2" t="str">
        <f>MONTH(INDEX([1]Calculation!$I:$I,ROW()))&amp;"/"&amp;DAY(INDEX([1]Calculation!$I:$I,ROW()))</f>
        <v>9/2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6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2</v>
      </c>
      <c r="N567" s="8">
        <f>ROUND(INDEX([1]Calculation!S:S,ROW()),0)</f>
        <v>12</v>
      </c>
      <c r="O567" s="8">
        <f>ROUND(INDEX([1]Calculation!T:T,ROW()),0)</f>
        <v>1</v>
      </c>
    </row>
    <row r="568" spans="1:15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16736  lv</v>
      </c>
      <c r="E568" s="2" t="str">
        <f>MONTH(INDEX([1]Calculation!$I:$I,ROW()))&amp;"/"&amp;DAY(INDEX([1]Calculation!$I:$I,ROW()))</f>
        <v>9/1</v>
      </c>
      <c r="F568" s="12">
        <f>ROUND(INDEX([1]Calculation!AL:AL,ROW()),1)</f>
        <v>0</v>
      </c>
      <c r="G568" s="8">
        <f>ROUND(INDEX([1]Calculation!L:L,ROW()),0)</f>
        <v>32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5</v>
      </c>
      <c r="K568" s="8">
        <f>ROUND(INDEX([1]Calculation!P:P,ROW()),0)</f>
        <v>1</v>
      </c>
      <c r="L568" s="8">
        <f>ROUND(INDEX([1]Calculation!Q:Q,ROW()),0)</f>
        <v>20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3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1350  rv</v>
      </c>
      <c r="E569" s="2" t="str">
        <f>MONTH(INDEX([1]Calculation!$I:$I,ROW()))&amp;"/"&amp;DAY(INDEX([1]Calculation!$I:$I,ROW()))</f>
        <v>9/1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18</v>
      </c>
      <c r="M569" s="8">
        <f>ROUND(INDEX([1]Calculation!R:R,ROW()),0)</f>
        <v>2</v>
      </c>
      <c r="N569" s="8">
        <f>ROUND(INDEX([1]Calculation!S:S,ROW()),0)</f>
        <v>12</v>
      </c>
      <c r="O569" s="8">
        <f>ROUND(INDEX([1]Calculation!T:T,ROW()),0)</f>
        <v>1</v>
      </c>
    </row>
    <row r="570" spans="1:15">
      <c r="A570" t="str">
        <f>INDEX([1]Calculation!$F:$F,ROW())</f>
        <v>California</v>
      </c>
      <c r="B570" t="str">
        <f>INDEX([1]Calculation!$D:$D,ROW())</f>
        <v>Capitol Weekly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728  lv</v>
      </c>
      <c r="E570" s="2" t="str">
        <f>MONTH(INDEX([1]Calculation!$I:$I,ROW()))&amp;"/"&amp;DAY(INDEX([1]Calculation!$I:$I,ROW()))</f>
        <v>8/31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9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23</v>
      </c>
      <c r="O570" s="8">
        <f>ROUND(INDEX([1]Calculation!T:T,ROW()),0)</f>
        <v>3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1350  rv</v>
      </c>
      <c r="E571" s="2" t="str">
        <f>MONTH(INDEX([1]Calculation!$I:$I,ROW()))&amp;"/"&amp;DAY(INDEX([1]Calculation!$I:$I,ROW()))</f>
        <v>8/31</v>
      </c>
      <c r="F571" s="12">
        <f>ROUND(INDEX([1]Calculation!AL:AL,ROW()),1)</f>
        <v>0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1</v>
      </c>
      <c r="N571" s="8">
        <f>ROUND(INDEX([1]Calculation!S:S,ROW()),0)</f>
        <v>12</v>
      </c>
      <c r="O571" s="8">
        <f>ROUND(INDEX([1]Calculation!T:T,ROW()),0)</f>
        <v>1</v>
      </c>
    </row>
    <row r="572" spans="1:15">
      <c r="A572" t="str">
        <f>INDEX([1]Calculation!$F:$F,ROW())</f>
        <v>US</v>
      </c>
      <c r="B572" t="str">
        <f>INDEX([1]Calculation!$D:$D,ROW())</f>
        <v>IBD/TIPP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360  rv</v>
      </c>
      <c r="E572" s="2" t="str">
        <f>MONTH(INDEX([1]Calculation!$I:$I,ROW()))&amp;"/"&amp;DAY(INDEX([1]Calculation!$I:$I,ROW()))</f>
        <v>8/30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24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816  lv</v>
      </c>
      <c r="E573" s="2" t="str">
        <f>MONTH(INDEX([1]Calculation!$I:$I,ROW()))&amp;"/"&amp;DAY(INDEX([1]Calculation!$I:$I,ROW()))</f>
        <v>8/30</v>
      </c>
      <c r="F573" s="12">
        <f>ROUND(INDEX([1]Calculation!AL:AL,ROW()),1)</f>
        <v>0</v>
      </c>
      <c r="G573" s="8">
        <f>ROUND(INDEX([1]Calculation!L:L,ROW()),0)</f>
        <v>36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0</v>
      </c>
      <c r="N573" s="8">
        <f>ROUND(INDEX([1]Calculation!S:S,ROW()),0)</f>
        <v>13</v>
      </c>
      <c r="O573" s="8">
        <f>ROUND(INDEX([1]Calculation!T:T,ROW()),0)</f>
        <v>1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1331  rv</v>
      </c>
      <c r="E574" s="2" t="str">
        <f>MONTH(INDEX([1]Calculation!$I:$I,ROW()))&amp;"/"&amp;DAY(INDEX([1]Calculation!$I:$I,ROW()))</f>
        <v>8/30</v>
      </c>
      <c r="F574" s="12">
        <f>ROUND(INDEX([1]Calculation!AL:AL,ROW()),1)</f>
        <v>0</v>
      </c>
      <c r="G574" s="8">
        <f>ROUND(INDEX([1]Calculation!L:L,ROW()),0)</f>
        <v>31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11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1870  lv</v>
      </c>
      <c r="E575" s="2" t="str">
        <f>MONTH(INDEX([1]Calculation!$I:$I,ROW()))&amp;"/"&amp;DAY(INDEX([1]Calculation!$I:$I,ROW()))</f>
        <v>8/30</v>
      </c>
      <c r="F575" s="12">
        <f>ROUND(INDEX([1]Calculation!AL:AL,ROW()),1)</f>
        <v>0</v>
      </c>
      <c r="G575" s="8">
        <f>ROUND(INDEX([1]Calculation!L:L,ROW()),0)</f>
        <v>36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14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3114  rv</v>
      </c>
      <c r="E576" s="2" t="str">
        <f>MONTH(INDEX([1]Calculation!$I:$I,ROW()))&amp;"/"&amp;DAY(INDEX([1]Calculation!$I:$I,ROW()))</f>
        <v>8/30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3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11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Claster Consulting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752  lv</v>
      </c>
      <c r="E577" s="2" t="str">
        <f>MONTH(INDEX([1]Calculation!$I:$I,ROW()))&amp;"/"&amp;DAY(INDEX([1]Calculation!$I:$I,ROW()))</f>
        <v>8/29</v>
      </c>
      <c r="F577" s="12">
        <f>ROUND(INDEX([1]Calculation!AL:AL,ROW()),1)</f>
        <v>1.9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2</v>
      </c>
      <c r="L577" s="8">
        <f>ROUND(INDEX([1]Calculation!Q:Q,ROW()),0)</f>
        <v>19</v>
      </c>
      <c r="M577" s="8">
        <f>ROUND(INDEX([1]Calculation!R:R,ROW()),0)</f>
        <v>0</v>
      </c>
      <c r="N577" s="8">
        <f>ROUND(INDEX([1]Calculation!S:S,ROW()),0)</f>
        <v>14</v>
      </c>
      <c r="O577" s="8">
        <f>ROUND(INDEX([1]Calculation!T:T,ROW()),0)</f>
        <v>2</v>
      </c>
    </row>
    <row r="578" spans="1:15">
      <c r="A578" t="str">
        <f>INDEX([1]Calculation!$F:$F,ROW())</f>
        <v>Wisconsin</v>
      </c>
      <c r="B578" t="str">
        <f>INDEX([1]Calculation!$D:$D,ROW())</f>
        <v>Marquette University Law School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444  rv</v>
      </c>
      <c r="E578" s="2" t="str">
        <f>MONTH(INDEX([1]Calculation!$I:$I,ROW()))&amp;"/"&amp;DAY(INDEX([1]Calculation!$I:$I,ROW()))</f>
        <v>8/29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6</v>
      </c>
      <c r="K578" s="8">
        <f>ROUND(INDEX([1]Calculation!P:P,ROW()),0)</f>
        <v>1</v>
      </c>
      <c r="L578" s="8">
        <f>ROUND(INDEX([1]Calculation!Q:Q,ROW()),0)</f>
        <v>20</v>
      </c>
      <c r="M578" s="8">
        <f>ROUND(INDEX([1]Calculation!R:R,ROW()),0)</f>
        <v>1</v>
      </c>
      <c r="N578" s="8">
        <f>ROUND(INDEX([1]Calculation!S:S,ROW()),0)</f>
        <v>17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809  lv</v>
      </c>
      <c r="E579" s="2" t="str">
        <f>MONTH(INDEX([1]Calculation!$I:$I,ROW()))&amp;"/"&amp;DAY(INDEX([1]Calculation!$I:$I,ROW()))</f>
        <v>8/29</v>
      </c>
      <c r="F579" s="12">
        <f>ROUND(INDEX([1]Calculation!AL:AL,ROW()),1)</f>
        <v>0</v>
      </c>
      <c r="G579" s="8">
        <f>ROUND(INDEX([1]Calculation!L:L,ROW()),0)</f>
        <v>37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1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1330  rv</v>
      </c>
      <c r="E580" s="2" t="str">
        <f>MONTH(INDEX([1]Calculation!$I:$I,ROW()))&amp;"/"&amp;DAY(INDEX([1]Calculation!$I:$I,ROW()))</f>
        <v>8/29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3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11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985  rv</v>
      </c>
      <c r="E581" s="2" t="str">
        <f>MONTH(INDEX([1]Calculation!$I:$I,ROW()))&amp;"/"&amp;DAY(INDEX([1]Calculation!$I:$I,ROW()))</f>
        <v>8/28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13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813  lv</v>
      </c>
      <c r="E582" s="2" t="str">
        <f>MONTH(INDEX([1]Calculation!$I:$I,ROW()))&amp;"/"&amp;DAY(INDEX([1]Calculation!$I:$I,ROW()))</f>
        <v>8/28</v>
      </c>
      <c r="F582" s="12">
        <f>ROUND(INDEX([1]Calculation!AL:AL,ROW()),1)</f>
        <v>0</v>
      </c>
      <c r="G582" s="8">
        <f>ROUND(INDEX([1]Calculation!L:L,ROW()),0)</f>
        <v>38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13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1331  rv</v>
      </c>
      <c r="E583" s="2" t="str">
        <f>MONTH(INDEX([1]Calculation!$I:$I,ROW()))&amp;"/"&amp;DAY(INDEX([1]Calculation!$I:$I,ROW()))</f>
        <v>8/28</v>
      </c>
      <c r="F583" s="12">
        <f>ROUND(INDEX([1]Calculation!AL:AL,ROW()),1)</f>
        <v>0</v>
      </c>
      <c r="G583" s="8">
        <f>ROUND(INDEX([1]Calculation!L:L,ROW()),0)</f>
        <v>33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2</v>
      </c>
    </row>
    <row r="584" spans="1:15">
      <c r="A584" t="str">
        <f>INDEX([1]Calculation!$F:$F,ROW())</f>
        <v>US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570  lv</v>
      </c>
      <c r="E584" s="2" t="str">
        <f>MONTH(INDEX([1]Calculation!$I:$I,ROW()))&amp;"/"&amp;DAY(INDEX([1]Calculation!$I:$I,ROW()))</f>
        <v>8/27</v>
      </c>
      <c r="F584" s="12">
        <f>ROUND(INDEX([1]Calculation!AL:AL,ROW()),1)</f>
        <v>0</v>
      </c>
      <c r="G584" s="8">
        <f>ROUND(INDEX([1]Calculation!L:L,ROW()),0)</f>
        <v>24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20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775  lv</v>
      </c>
      <c r="E585" s="2" t="str">
        <f>MONTH(INDEX([1]Calculation!$I:$I,ROW()))&amp;"/"&amp;DAY(INDEX([1]Calculation!$I:$I,ROW()))</f>
        <v>8/27</v>
      </c>
      <c r="F585" s="12">
        <f>ROUND(INDEX([1]Calculation!AL:AL,ROW()),1)</f>
        <v>0</v>
      </c>
      <c r="G585" s="8">
        <f>ROUND(INDEX([1]Calculation!L:L,ROW()),0)</f>
        <v>37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2</v>
      </c>
      <c r="N585" s="8">
        <f>ROUND(INDEX([1]Calculation!S:S,ROW()),0)</f>
        <v>13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1318  rv</v>
      </c>
      <c r="E586" s="2" t="str">
        <f>MONTH(INDEX([1]Calculation!$I:$I,ROW()))&amp;"/"&amp;DAY(INDEX([1]Calculation!$I:$I,ROW()))</f>
        <v>8/27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2</v>
      </c>
      <c r="N586" s="8">
        <f>ROUND(INDEX([1]Calculation!S:S,ROW()),0)</f>
        <v>10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Change Research</v>
      </c>
      <c r="C587" t="str">
        <f>IF(INDEX([1]Calculation!$G:$G,ROW())=0,"-",INDEX([1]Calculation!$G:$G,ROW()))</f>
        <v>C</v>
      </c>
      <c r="D587" t="str">
        <f>INDEX([1]Calculation!$J:$J,ROW())&amp;"  "&amp;INDEX([1]Calculation!$K:$K,ROW())</f>
        <v>874  lv</v>
      </c>
      <c r="E587" s="2" t="str">
        <f>MONTH(INDEX([1]Calculation!$I:$I,ROW()))&amp;"/"&amp;DAY(INDEX([1]Calculation!$I:$I,ROW()))</f>
        <v>8/26</v>
      </c>
      <c r="F587" s="12">
        <f>ROUND(INDEX([1]Calculation!AL:AL,ROW()),1)</f>
        <v>0.1</v>
      </c>
      <c r="G587" s="8">
        <f>ROUND(INDEX([1]Calculation!L:L,ROW()),0)</f>
        <v>19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9</v>
      </c>
      <c r="K587" s="8">
        <f>ROUND(INDEX([1]Calculation!P:P,ROW()),0)</f>
        <v>1</v>
      </c>
      <c r="L587" s="8">
        <f>ROUND(INDEX([1]Calculation!Q:Q,ROW()),0)</f>
        <v>22</v>
      </c>
      <c r="M587" s="8">
        <f>ROUND(INDEX([1]Calculation!R:R,ROW()),0)</f>
        <v>1</v>
      </c>
      <c r="N587" s="8">
        <f>ROUND(INDEX([1]Calculation!S:S,ROW()),0)</f>
        <v>29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Quinnipiac University</v>
      </c>
      <c r="C588" t="str">
        <f>IF(INDEX([1]Calculation!$G:$G,ROW())=0,"-",INDEX([1]Calculation!$G:$G,ROW()))</f>
        <v>A</v>
      </c>
      <c r="D588" t="str">
        <f>INDEX([1]Calculation!$J:$J,ROW())&amp;"  "&amp;INDEX([1]Calculation!$K:$K,ROW())</f>
        <v>648  rv</v>
      </c>
      <c r="E588" s="2" t="str">
        <f>MONTH(INDEX([1]Calculation!$I:$I,ROW()))&amp;"/"&amp;DAY(INDEX([1]Calculation!$I:$I,ROW()))</f>
        <v>8/26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19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Emerson College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627  lv</v>
      </c>
      <c r="E589" s="2" t="str">
        <f>MONTH(INDEX([1]Calculation!$I:$I,ROW()))&amp;"/"&amp;DAY(INDEX([1]Calculation!$I:$I,ROW()))</f>
        <v>8/26</v>
      </c>
      <c r="F589" s="12">
        <f>ROUND(INDEX([1]Calculation!AL:AL,ROW()),1)</f>
        <v>0</v>
      </c>
      <c r="G589" s="8">
        <f>ROUND(INDEX([1]Calculation!L:L,ROW()),0)</f>
        <v>31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24</v>
      </c>
      <c r="M589" s="8">
        <f>ROUND(INDEX([1]Calculation!R:R,ROW()),0)</f>
        <v>0</v>
      </c>
      <c r="N589" s="8">
        <f>ROUND(INDEX([1]Calculation!S:S,ROW()),0)</f>
        <v>15</v>
      </c>
      <c r="O589" s="8">
        <f>ROUND(INDEX([1]Calculation!T:T,ROW()),0)</f>
        <v>4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786  lv</v>
      </c>
      <c r="E590" s="2" t="str">
        <f>MONTH(INDEX([1]Calculation!$I:$I,ROW()))&amp;"/"&amp;DAY(INDEX([1]Calculation!$I:$I,ROW()))</f>
        <v>8/26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14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1341  rv</v>
      </c>
      <c r="E591" s="2" t="str">
        <f>MONTH(INDEX([1]Calculation!$I:$I,ROW()))&amp;"/"&amp;DAY(INDEX([1]Calculation!$I:$I,ROW()))</f>
        <v>8/26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10</v>
      </c>
      <c r="O591" s="8">
        <f>ROUND(INDEX([1]Calculation!T:T,ROW()),0)</f>
        <v>3</v>
      </c>
    </row>
    <row r="592" spans="1:15">
      <c r="A592" t="str">
        <f>INDEX([1]Calculation!$F:$F,ROW())</f>
        <v>Texas</v>
      </c>
      <c r="B592" t="str">
        <f>INDEX([1]Calculation!$D:$D,ROW())</f>
        <v>Climate Nexus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639  lv</v>
      </c>
      <c r="E592" s="2" t="str">
        <f>MONTH(INDEX([1]Calculation!$I:$I,ROW()))&amp;"/"&amp;DAY(INDEX([1]Calculation!$I:$I,ROW()))</f>
        <v>8/25</v>
      </c>
      <c r="F592" s="12">
        <f>ROUND(INDEX([1]Calculation!AL:AL,ROW()),1)</f>
        <v>1.7</v>
      </c>
      <c r="G592" s="8">
        <f>ROUND(INDEX([1]Calculation!L:L,ROW()),0)</f>
        <v>24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0</v>
      </c>
      <c r="L592" s="8">
        <f>ROUND(INDEX([1]Calculation!Q:Q,ROW()),0)</f>
        <v>12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1</v>
      </c>
    </row>
    <row r="593" spans="1:15">
      <c r="A593" t="str">
        <f>INDEX([1]Calculation!$F:$F,ROW())</f>
        <v>Texas</v>
      </c>
      <c r="B593" t="str">
        <f>INDEX([1]Calculation!$D:$D,ROW())</f>
        <v>Texas Lyceum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358  lv</v>
      </c>
      <c r="E593" s="2" t="str">
        <f>MONTH(INDEX([1]Calculation!$I:$I,ROW()))&amp;"/"&amp;DAY(INDEX([1]Calculation!$I:$I,ROW()))</f>
        <v>8/25</v>
      </c>
      <c r="F593" s="12">
        <f>ROUND(INDEX([1]Calculation!AL:AL,ROW()),1)</f>
        <v>0.2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3</v>
      </c>
      <c r="L593" s="8">
        <f>ROUND(INDEX([1]Calculation!Q:Q,ROW()),0)</f>
        <v>13</v>
      </c>
      <c r="M593" s="8">
        <f>ROUND(INDEX([1]Calculation!R:R,ROW()),0)</f>
        <v>0</v>
      </c>
      <c r="N593" s="8">
        <f>ROUND(INDEX([1]Calculation!S:S,ROW()),0)</f>
        <v>15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Suffolk University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424  lv</v>
      </c>
      <c r="E594" s="2" t="str">
        <f>MONTH(INDEX([1]Calculation!$I:$I,ROW()))&amp;"/"&amp;DAY(INDEX([1]Calculation!$I:$I,ROW()))</f>
        <v>8/25</v>
      </c>
      <c r="F594" s="12">
        <f>ROUND(INDEX([1]Calculation!AL:AL,ROW()),1)</f>
        <v>0.2</v>
      </c>
      <c r="G594" s="8">
        <f>ROUND(INDEX([1]Calculation!L:L,ROW()),0)</f>
        <v>32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0</v>
      </c>
      <c r="L594" s="8">
        <f>ROUND(INDEX([1]Calculation!Q:Q,ROW()),0)</f>
        <v>12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3</v>
      </c>
    </row>
    <row r="595" spans="1:15">
      <c r="A595" t="str">
        <f>INDEX([1]Calculation!$F:$F,ROW())</f>
        <v>US</v>
      </c>
      <c r="B595" t="str">
        <f>INDEX([1]Calculation!$D:$D,ROW())</f>
        <v>Morning Consult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17303  lv</v>
      </c>
      <c r="E595" s="2" t="str">
        <f>MONTH(INDEX([1]Calculation!$I:$I,ROW()))&amp;"/"&amp;DAY(INDEX([1]Calculation!$I:$I,ROW()))</f>
        <v>8/25</v>
      </c>
      <c r="F595" s="12">
        <f>ROUND(INDEX([1]Calculation!AL:AL,ROW()),1)</f>
        <v>0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20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1350  rv</v>
      </c>
      <c r="E596" s="2" t="str">
        <f>MONTH(INDEX([1]Calculation!$I:$I,ROW()))&amp;"/"&amp;DAY(INDEX([1]Calculation!$I:$I,ROW()))</f>
        <v>8/25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16</v>
      </c>
      <c r="M596" s="8">
        <f>ROUND(INDEX([1]Calculation!R:R,ROW()),0)</f>
        <v>1</v>
      </c>
      <c r="N596" s="8">
        <f>ROUND(INDEX([1]Calculation!S:S,ROW()),0)</f>
        <v>12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465  rv</v>
      </c>
      <c r="E597" s="2" t="str">
        <f>MONTH(INDEX([1]Calculation!$I:$I,ROW()))&amp;"/"&amp;DAY(INDEX([1]Calculation!$I:$I,ROW()))</f>
        <v>8/24</v>
      </c>
      <c r="F597" s="12">
        <f>ROUND(INDEX([1]Calculation!AL:AL,ROW()),1)</f>
        <v>0</v>
      </c>
      <c r="G597" s="8">
        <f>ROUND(INDEX([1]Calculation!L:L,ROW()),0)</f>
        <v>30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14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1350  rv</v>
      </c>
      <c r="E598" s="2" t="str">
        <f>MONTH(INDEX([1]Calculation!$I:$I,ROW()))&amp;"/"&amp;DAY(INDEX([1]Calculation!$I:$I,ROW()))</f>
        <v>8/24</v>
      </c>
      <c r="F598" s="12">
        <f>ROUND(INDEX([1]Calculation!AL:AL,ROW()),1)</f>
        <v>0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3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3132  rv</v>
      </c>
      <c r="E599" s="2" t="str">
        <f>MONTH(INDEX([1]Calculation!$I:$I,ROW()))&amp;"/"&amp;DAY(INDEX([1]Calculation!$I:$I,ROW()))</f>
        <v>8/23</v>
      </c>
      <c r="F599" s="12">
        <f>ROUND(INDEX([1]Calculation!AL:AL,ROW()),1)</f>
        <v>0</v>
      </c>
      <c r="G599" s="8">
        <f>ROUND(INDEX([1]Calculation!L:L,ROW()),0)</f>
        <v>28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10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1343  rv</v>
      </c>
      <c r="E600" s="2" t="str">
        <f>MONTH(INDEX([1]Calculation!$I:$I,ROW()))&amp;"/"&amp;DAY(INDEX([1]Calculation!$I:$I,ROW()))</f>
        <v>8/23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18</v>
      </c>
      <c r="M600" s="8">
        <f>ROUND(INDEX([1]Calculation!R:R,ROW()),0)</f>
        <v>1</v>
      </c>
      <c r="N600" s="8">
        <f>ROUND(INDEX([1]Calculation!S:S,ROW()),0)</f>
        <v>12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1356  rv</v>
      </c>
      <c r="E601" s="2" t="str">
        <f>MONTH(INDEX([1]Calculation!$I:$I,ROW()))&amp;"/"&amp;DAY(INDEX([1]Calculation!$I:$I,ROW()))</f>
        <v>8/22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10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Echelon Insights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479  rv</v>
      </c>
      <c r="E602" s="2" t="str">
        <f>MONTH(INDEX([1]Calculation!$I:$I,ROW()))&amp;"/"&amp;DAY(INDEX([1]Calculation!$I:$I,ROW()))</f>
        <v>8/21</v>
      </c>
      <c r="F602" s="12">
        <f>ROUND(INDEX([1]Calculation!AL:AL,ROW()),1)</f>
        <v>0</v>
      </c>
      <c r="G602" s="8">
        <f>ROUND(INDEX([1]Calculation!L:L,ROW()),0)</f>
        <v>30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3</v>
      </c>
      <c r="K602" s="8">
        <f>ROUND(INDEX([1]Calculation!P:P,ROW()),0)</f>
        <v>0</v>
      </c>
      <c r="L602" s="8">
        <f>ROUND(INDEX([1]Calculation!Q:Q,ROW()),0)</f>
        <v>19</v>
      </c>
      <c r="M602" s="8">
        <f>ROUND(INDEX([1]Calculation!R:R,ROW()),0)</f>
        <v>0</v>
      </c>
      <c r="N602" s="8">
        <f>ROUND(INDEX([1]Calculation!S:S,ROW()),0)</f>
        <v>11</v>
      </c>
      <c r="O602" s="8">
        <f>ROUND(INDEX([1]Calculation!T:T,ROW()),0)</f>
        <v>1</v>
      </c>
    </row>
    <row r="603" spans="1:15">
      <c r="A603" t="str">
        <f>INDEX([1]Calculation!$F:$F,ROW())</f>
        <v>US</v>
      </c>
      <c r="B603" t="str">
        <f>INDEX([1]Calculation!$D:$D,ROW())</f>
        <v>Echelon Insights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479  rv</v>
      </c>
      <c r="E603" s="2" t="str">
        <f>MONTH(INDEX([1]Calculation!$I:$I,ROW()))&amp;"/"&amp;DAY(INDEX([1]Calculation!$I:$I,ROW()))</f>
        <v>8/21</v>
      </c>
      <c r="F603" s="12">
        <f>ROUND(INDEX([1]Calculation!AL:AL,ROW()),1)</f>
        <v>0</v>
      </c>
      <c r="G603" s="8">
        <f>ROUND(INDEX([1]Calculation!L:L,ROW()),0)</f>
        <v>55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0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</row>
    <row r="604" spans="1:15">
      <c r="A604" t="str">
        <f>INDEX([1]Calculation!$F:$F,ROW())</f>
        <v>US</v>
      </c>
      <c r="B604" t="str">
        <f>INDEX([1]Calculation!$D:$D,ROW())</f>
        <v>Echelon Insights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479  rv</v>
      </c>
      <c r="E604" s="2" t="str">
        <f>MONTH(INDEX([1]Calculation!$I:$I,ROW()))&amp;"/"&amp;DAY(INDEX([1]Calculation!$I:$I,ROW()))</f>
        <v>8/21</v>
      </c>
      <c r="F604" s="12">
        <f>ROUND(INDEX([1]Calculation!AL:AL,ROW()),1)</f>
        <v>0</v>
      </c>
      <c r="G604" s="8">
        <f>ROUND(INDEX([1]Calculation!L:L,ROW()),0)</f>
        <v>52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32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Echelon Insights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479  rv</v>
      </c>
      <c r="E605" s="2" t="str">
        <f>MONTH(INDEX([1]Calculation!$I:$I,ROW()))&amp;"/"&amp;DAY(INDEX([1]Calculation!$I:$I,ROW()))</f>
        <v>8/21</v>
      </c>
      <c r="F605" s="12">
        <f>ROUND(INDEX([1]Calculation!AL:AL,ROW()),1)</f>
        <v>0</v>
      </c>
      <c r="G605" s="8">
        <f>ROUND(INDEX([1]Calculation!L:L,ROW()),0)</f>
        <v>55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35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1326  rv</v>
      </c>
      <c r="E606" s="2" t="str">
        <f>MONTH(INDEX([1]Calculation!$I:$I,ROW()))&amp;"/"&amp;DAY(INDEX([1]Calculation!$I:$I,ROW()))</f>
        <v>8/21</v>
      </c>
      <c r="F606" s="12">
        <f>ROUND(INDEX([1]Calculation!AL:AL,ROW()),1)</f>
        <v>0</v>
      </c>
      <c r="G606" s="8">
        <f>ROUND(INDEX([1]Calculation!L:L,ROW()),0)</f>
        <v>28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10</v>
      </c>
      <c r="O606" s="8">
        <f>ROUND(INDEX([1]Calculation!T:T,ROW()),0)</f>
        <v>2</v>
      </c>
    </row>
    <row r="607" spans="1:15">
      <c r="A607" t="str">
        <f>INDEX([1]Calculation!$F:$F,ROW())</f>
        <v>New Jersey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635  lv</v>
      </c>
      <c r="E607" s="2" t="str">
        <f>MONTH(INDEX([1]Calculation!$I:$I,ROW()))&amp;"/"&amp;DAY(INDEX([1]Calculation!$I:$I,ROW()))</f>
        <v>8/20</v>
      </c>
      <c r="F607" s="12">
        <f>ROUND(INDEX([1]Calculation!AL:AL,ROW()),1)</f>
        <v>1.7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5</v>
      </c>
      <c r="J607" s="8">
        <f>ROUND(INDEX([1]Calculation!O:O,ROW()),0)</f>
        <v>12</v>
      </c>
      <c r="K607" s="8">
        <f>ROUND(INDEX([1]Calculation!P:P,ROW()),0)</f>
        <v>0</v>
      </c>
      <c r="L607" s="8">
        <f>ROUND(INDEX([1]Calculation!Q:Q,ROW()),0)</f>
        <v>21</v>
      </c>
      <c r="M607" s="8">
        <f>ROUND(INDEX([1]Calculation!R:R,ROW()),0)</f>
        <v>1</v>
      </c>
      <c r="N607" s="8">
        <f>ROUND(INDEX([1]Calculation!S:S,ROW()),0)</f>
        <v>23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298  rv</v>
      </c>
      <c r="E608" s="2" t="str">
        <f>MONTH(INDEX([1]Calculation!$I:$I,ROW()))&amp;"/"&amp;DAY(INDEX([1]Calculation!$I:$I,ROW()))</f>
        <v>8/20</v>
      </c>
      <c r="F608" s="12">
        <f>ROUND(INDEX([1]Calculation!AL:AL,ROW()),1)</f>
        <v>0</v>
      </c>
      <c r="G608" s="8">
        <f>ROUND(INDEX([1]Calculation!L:L,ROW()),0)</f>
        <v>19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20</v>
      </c>
      <c r="M608" s="8">
        <f>ROUND(INDEX([1]Calculation!R:R,ROW()),0)</f>
        <v>0</v>
      </c>
      <c r="N608" s="8">
        <f>ROUND(INDEX([1]Calculation!S:S,ROW()),0)</f>
        <v>20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559  lv</v>
      </c>
      <c r="E609" s="2" t="str">
        <f>MONTH(INDEX([1]Calculation!$I:$I,ROW()))&amp;"/"&amp;DAY(INDEX([1]Calculation!$I:$I,ROW()))</f>
        <v>8/20</v>
      </c>
      <c r="F609" s="12">
        <f>ROUND(INDEX([1]Calculation!AL:AL,ROW()),1)</f>
        <v>0</v>
      </c>
      <c r="G609" s="8">
        <f>ROUND(INDEX([1]Calculation!L:L,ROW()),0)</f>
        <v>22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0</v>
      </c>
      <c r="L609" s="8">
        <f>ROUND(INDEX([1]Calculation!Q:Q,ROW()),0)</f>
        <v>19</v>
      </c>
      <c r="M609" s="8">
        <f>ROUND(INDEX([1]Calculation!R:R,ROW()),0)</f>
        <v>0</v>
      </c>
      <c r="N609" s="8">
        <f>ROUND(INDEX([1]Calculation!S:S,ROW()),0)</f>
        <v>17</v>
      </c>
      <c r="O609" s="8">
        <f>ROUND(INDEX([1]Calculation!T:T,ROW()),0)</f>
        <v>1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1335  rv</v>
      </c>
      <c r="E610" s="2" t="str">
        <f>MONTH(INDEX([1]Calculation!$I:$I,ROW()))&amp;"/"&amp;DAY(INDEX([1]Calculation!$I:$I,ROW()))</f>
        <v>8/20</v>
      </c>
      <c r="F610" s="12">
        <f>ROUND(INDEX([1]Calculation!AL:AL,ROW()),1)</f>
        <v>0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9</v>
      </c>
      <c r="O610" s="8">
        <f>ROUND(INDEX([1]Calculation!T:T,ROW()),0)</f>
        <v>2</v>
      </c>
    </row>
    <row r="611" spans="1:15">
      <c r="A611" t="str">
        <f>INDEX([1]Calculation!$F:$F,ROW())</f>
        <v>Colorado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403  lv</v>
      </c>
      <c r="E611" s="2" t="str">
        <f>MONTH(INDEX([1]Calculation!$I:$I,ROW()))&amp;"/"&amp;DAY(INDEX([1]Calculation!$I:$I,ROW()))</f>
        <v>8/19</v>
      </c>
      <c r="F611" s="12">
        <f>ROUND(INDEX([1]Calculation!AL:AL,ROW()),1)</f>
        <v>2.2000000000000002</v>
      </c>
      <c r="G611" s="8">
        <f>ROUND(INDEX([1]Calculation!L:L,ROW()),0)</f>
        <v>25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0</v>
      </c>
      <c r="L611" s="8">
        <f>ROUND(INDEX([1]Calculation!Q:Q,ROW()),0)</f>
        <v>26</v>
      </c>
      <c r="M611" s="8">
        <f>ROUND(INDEX([1]Calculation!R:R,ROW()),0)</f>
        <v>0</v>
      </c>
      <c r="N611" s="8">
        <f>ROUND(INDEX([1]Calculation!S:S,ROW()),0)</f>
        <v>20</v>
      </c>
      <c r="O611" s="8">
        <f>ROUND(INDEX([1]Calculation!T:T,ROW()),0)</f>
        <v>4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1341  rv</v>
      </c>
      <c r="E612" s="2" t="str">
        <f>MONTH(INDEX([1]Calculation!$I:$I,ROW()))&amp;"/"&amp;DAY(INDEX([1]Calculation!$I:$I,ROW()))</f>
        <v>8/19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9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Swayable</v>
      </c>
      <c r="C613" t="str">
        <f>IF(INDEX([1]Calculation!$G:$G,ROW())=0,"-",INDEX([1]Calculation!$G:$G,ROW()))</f>
        <v>-</v>
      </c>
      <c r="D613" t="str">
        <f>INDEX([1]Calculation!$J:$J,ROW())&amp;"  "&amp;INDEX([1]Calculation!$K:$K,ROW())</f>
        <v>1958  lv</v>
      </c>
      <c r="E613" s="2" t="str">
        <f>MONTH(INDEX([1]Calculation!$I:$I,ROW()))&amp;"/"&amp;DAY(INDEX([1]Calculation!$I:$I,ROW()))</f>
        <v>8/6</v>
      </c>
      <c r="F613" s="12">
        <f>ROUND(INDEX([1]Calculation!AL:AL,ROW()),1)</f>
        <v>0</v>
      </c>
      <c r="G613" s="8">
        <f>ROUND(INDEX([1]Calculation!L:L,ROW()),0)</f>
        <v>31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0</v>
      </c>
      <c r="N613" s="8">
        <f>ROUND(INDEX([1]Calculation!S:S,ROW()),0)</f>
        <v>15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4016  a</v>
      </c>
      <c r="E614" s="2" t="str">
        <f>MONTH(INDEX([1]Calculation!$I:$I,ROW()))&amp;"/"&amp;DAY(INDEX([1]Calculation!$I:$I,ROW()))</f>
        <v>8/6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20</v>
      </c>
      <c r="M614" s="8">
        <f>ROUND(INDEX([1]Calculation!R:R,ROW()),0)</f>
        <v>0</v>
      </c>
      <c r="N614" s="8">
        <f>ROUND(INDEX([1]Calculation!S:S,ROW()),0)</f>
        <v>12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1350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26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SSRS</v>
      </c>
      <c r="C616" t="str">
        <f>IF(INDEX([1]Calculation!$G:$G,ROW())=0,"-",INDEX([1]Calculation!$G:$G,ROW()))</f>
        <v>A/B</v>
      </c>
      <c r="D616" t="str">
        <f>INDEX([1]Calculation!$J:$J,ROW())&amp;"  "&amp;INDEX([1]Calculation!$K:$K,ROW())</f>
        <v>402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29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14</v>
      </c>
      <c r="O616" s="8">
        <f>ROUND(INDEX([1]Calculation!T:T,ROW()),0)</f>
        <v>1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909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33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43</v>
      </c>
      <c r="M618" s="8">
        <f>ROUND(INDEX([1]Calculation!R:R,ROW()),0)</f>
        <v>0</v>
      </c>
      <c r="N618" s="8">
        <f>ROUND(INDEX([1]Calculation!S:S,ROW()),0)</f>
        <v>37</v>
      </c>
      <c r="O618" s="8">
        <f>ROUND(INDEX([1]Calculation!T:T,ROW()),0)</f>
        <v>0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" t="str">
        <f>MONTH(INDEX([1]Calculation!$I:$I,ROW()))&amp;"/"&amp;DAY(INDEX([1]Calculation!$I:$I,ROW()))</f>
        <v>8/18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42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909  rv</v>
      </c>
      <c r="E620" s="2" t="str">
        <f>MONTH(INDEX([1]Calculation!$I:$I,ROW()))&amp;"/"&amp;DAY(INDEX([1]Calculation!$I:$I,ROW()))</f>
        <v>8/18</v>
      </c>
      <c r="F620" s="12">
        <f>ROUND(INDEX([1]Calculation!AL:AL,ROW()),1)</f>
        <v>0</v>
      </c>
      <c r="G620" s="8">
        <f>ROUND(INDEX([1]Calculation!L:L,ROW()),0)</f>
        <v>39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41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909  rv</v>
      </c>
      <c r="E621" s="2" t="str">
        <f>MONTH(INDEX([1]Calculation!$I:$I,ROW()))&amp;"/"&amp;DAY(INDEX([1]Calculation!$I:$I,ROW()))</f>
        <v>8/18</v>
      </c>
      <c r="F621" s="12">
        <f>ROUND(INDEX([1]Calculation!AL:AL,ROW()),1)</f>
        <v>0</v>
      </c>
      <c r="G621" s="8">
        <f>ROUND(INDEX([1]Calculation!L:L,ROW()),0)</f>
        <v>42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0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909  rv</v>
      </c>
      <c r="E622" s="2" t="str">
        <f>MONTH(INDEX([1]Calculation!$I:$I,ROW()))&amp;"/"&amp;DAY(INDEX([1]Calculation!$I:$I,ROW()))</f>
        <v>8/18</v>
      </c>
      <c r="F622" s="12">
        <f>ROUND(INDEX([1]Calculation!AL:AL,ROW()),1)</f>
        <v>0</v>
      </c>
      <c r="G622" s="8">
        <f>ROUND(INDEX([1]Calculation!L:L,ROW()),0)</f>
        <v>44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38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17115  lv</v>
      </c>
      <c r="E623" s="2" t="str">
        <f>MONTH(INDEX([1]Calculation!$I:$I,ROW()))&amp;"/"&amp;DAY(INDEX([1]Calculation!$I:$I,ROW()))</f>
        <v>8/18</v>
      </c>
      <c r="F623" s="12">
        <f>ROUND(INDEX([1]Calculation!AL:AL,ROW()),1)</f>
        <v>0</v>
      </c>
      <c r="G623" s="8">
        <f>ROUND(INDEX([1]Calculation!L:L,ROW()),0)</f>
        <v>31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15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" t="str">
        <f>MONTH(INDEX([1]Calculation!$I:$I,ROW()))&amp;"/"&amp;DAY(INDEX([1]Calculation!$I:$I,ROW()))</f>
        <v>8/17</v>
      </c>
      <c r="F624" s="12">
        <f>ROUND(INDEX([1]Calculation!AL:AL,ROW()),1)</f>
        <v>0</v>
      </c>
      <c r="G624" s="8">
        <f>ROUND(INDEX([1]Calculation!L:L,ROW()),0)</f>
        <v>26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2</v>
      </c>
    </row>
    <row r="625" spans="1:15">
      <c r="A625" t="str">
        <f>INDEX([1]Calculation!$F:$F,ROW())</f>
        <v>Nevada</v>
      </c>
      <c r="B625" t="str">
        <f>INDEX([1]Calculation!$D:$D,ROW())</f>
        <v>Gravis Marketing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382  rv</v>
      </c>
      <c r="E625" s="2" t="str">
        <f>MONTH(INDEX([1]Calculation!$I:$I,ROW()))&amp;"/"&amp;DAY(INDEX([1]Calculation!$I:$I,ROW()))</f>
        <v>8/16</v>
      </c>
      <c r="F625" s="12">
        <f>ROUND(INDEX([1]Calculation!AL:AL,ROW()),1)</f>
        <v>1.5</v>
      </c>
      <c r="G625" s="8">
        <f>ROUND(INDEX([1]Calculation!L:L,ROW()),0)</f>
        <v>25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5</v>
      </c>
      <c r="K625" s="8">
        <f>ROUND(INDEX([1]Calculation!P:P,ROW()),0)</f>
        <v>2</v>
      </c>
      <c r="L625" s="8">
        <f>ROUND(INDEX([1]Calculation!Q:Q,ROW()),0)</f>
        <v>10</v>
      </c>
      <c r="M625" s="8">
        <f>ROUND(INDEX([1]Calculation!R:R,ROW()),0)</f>
        <v>6</v>
      </c>
      <c r="N625" s="8">
        <f>ROUND(INDEX([1]Calculation!S:S,ROW()),0)</f>
        <v>15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3118  rv</v>
      </c>
      <c r="E626" s="2" t="str">
        <f>MONTH(INDEX([1]Calculation!$I:$I,ROW()))&amp;"/"&amp;DAY(INDEX([1]Calculation!$I:$I,ROW()))</f>
        <v>8/16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1317  rv</v>
      </c>
      <c r="E627" s="2" t="str">
        <f>MONTH(INDEX([1]Calculation!$I:$I,ROW()))&amp;"/"&amp;DAY(INDEX([1]Calculation!$I:$I,ROW()))</f>
        <v>8/16</v>
      </c>
      <c r="F627" s="12">
        <f>ROUND(INDEX([1]Calculation!AL:AL,ROW()),1)</f>
        <v>0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12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1336  rv</v>
      </c>
      <c r="E628" s="2" t="str">
        <f>MONTH(INDEX([1]Calculation!$I:$I,ROW()))&amp;"/"&amp;DAY(INDEX([1]Calculation!$I:$I,ROW()))</f>
        <v>8/15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1342  rv</v>
      </c>
      <c r="E629" s="2" t="str">
        <f>MONTH(INDEX([1]Calculation!$I:$I,ROW()))&amp;"/"&amp;DAY(INDEX([1]Calculation!$I:$I,ROW()))</f>
        <v>8/14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3</v>
      </c>
    </row>
    <row r="630" spans="1:15">
      <c r="A630" t="str">
        <f>INDEX([1]Calculation!$F:$F,ROW())</f>
        <v>US</v>
      </c>
      <c r="B630" t="str">
        <f>INDEX([1]Calculation!$D:$D,ROW())</f>
        <v>Fox News/Beacon Research/Shaw &amp; Co. Research</v>
      </c>
      <c r="C630" t="str">
        <f>IF(INDEX([1]Calculation!$G:$G,ROW())=0,"-",INDEX([1]Calculation!$G:$G,ROW()))</f>
        <v>A-</v>
      </c>
      <c r="D630" t="str">
        <f>INDEX([1]Calculation!$J:$J,ROW())&amp;"  "&amp;INDEX([1]Calculation!$K:$K,ROW())</f>
        <v>483  lv</v>
      </c>
      <c r="E630" s="2" t="str">
        <f>MONTH(INDEX([1]Calculation!$I:$I,ROW()))&amp;"/"&amp;DAY(INDEX([1]Calculation!$I:$I,ROW()))</f>
        <v>8/13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3</v>
      </c>
      <c r="K630" s="8">
        <f>ROUND(INDEX([1]Calculation!P:P,ROW()),0)</f>
        <v>2</v>
      </c>
      <c r="L630" s="8">
        <f>ROUND(INDEX([1]Calculation!Q:Q,ROW()),0)</f>
        <v>10</v>
      </c>
      <c r="M630" s="8">
        <f>ROUND(INDEX([1]Calculation!R:R,ROW()),0)</f>
        <v>1</v>
      </c>
      <c r="N630" s="8">
        <f>ROUND(INDEX([1]Calculation!S:S,ROW()),0)</f>
        <v>20</v>
      </c>
      <c r="O630" s="8">
        <f>ROUND(INDEX([1]Calculation!T:T,ROW()),0)</f>
        <v>3</v>
      </c>
    </row>
    <row r="631" spans="1:15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592  lv</v>
      </c>
      <c r="E631" s="2" t="str">
        <f>MONTH(INDEX([1]Calculation!$I:$I,ROW()))&amp;"/"&amp;DAY(INDEX([1]Calculation!$I:$I,ROW()))</f>
        <v>8/13</v>
      </c>
      <c r="F631" s="12">
        <f>ROUND(INDEX([1]Calculation!AL:AL,ROW()),1)</f>
        <v>0</v>
      </c>
      <c r="G631" s="8">
        <f>ROUND(INDEX([1]Calculation!L:L,ROW()),0)</f>
        <v>21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20</v>
      </c>
      <c r="O631" s="8">
        <f>ROUND(INDEX([1]Calculation!T:T,ROW()),0)</f>
        <v>1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" t="str">
        <f>MONTH(INDEX([1]Calculation!$I:$I,ROW()))&amp;"/"&amp;DAY(INDEX([1]Calculation!$I:$I,ROW()))</f>
        <v>8/13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3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10</v>
      </c>
      <c r="O632" s="8">
        <f>ROUND(INDEX([1]Calculation!T:T,ROW()),0)</f>
        <v>2</v>
      </c>
    </row>
    <row r="633" spans="1:15">
      <c r="A633" t="str">
        <f>INDEX([1]Calculation!$F:$F,ROW())</f>
        <v>South Carolina</v>
      </c>
      <c r="B633" t="str">
        <f>INDEX([1]Calculation!$D:$D,ROW())</f>
        <v>Change Research</v>
      </c>
      <c r="C633" t="str">
        <f>IF(INDEX([1]Calculation!$G:$G,ROW())=0,"-",INDEX([1]Calculation!$G:$G,ROW()))</f>
        <v>C</v>
      </c>
      <c r="D633" t="str">
        <f>INDEX([1]Calculation!$J:$J,ROW())&amp;"  "&amp;INDEX([1]Calculation!$K:$K,ROW())</f>
        <v>521  lv</v>
      </c>
      <c r="E633" s="2" t="str">
        <f>MONTH(INDEX([1]Calculation!$I:$I,ROW()))&amp;"/"&amp;DAY(INDEX([1]Calculation!$I:$I,ROW()))</f>
        <v>8/12</v>
      </c>
      <c r="F633" s="12">
        <f>ROUND(INDEX([1]Calculation!AL:AL,ROW()),1)</f>
        <v>0</v>
      </c>
      <c r="G633" s="8">
        <f>ROUND(INDEX([1]Calculation!L:L,ROW()),0)</f>
        <v>36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16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1346  rv</v>
      </c>
      <c r="E634" s="2" t="str">
        <f>MONTH(INDEX([1]Calculation!$I:$I,ROW()))&amp;"/"&amp;DAY(INDEX([1]Calculation!$I:$I,ROW()))</f>
        <v>8/12</v>
      </c>
      <c r="F634" s="12">
        <f>ROUND(INDEX([1]Calculation!AL:AL,ROW()),1)</f>
        <v>0</v>
      </c>
      <c r="G634" s="8">
        <f>ROUND(INDEX([1]Calculation!L:L,ROW()),0)</f>
        <v>30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10</v>
      </c>
      <c r="O634" s="8">
        <f>ROUND(INDEX([1]Calculation!T:T,ROW()),0)</f>
        <v>2</v>
      </c>
    </row>
    <row r="635" spans="1:15">
      <c r="A635" t="str">
        <f>INDEX([1]Calculation!$F:$F,ROW())</f>
        <v>Iowa</v>
      </c>
      <c r="B635" t="str">
        <f>INDEX([1]Calculation!$D:$D,ROW())</f>
        <v>Change Research</v>
      </c>
      <c r="C635" t="str">
        <f>IF(INDEX([1]Calculation!$G:$G,ROW())=0,"-",INDEX([1]Calculation!$G:$G,ROW()))</f>
        <v>C</v>
      </c>
      <c r="D635" t="str">
        <f>INDEX([1]Calculation!$J:$J,ROW())&amp;"  "&amp;INDEX([1]Calculation!$K:$K,ROW())</f>
        <v>621  lv</v>
      </c>
      <c r="E635" s="2" t="str">
        <f>MONTH(INDEX([1]Calculation!$I:$I,ROW()))&amp;"/"&amp;DAY(INDEX([1]Calculation!$I:$I,ROW()))</f>
        <v>8/11</v>
      </c>
      <c r="F635" s="12">
        <f>ROUND(INDEX([1]Calculation!AL:AL,ROW()),1)</f>
        <v>0.1</v>
      </c>
      <c r="G635" s="8">
        <f>ROUND(INDEX([1]Calculation!L:L,ROW()),0)</f>
        <v>17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13</v>
      </c>
      <c r="K635" s="8">
        <f>ROUND(INDEX([1]Calculation!P:P,ROW()),0)</f>
        <v>2</v>
      </c>
      <c r="L635" s="8">
        <f>ROUND(INDEX([1]Calculation!Q:Q,ROW()),0)</f>
        <v>17</v>
      </c>
      <c r="M635" s="8">
        <f>ROUND(INDEX([1]Calculation!R:R,ROW()),0)</f>
        <v>2</v>
      </c>
      <c r="N635" s="8">
        <f>ROUND(INDEX([1]Calculation!S:S,ROW()),0)</f>
        <v>28</v>
      </c>
      <c r="O635" s="8">
        <f>ROUND(INDEX([1]Calculation!T:T,ROW()),0)</f>
        <v>1</v>
      </c>
    </row>
    <row r="636" spans="1:15">
      <c r="A636" t="str">
        <f>INDEX([1]Calculation!$F:$F,ROW())</f>
        <v>Wisconsin</v>
      </c>
      <c r="B636" t="str">
        <f>INDEX([1]Calculation!$D:$D,ROW())</f>
        <v>Change Research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626  lv</v>
      </c>
      <c r="E636" s="2" t="str">
        <f>MONTH(INDEX([1]Calculation!$I:$I,ROW()))&amp;"/"&amp;DAY(INDEX([1]Calculation!$I:$I,ROW()))</f>
        <v>8/11</v>
      </c>
      <c r="F636" s="12">
        <f>ROUND(INDEX([1]Calculation!AL:AL,ROW()),1)</f>
        <v>0.2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9</v>
      </c>
      <c r="K636" s="8">
        <f>ROUND(INDEX([1]Calculation!P:P,ROW()),0)</f>
        <v>2</v>
      </c>
      <c r="L636" s="8">
        <f>ROUND(INDEX([1]Calculation!Q:Q,ROW()),0)</f>
        <v>24</v>
      </c>
      <c r="M636" s="8">
        <f>ROUND(INDEX([1]Calculation!R:R,ROW()),0)</f>
        <v>1</v>
      </c>
      <c r="N636" s="8">
        <f>ROUND(INDEX([1]Calculation!S:S,ROW()),0)</f>
        <v>29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Morning Consult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17117  lv</v>
      </c>
      <c r="E637" s="2" t="str">
        <f>MONTH(INDEX([1]Calculation!$I:$I,ROW()))&amp;"/"&amp;DAY(INDEX([1]Calculation!$I:$I,ROW()))</f>
        <v>8/11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20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1350  rv</v>
      </c>
      <c r="E638" s="2" t="str">
        <f>MONTH(INDEX([1]Calculation!$I:$I,ROW()))&amp;"/"&amp;DAY(INDEX([1]Calculation!$I:$I,ROW()))</f>
        <v>8/11</v>
      </c>
      <c r="F638" s="12">
        <f>ROUND(INDEX([1]Calculation!AL:AL,ROW()),1)</f>
        <v>0</v>
      </c>
      <c r="G638" s="8">
        <f>ROUND(INDEX([1]Calculation!L:L,ROW()),0)</f>
        <v>30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1</v>
      </c>
      <c r="N638" s="8">
        <f>ROUND(INDEX([1]Calculation!S:S,ROW()),0)</f>
        <v>9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451  rv</v>
      </c>
      <c r="E639" s="2" t="str">
        <f>MONTH(INDEX([1]Calculation!$I:$I,ROW()))&amp;"/"&amp;DAY(INDEX([1]Calculation!$I:$I,ROW()))</f>
        <v>8/10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16</v>
      </c>
      <c r="M639" s="8">
        <f>ROUND(INDEX([1]Calculation!R:R,ROW()),0)</f>
        <v>1</v>
      </c>
      <c r="N639" s="8">
        <f>ROUND(INDEX([1]Calculation!S:S,ROW()),0)</f>
        <v>10</v>
      </c>
      <c r="O639" s="8">
        <f>ROUND(INDEX([1]Calculation!T:T,ROW()),0)</f>
        <v>1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" t="str">
        <f>MONTH(INDEX([1]Calculation!$I:$I,ROW()))&amp;"/"&amp;DAY(INDEX([1]Calculation!$I:$I,ROW()))</f>
        <v>8/10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1</v>
      </c>
      <c r="N640" s="8">
        <f>ROUND(INDEX([1]Calculation!S:S,ROW()),0)</f>
        <v>9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3088  rv</v>
      </c>
      <c r="E641" s="2" t="str">
        <f>MONTH(INDEX([1]Calculation!$I:$I,ROW()))&amp;"/"&amp;DAY(INDEX([1]Calculation!$I:$I,ROW()))</f>
        <v>8/9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3</v>
      </c>
      <c r="K641" s="8">
        <f>ROUND(INDEX([1]Calculation!P:P,ROW()),0)</f>
        <v>1</v>
      </c>
      <c r="L641" s="8">
        <f>ROUND(INDEX([1]Calculation!Q:Q,ROW()),0)</f>
        <v>16</v>
      </c>
      <c r="M641" s="8">
        <f>ROUND(INDEX([1]Calculation!R:R,ROW()),0)</f>
        <v>1</v>
      </c>
      <c r="N641" s="8">
        <f>ROUND(INDEX([1]Calculation!S:S,ROW()),0)</f>
        <v>10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1318  rv</v>
      </c>
      <c r="E642" s="2" t="str">
        <f>MONTH(INDEX([1]Calculation!$I:$I,ROW()))&amp;"/"&amp;DAY(INDEX([1]Calculation!$I:$I,ROW()))</f>
        <v>8/9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8</v>
      </c>
      <c r="O642" s="8">
        <f>ROUND(INDEX([1]Calculation!T:T,ROW()),0)</f>
        <v>1</v>
      </c>
    </row>
    <row r="643" spans="1:15">
      <c r="A643" t="str">
        <f>INDEX([1]Calculation!$F:$F,ROW())</f>
        <v>Nevada</v>
      </c>
      <c r="B643" t="str">
        <f>INDEX([1]Calculation!$D:$D,ROW())</f>
        <v>Change Research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439  lv</v>
      </c>
      <c r="E643" s="2" t="str">
        <f>MONTH(INDEX([1]Calculation!$I:$I,ROW()))&amp;"/"&amp;DAY(INDEX([1]Calculation!$I:$I,ROW()))</f>
        <v>8/8</v>
      </c>
      <c r="F643" s="12">
        <f>ROUND(INDEX([1]Calculation!AL:AL,ROW()),1)</f>
        <v>1.4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22</v>
      </c>
      <c r="M643" s="8">
        <f>ROUND(INDEX([1]Calculation!R:R,ROW()),0)</f>
        <v>3</v>
      </c>
      <c r="N643" s="8">
        <f>ROUND(INDEX([1]Calculation!S:S,ROW()),0)</f>
        <v>23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1316  rv</v>
      </c>
      <c r="E644" s="2" t="str">
        <f>MONTH(INDEX([1]Calculation!$I:$I,ROW()))&amp;"/"&amp;DAY(INDEX([1]Calculation!$I:$I,ROW()))</f>
        <v>8/8</v>
      </c>
      <c r="F644" s="12">
        <f>ROUND(INDEX([1]Calculation!AL:AL,ROW()),1)</f>
        <v>0</v>
      </c>
      <c r="G644" s="8">
        <f>ROUND(INDEX([1]Calculation!L:L,ROW()),0)</f>
        <v>27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1</v>
      </c>
      <c r="N644" s="8">
        <f>ROUND(INDEX([1]Calculation!S:S,ROW()),0)</f>
        <v>9</v>
      </c>
      <c r="O644" s="8">
        <f>ROUND(INDEX([1]Calculation!T:T,ROW()),0)</f>
        <v>1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1319  rv</v>
      </c>
      <c r="E645" s="2" t="str">
        <f>MONTH(INDEX([1]Calculation!$I:$I,ROW()))&amp;"/"&amp;DAY(INDEX([1]Calculation!$I:$I,ROW()))</f>
        <v>8/7</v>
      </c>
      <c r="F645" s="12">
        <f>ROUND(INDEX([1]Calculation!AL:AL,ROW()),1)</f>
        <v>0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1</v>
      </c>
    </row>
    <row r="646" spans="1:15">
      <c r="A646" t="str">
        <f>INDEX([1]Calculation!$F:$F,ROW())</f>
        <v>New Hampshire</v>
      </c>
      <c r="B646" t="str">
        <f>INDEX([1]Calculation!$D:$D,ROW())</f>
        <v>Gravis Marketing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250  lv</v>
      </c>
      <c r="E646" s="2" t="str">
        <f>MONTH(INDEX([1]Calculation!$I:$I,ROW()))&amp;"/"&amp;DAY(INDEX([1]Calculation!$I:$I,ROW()))</f>
        <v>8/6</v>
      </c>
      <c r="F646" s="12">
        <f>ROUND(INDEX([1]Calculation!AL:AL,ROW()),1)</f>
        <v>1.4</v>
      </c>
      <c r="G646" s="8">
        <f>ROUND(INDEX([1]Calculation!L:L,ROW()),0)</f>
        <v>15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8</v>
      </c>
      <c r="K646" s="8">
        <f>ROUND(INDEX([1]Calculation!P:P,ROW()),0)</f>
        <v>4</v>
      </c>
      <c r="L646" s="8">
        <f>ROUND(INDEX([1]Calculation!Q:Q,ROW()),0)</f>
        <v>21</v>
      </c>
      <c r="M646" s="8">
        <f>ROUND(INDEX([1]Calculation!R:R,ROW()),0)</f>
        <v>4</v>
      </c>
      <c r="N646" s="8">
        <f>ROUND(INDEX([1]Calculation!S:S,ROW()),0)</f>
        <v>12</v>
      </c>
      <c r="O646" s="8">
        <f>ROUND(INDEX([1]Calculation!T:T,ROW()),0)</f>
        <v>4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573  lv</v>
      </c>
      <c r="E647" s="2" t="str">
        <f>MONTH(INDEX([1]Calculation!$I:$I,ROW()))&amp;"/"&amp;DAY(INDEX([1]Calculation!$I:$I,ROW()))</f>
        <v>8/6</v>
      </c>
      <c r="F647" s="12">
        <f>ROUND(INDEX([1]Calculation!AL:AL,ROW()),1)</f>
        <v>0</v>
      </c>
      <c r="G647" s="8">
        <f>ROUND(INDEX([1]Calculation!L:L,ROW()),0)</f>
        <v>22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8</v>
      </c>
      <c r="K647" s="8">
        <f>ROUND(INDEX([1]Calculation!P:P,ROW()),0)</f>
        <v>0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16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1319  rv</v>
      </c>
      <c r="E648" s="2" t="str">
        <f>MONTH(INDEX([1]Calculation!$I:$I,ROW()))&amp;"/"&amp;DAY(INDEX([1]Calculation!$I:$I,ROW()))</f>
        <v>8/6</v>
      </c>
      <c r="F648" s="12">
        <f>ROUND(INDEX([1]Calculation!AL:AL,ROW()),1)</f>
        <v>0</v>
      </c>
      <c r="G648" s="8">
        <f>ROUND(INDEX([1]Calculation!L:L,ROW()),0)</f>
        <v>25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1</v>
      </c>
      <c r="N648" s="8">
        <f>ROUND(INDEX([1]Calculation!S:S,ROW()),0)</f>
        <v>11</v>
      </c>
      <c r="O648" s="8">
        <f>ROUND(INDEX([1]Calculation!T:T,ROW()),0)</f>
        <v>1</v>
      </c>
    </row>
    <row r="649" spans="1:15">
      <c r="A649" t="str">
        <f>INDEX([1]Calculation!$F:$F,ROW())</f>
        <v>North Carolina</v>
      </c>
      <c r="B649" t="str">
        <f>INDEX([1]Calculation!$D:$D,ROW())</f>
        <v>SurveyUSA</v>
      </c>
      <c r="C649" t="str">
        <f>IF(INDEX([1]Calculation!$G:$G,ROW())=0,"-",INDEX([1]Calculation!$G:$G,ROW()))</f>
        <v>A</v>
      </c>
      <c r="D649" t="str">
        <f>INDEX([1]Calculation!$J:$J,ROW())&amp;"  "&amp;INDEX([1]Calculation!$K:$K,ROW())</f>
        <v>534  lv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5.2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5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0</v>
      </c>
      <c r="N649" s="8">
        <f>ROUND(INDEX([1]Calculation!S:S,ROW()),0)</f>
        <v>13</v>
      </c>
      <c r="O649" s="8">
        <f>ROUND(INDEX([1]Calculation!T:T,ROW()),0)</f>
        <v>1</v>
      </c>
    </row>
    <row r="650" spans="1:15">
      <c r="A650" t="str">
        <f>INDEX([1]Calculation!$F:$F,ROW())</f>
        <v>California</v>
      </c>
      <c r="B650" t="str">
        <f>INDEX([1]Calculation!$D:$D,ROW())</f>
        <v>SurveyUSA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528  lv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0</v>
      </c>
      <c r="G650" s="8">
        <f>ROUND(INDEX([1]Calculation!L:L,ROW()),0)</f>
        <v>25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6</v>
      </c>
      <c r="K650" s="8">
        <f>ROUND(INDEX([1]Calculation!P:P,ROW()),0)</f>
        <v>0</v>
      </c>
      <c r="L650" s="8">
        <f>ROUND(INDEX([1]Calculation!Q:Q,ROW()),0)</f>
        <v>18</v>
      </c>
      <c r="M650" s="8">
        <f>ROUND(INDEX([1]Calculation!R:R,ROW()),0)</f>
        <v>0</v>
      </c>
      <c r="N650" s="8">
        <f>ROUND(INDEX([1]Calculation!S:S,ROW()),0)</f>
        <v>21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999  lv</v>
      </c>
      <c r="E651" s="2" t="str">
        <f>MONTH(INDEX([1]Calculation!$I:$I,ROW()))&amp;"/"&amp;DAY(INDEX([1]Calculation!$I:$I,ROW()))</f>
        <v>8/5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8</v>
      </c>
      <c r="K651" s="8">
        <f>ROUND(INDEX([1]Calculation!P:P,ROW()),0)</f>
        <v>1</v>
      </c>
      <c r="L651" s="8">
        <f>ROUND(INDEX([1]Calculation!Q:Q,ROW()),0)</f>
        <v>20</v>
      </c>
      <c r="M651" s="8">
        <f>ROUND(INDEX([1]Calculation!R:R,ROW()),0)</f>
        <v>0</v>
      </c>
      <c r="N651" s="8">
        <f>ROUND(INDEX([1]Calculation!S:S,ROW()),0)</f>
        <v>19</v>
      </c>
      <c r="O651" s="8">
        <f>ROUND(INDEX([1]Calculation!T:T,ROW()),0)</f>
        <v>0</v>
      </c>
    </row>
    <row r="652" spans="1:15">
      <c r="A652" t="str">
        <f>INDEX([1]Calculation!$F:$F,ROW())</f>
        <v>US</v>
      </c>
      <c r="B652" t="str">
        <f>INDEX([1]Calculation!$D:$D,ROW())</f>
        <v>Ipsos</v>
      </c>
      <c r="C652" t="str">
        <f>IF(INDEX([1]Calculation!$G:$G,ROW())=0,"-",INDEX([1]Calculation!$G:$G,ROW()))</f>
        <v>B+</v>
      </c>
      <c r="D652" t="str">
        <f>INDEX([1]Calculation!$J:$J,ROW())&amp;"  "&amp;INDEX([1]Calculation!$K:$K,ROW())</f>
        <v>1023  rv</v>
      </c>
      <c r="E652" s="2" t="str">
        <f>MONTH(INDEX([1]Calculation!$I:$I,ROW()))&amp;"/"&amp;DAY(INDEX([1]Calculation!$I:$I,ROW()))</f>
        <v>8/5</v>
      </c>
      <c r="F652" s="12">
        <f>ROUND(INDEX([1]Calculation!AL:AL,ROW()),1)</f>
        <v>0</v>
      </c>
      <c r="G652" s="8">
        <f>ROUND(INDEX([1]Calculation!L:L,ROW()),0)</f>
        <v>25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0</v>
      </c>
      <c r="N652" s="8">
        <f>ROUND(INDEX([1]Calculation!S:S,ROW()),0)</f>
        <v>10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Quinnipiac University</v>
      </c>
      <c r="C653" t="str">
        <f>IF(INDEX([1]Calculation!$G:$G,ROW())=0,"-",INDEX([1]Calculation!$G:$G,ROW()))</f>
        <v>A</v>
      </c>
      <c r="D653" t="str">
        <f>INDEX([1]Calculation!$J:$J,ROW())&amp;"  "&amp;INDEX([1]Calculation!$K:$K,ROW())</f>
        <v>807  rv</v>
      </c>
      <c r="E653" s="2" t="str">
        <f>MONTH(INDEX([1]Calculation!$I:$I,ROW()))&amp;"/"&amp;DAY(INDEX([1]Calculation!$I:$I,ROW()))</f>
        <v>8/5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Ipsos</v>
      </c>
      <c r="C654" t="str">
        <f>IF(INDEX([1]Calculation!$G:$G,ROW())=0,"-",INDEX([1]Calculation!$G:$G,ROW()))</f>
        <v>B+</v>
      </c>
      <c r="D654" t="str">
        <f>INDEX([1]Calculation!$J:$J,ROW())&amp;"  "&amp;INDEX([1]Calculation!$K:$K,ROW())</f>
        <v>1258  a</v>
      </c>
      <c r="E654" s="2" t="str">
        <f>MONTH(INDEX([1]Calculation!$I:$I,ROW()))&amp;"/"&amp;DAY(INDEX([1]Calculation!$I:$I,ROW()))</f>
        <v>8/5</v>
      </c>
      <c r="F654" s="12">
        <f>ROUND(INDEX([1]Calculation!AL:AL,ROW()),1)</f>
        <v>0</v>
      </c>
      <c r="G654" s="8">
        <f>ROUND(INDEX([1]Calculation!L:L,ROW()),0)</f>
        <v>22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18</v>
      </c>
      <c r="M654" s="8">
        <f>ROUND(INDEX([1]Calculation!R:R,ROW()),0)</f>
        <v>0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1339  rv</v>
      </c>
      <c r="E655" s="2" t="str">
        <f>MONTH(INDEX([1]Calculation!$I:$I,ROW()))&amp;"/"&amp;DAY(INDEX([1]Calculation!$I:$I,ROW()))</f>
        <v>8/5</v>
      </c>
      <c r="F655" s="12">
        <f>ROUND(INDEX([1]Calculation!AL:AL,ROW()),1)</f>
        <v>0</v>
      </c>
      <c r="G655" s="8">
        <f>ROUND(INDEX([1]Calculation!L:L,ROW()),0)</f>
        <v>27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2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Pew Research Center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1757  rv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0.1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12</v>
      </c>
      <c r="M656" s="8">
        <f>ROUND(INDEX([1]Calculation!R:R,ROW()),0)</f>
        <v>0</v>
      </c>
      <c r="N656" s="8">
        <f>ROUND(INDEX([1]Calculation!S:S,ROW()),0)</f>
        <v>16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Public Policy Polling</v>
      </c>
      <c r="C657" t="str">
        <f>IF(INDEX([1]Calculation!$G:$G,ROW())=0,"-",INDEX([1]Calculation!$G:$G,ROW()))</f>
        <v>B</v>
      </c>
      <c r="D657" t="str">
        <f>INDEX([1]Calculation!$J:$J,ROW())&amp;"  "&amp;INDEX([1]Calculation!$K:$K,ROW())</f>
        <v>588  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2.5</v>
      </c>
      <c r="G657" s="8">
        <f>ROUND(INDEX([1]Calculation!L:L,ROW()),0)</f>
        <v>36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13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1450  lv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23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9</v>
      </c>
      <c r="K658" s="8">
        <f>ROUND(INDEX([1]Calculation!P:P,ROW()),0)</f>
        <v>1</v>
      </c>
      <c r="L658" s="8">
        <f>ROUND(INDEX([1]Calculation!Q:Q,ROW()),0)</f>
        <v>23</v>
      </c>
      <c r="M658" s="8">
        <f>ROUND(INDEX([1]Calculation!R:R,ROW()),0)</f>
        <v>0</v>
      </c>
      <c r="N658" s="8">
        <f>ROUND(INDEX([1]Calculation!S:S,ROW()),0)</f>
        <v>26</v>
      </c>
      <c r="O658" s="8">
        <f>ROUND(INDEX([1]Calculation!T:T,ROW()),0)</f>
        <v>2</v>
      </c>
    </row>
    <row r="659" spans="1:15">
      <c r="A659" t="str">
        <f>INDEX([1]Calculation!$F:$F,ROW())</f>
        <v>Iowa</v>
      </c>
      <c r="B659" t="str">
        <f>INDEX([1]Calculation!$D:$D,ROW())</f>
        <v>Monmouth University</v>
      </c>
      <c r="C659" t="str">
        <f>IF(INDEX([1]Calculation!$G:$G,ROW())=0,"-",INDEX([1]Calculation!$G:$G,ROW()))</f>
        <v>A+</v>
      </c>
      <c r="D659" t="str">
        <f>INDEX([1]Calculation!$J:$J,ROW())&amp;"  "&amp;INDEX([1]Calculation!$K:$K,ROW())</f>
        <v>401  lv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8</v>
      </c>
      <c r="K659" s="8">
        <f>ROUND(INDEX([1]Calculation!P:P,ROW()),0)</f>
        <v>3</v>
      </c>
      <c r="L659" s="8">
        <f>ROUND(INDEX([1]Calculation!Q:Q,ROW()),0)</f>
        <v>9</v>
      </c>
      <c r="M659" s="8">
        <f>ROUND(INDEX([1]Calculation!R:R,ROW()),0)</f>
        <v>3</v>
      </c>
      <c r="N659" s="8">
        <f>ROUND(INDEX([1]Calculation!S:S,ROW()),0)</f>
        <v>19</v>
      </c>
      <c r="O659" s="8">
        <f>ROUND(INDEX([1]Calculation!T:T,ROW()),0)</f>
        <v>2</v>
      </c>
    </row>
    <row r="660" spans="1:15">
      <c r="A660" t="str">
        <f>INDEX([1]Calculation!$F:$F,ROW())</f>
        <v>Pennsylvania</v>
      </c>
      <c r="B660" t="str">
        <f>INDEX([1]Calculation!$D:$D,ROW())</f>
        <v>Franklin &amp; Marshall College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295  rv</v>
      </c>
      <c r="E660" s="2" t="str">
        <f>MONTH(INDEX([1]Calculation!$I:$I,ROW()))&amp;"/"&amp;DAY(INDEX([1]Calculation!$I:$I,ROW()))</f>
        <v>8/4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6</v>
      </c>
      <c r="K660" s="8">
        <f>ROUND(INDEX([1]Calculation!P:P,ROW()),0)</f>
        <v>0</v>
      </c>
      <c r="L660" s="8">
        <f>ROUND(INDEX([1]Calculation!Q:Q,ROW()),0)</f>
        <v>12</v>
      </c>
      <c r="M660" s="8">
        <f>ROUND(INDEX([1]Calculation!R:R,ROW()),0)</f>
        <v>0</v>
      </c>
      <c r="N660" s="8">
        <f>ROUND(INDEX([1]Calculation!S:S,ROW()),0)</f>
        <v>21</v>
      </c>
      <c r="O660" s="8">
        <f>ROUND(INDEX([1]Calculation!T:T,ROW()),0)</f>
        <v>0</v>
      </c>
    </row>
    <row r="661" spans="1:15">
      <c r="A661" t="str">
        <f>INDEX([1]Calculation!$F:$F,ROW())</f>
        <v>Texas</v>
      </c>
      <c r="B661" t="str">
        <f>INDEX([1]Calculation!$D:$D,ROW())</f>
        <v>University of Texas at Tyler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534  rv</v>
      </c>
      <c r="E661" s="2" t="str">
        <f>MONTH(INDEX([1]Calculation!$I:$I,ROW()))&amp;"/"&amp;DAY(INDEX([1]Calculation!$I:$I,ROW()))</f>
        <v>8/4</v>
      </c>
      <c r="F661" s="12">
        <f>ROUND(INDEX([1]Calculation!AL:AL,ROW()),1)</f>
        <v>0</v>
      </c>
      <c r="G661" s="8">
        <f>ROUND(INDEX([1]Calculation!L:L,ROW()),0)</f>
        <v>24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5</v>
      </c>
      <c r="K661" s="8">
        <f>ROUND(INDEX([1]Calculation!P:P,ROW()),0)</f>
        <v>0</v>
      </c>
      <c r="L661" s="8">
        <f>ROUND(INDEX([1]Calculation!Q:Q,ROW()),0)</f>
        <v>18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Hampshire</v>
      </c>
      <c r="B662" t="str">
        <f>INDEX([1]Calculation!$D:$D,ROW())</f>
        <v>Suffolk University</v>
      </c>
      <c r="C662" t="str">
        <f>IF(INDEX([1]Calculation!$G:$G,ROW())=0,"-",INDEX([1]Calculation!$G:$G,ROW()))</f>
        <v>A-</v>
      </c>
      <c r="D662" t="str">
        <f>INDEX([1]Calculation!$J:$J,ROW())&amp;"  "&amp;INDEX([1]Calculation!$K:$K,ROW())</f>
        <v>500  lv</v>
      </c>
      <c r="E662" s="2" t="str">
        <f>MONTH(INDEX([1]Calculation!$I:$I,ROW()))&amp;"/"&amp;DAY(INDEX([1]Calculation!$I:$I,ROW()))</f>
        <v>8/4</v>
      </c>
      <c r="F662" s="12">
        <f>ROUND(INDEX([1]Calculation!AL:AL,ROW()),1)</f>
        <v>0</v>
      </c>
      <c r="G662" s="8">
        <f>ROUND(INDEX([1]Calculation!L:L,ROW()),0)</f>
        <v>21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9845  lv</v>
      </c>
      <c r="E663" s="2" t="str">
        <f>MONTH(INDEX([1]Calculation!$I:$I,ROW()))&amp;"/"&amp;DAY(INDEX([1]Calculation!$I:$I,ROW()))</f>
        <v>8/4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19</v>
      </c>
      <c r="M663" s="8">
        <f>ROUND(INDEX([1]Calculation!R:R,ROW()),0)</f>
        <v>1</v>
      </c>
      <c r="N663" s="8">
        <f>ROUND(INDEX([1]Calculation!S:S,ROW()),0)</f>
        <v>15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" t="str">
        <f>MONTH(INDEX([1]Calculation!$I:$I,ROW()))&amp;"/"&amp;DAY(INDEX([1]Calculation!$I:$I,ROW()))</f>
        <v>8/4</v>
      </c>
      <c r="F664" s="12">
        <f>ROUND(INDEX([1]Calculation!AL:AL,ROW()),1)</f>
        <v>0</v>
      </c>
      <c r="G664" s="8">
        <f>ROUND(INDEX([1]Calculation!L:L,ROW()),0)</f>
        <v>28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>
      <c r="A665" t="str">
        <f>INDEX([1]Calculation!$F:$F,ROW())</f>
        <v>Texas</v>
      </c>
      <c r="B665" t="str">
        <f>INDEX([1]Calculation!$D:$D,ROW())</f>
        <v>Emerson College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400  lv</v>
      </c>
      <c r="E665" s="2" t="str">
        <f>MONTH(INDEX([1]Calculation!$I:$I,ROW()))&amp;"/"&amp;DAY(INDEX([1]Calculation!$I:$I,ROW()))</f>
        <v>8/3</v>
      </c>
      <c r="F665" s="12">
        <f>ROUND(INDEX([1]Calculation!AL:AL,ROW()),1)</f>
        <v>2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7</v>
      </c>
      <c r="K665" s="8">
        <f>ROUND(INDEX([1]Calculation!P:P,ROW()),0)</f>
        <v>0</v>
      </c>
      <c r="L665" s="8">
        <f>ROUND(INDEX([1]Calculation!Q:Q,ROW()),0)</f>
        <v>16</v>
      </c>
      <c r="M665" s="8">
        <f>ROUND(INDEX([1]Calculation!R:R,ROW()),0)</f>
        <v>0</v>
      </c>
      <c r="N665" s="8">
        <f>ROUND(INDEX([1]Calculation!S:S,ROW()),0)</f>
        <v>14</v>
      </c>
      <c r="O665" s="8">
        <f>ROUND(INDEX([1]Calculation!T:T,ROW()),0)</f>
        <v>3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1350  rv</v>
      </c>
      <c r="E666" s="2" t="str">
        <f>MONTH(INDEX([1]Calculation!$I:$I,ROW()))&amp;"/"&amp;DAY(INDEX([1]Calculation!$I:$I,ROW()))</f>
        <v>8/3</v>
      </c>
      <c r="F666" s="12">
        <f>ROUND(INDEX([1]Calculation!AL:AL,ROW()),1)</f>
        <v>0</v>
      </c>
      <c r="G666" s="8">
        <f>ROUND(INDEX([1]Calculation!L:L,ROW()),0)</f>
        <v>29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9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" t="str">
        <f>MONTH(INDEX([1]Calculation!$I:$I,ROW()))&amp;"/"&amp;DAY(INDEX([1]Calculation!$I:$I,ROW()))</f>
        <v>8/2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914  rv</v>
      </c>
      <c r="E668" s="2" t="str">
        <f>MONTH(INDEX([1]Calculation!$I:$I,ROW()))&amp;"/"&amp;DAY(INDEX([1]Calculation!$I:$I,ROW()))</f>
        <v>8/2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2</v>
      </c>
    </row>
    <row r="669" spans="1:15">
      <c r="A669" t="str">
        <f>INDEX([1]Calculation!$F:$F,ROW())</f>
        <v>Washington</v>
      </c>
      <c r="B669" t="str">
        <f>INDEX([1]Calculation!$D:$D,ROW())</f>
        <v>Zogby Interactive/JZ Analytics</v>
      </c>
      <c r="C669" t="str">
        <f>IF(INDEX([1]Calculation!$G:$G,ROW())=0,"-",INDEX([1]Calculation!$G:$G,ROW()))</f>
        <v>C</v>
      </c>
      <c r="D669" t="str">
        <f>INDEX([1]Calculation!$J:$J,ROW())&amp;"  "&amp;INDEX([1]Calculation!$K:$K,ROW())</f>
        <v>619  lv</v>
      </c>
      <c r="E669" s="2" t="str">
        <f>MONTH(INDEX([1]Calculation!$I:$I,ROW()))&amp;"/"&amp;DAY(INDEX([1]Calculation!$I:$I,ROW()))</f>
        <v>8/1</v>
      </c>
      <c r="F669" s="12">
        <f>ROUND(INDEX([1]Calculation!AL:AL,ROW()),1)</f>
        <v>1.4</v>
      </c>
      <c r="G669" s="8">
        <f>ROUND(INDEX([1]Calculation!L:L,ROW()),0)</f>
        <v>19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18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IBD/TIPP</v>
      </c>
      <c r="C670" t="str">
        <f>IF(INDEX([1]Calculation!$G:$G,ROW())=0,"-",INDEX([1]Calculation!$G:$G,ROW()))</f>
        <v>A/B</v>
      </c>
      <c r="D670" t="str">
        <f>INDEX([1]Calculation!$J:$J,ROW())&amp;"  "&amp;INDEX([1]Calculation!$K:$K,ROW())</f>
        <v>350  rv</v>
      </c>
      <c r="E670" s="2" t="str">
        <f>MONTH(INDEX([1]Calculation!$I:$I,ROW()))&amp;"/"&amp;DAY(INDEX([1]Calculation!$I:$I,ROW()))</f>
        <v>8/1</v>
      </c>
      <c r="F670" s="12">
        <f>ROUND(INDEX([1]Calculation!AL:AL,ROW()),1)</f>
        <v>0</v>
      </c>
      <c r="G670" s="8">
        <f>ROUND(INDEX([1]Calculation!L:L,ROW()),0)</f>
        <v>30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6</v>
      </c>
      <c r="K670" s="8">
        <f>ROUND(INDEX([1]Calculation!P:P,ROW()),0)</f>
        <v>1</v>
      </c>
      <c r="L670" s="8">
        <f>ROUND(INDEX([1]Calculation!Q:Q,ROW()),0)</f>
        <v>12</v>
      </c>
      <c r="M670" s="8">
        <f>ROUND(INDEX([1]Calculation!R:R,ROW()),0)</f>
        <v>0</v>
      </c>
      <c r="N670" s="8">
        <f>ROUND(INDEX([1]Calculation!S:S,ROW()),0)</f>
        <v>17</v>
      </c>
      <c r="O670" s="8">
        <f>ROUND(INDEX([1]Calculation!T:T,ROW()),0)</f>
        <v>0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585  rv</v>
      </c>
      <c r="E671" s="2" t="str">
        <f>MONTH(INDEX([1]Calculation!$I:$I,ROW()))&amp;"/"&amp;DAY(INDEX([1]Calculation!$I:$I,ROW()))</f>
        <v>8/1</v>
      </c>
      <c r="F671" s="12">
        <f>ROUND(INDEX([1]Calculation!AL:AL,ROW()),1)</f>
        <v>0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17</v>
      </c>
      <c r="M671" s="8">
        <f>ROUND(INDEX([1]Calculation!R:R,ROW()),0)</f>
        <v>1</v>
      </c>
      <c r="N671" s="8">
        <f>ROUND(INDEX([1]Calculation!S:S,ROW()),0)</f>
        <v>8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896  rv</v>
      </c>
      <c r="E672" s="2" t="str">
        <f>MONTH(INDEX([1]Calculation!$I:$I,ROW()))&amp;"/"&amp;DAY(INDEX([1]Calculation!$I:$I,ROW()))</f>
        <v>8/1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1</v>
      </c>
      <c r="N672" s="8">
        <f>ROUND(INDEX([1]Calculation!S:S,ROW()),0)</f>
        <v>9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867  rv</v>
      </c>
      <c r="E673" s="2" t="str">
        <f>MONTH(INDEX([1]Calculation!$I:$I,ROW()))&amp;"/"&amp;DAY(INDEX([1]Calculation!$I:$I,ROW()))</f>
        <v>7/31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8</v>
      </c>
      <c r="O673" s="8">
        <f>ROUND(INDEX([1]Calculation!T:T,ROW()),0)</f>
        <v>1</v>
      </c>
    </row>
    <row r="674" spans="1:15">
      <c r="A674" t="str">
        <f>INDEX([1]Calculation!$F:$F,ROW())</f>
        <v>California</v>
      </c>
      <c r="B674" t="str">
        <f>INDEX([1]Calculation!$D:$D,ROW())</f>
        <v>Capitol Weekly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739  lv</v>
      </c>
      <c r="E674" s="2" t="str">
        <f>MONTH(INDEX([1]Calculation!$I:$I,ROW()))&amp;"/"&amp;DAY(INDEX([1]Calculation!$I:$I,ROW()))</f>
        <v>7/31</v>
      </c>
      <c r="F674" s="12">
        <f>ROUND(INDEX([1]Calculation!AL:AL,ROW()),1)</f>
        <v>0</v>
      </c>
      <c r="G674" s="8">
        <f>ROUND(INDEX([1]Calculation!L:L,ROW()),0)</f>
        <v>21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8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24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YouGov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629  lv</v>
      </c>
      <c r="E675" s="2" t="str">
        <f>MONTH(INDEX([1]Calculation!$I:$I,ROW()))&amp;"/"&amp;DAY(INDEX([1]Calculation!$I:$I,ROW()))</f>
        <v>7/30</v>
      </c>
      <c r="F675" s="12">
        <f>ROUND(INDEX([1]Calculation!AL:AL,ROW()),1)</f>
        <v>0</v>
      </c>
      <c r="G675" s="8">
        <f>ROUND(INDEX([1]Calculation!L:L,ROW()),0)</f>
        <v>26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13</v>
      </c>
      <c r="M675" s="8">
        <f>ROUND(INDEX([1]Calculation!R:R,ROW()),0)</f>
        <v>0</v>
      </c>
      <c r="N675" s="8">
        <f>ROUND(INDEX([1]Calculation!S:S,ROW()),0)</f>
        <v>18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868  rv</v>
      </c>
      <c r="E676" s="2" t="str">
        <f>MONTH(INDEX([1]Calculation!$I:$I,ROW()))&amp;"/"&amp;DAY(INDEX([1]Calculation!$I:$I,ROW()))</f>
        <v>7/30</v>
      </c>
      <c r="F676" s="12">
        <f>ROUND(INDEX([1]Calculation!AL:AL,ROW()),1)</f>
        <v>0</v>
      </c>
      <c r="G676" s="8">
        <f>ROUND(INDEX([1]Calculation!L:L,ROW()),0)</f>
        <v>30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8</v>
      </c>
      <c r="O676" s="8">
        <f>ROUND(INDEX([1]Calculation!T:T,ROW()),0)</f>
        <v>1</v>
      </c>
    </row>
    <row r="677" spans="1:15">
      <c r="A677" t="str">
        <f>INDEX([1]Calculation!$F:$F,ROW())</f>
        <v>Illinois</v>
      </c>
      <c r="B677" t="str">
        <f>INDEX([1]Calculation!$D:$D,ROW())</f>
        <v>Victory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1200  lv</v>
      </c>
      <c r="E677" s="2" t="str">
        <f>MONTH(INDEX([1]Calculation!$I:$I,ROW()))&amp;"/"&amp;DAY(INDEX([1]Calculation!$I:$I,ROW()))</f>
        <v>7/29</v>
      </c>
      <c r="F677" s="12">
        <f>ROUND(INDEX([1]Calculation!AL:AL,ROW()),1)</f>
        <v>0.3</v>
      </c>
      <c r="G677" s="8">
        <f>ROUND(INDEX([1]Calculation!L:L,ROW()),0)</f>
        <v>36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9</v>
      </c>
      <c r="K677" s="8">
        <f>ROUND(INDEX([1]Calculation!P:P,ROW()),0)</f>
        <v>2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Emerson College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520  lv</v>
      </c>
      <c r="E678" s="2" t="str">
        <f>MONTH(INDEX([1]Calculation!$I:$I,ROW()))&amp;"/"&amp;DAY(INDEX([1]Calculation!$I:$I,ROW()))</f>
        <v>7/29</v>
      </c>
      <c r="F678" s="12">
        <f>ROUND(INDEX([1]Calculation!AL:AL,ROW()),1)</f>
        <v>0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20</v>
      </c>
      <c r="M678" s="8">
        <f>ROUND(INDEX([1]Calculation!R:R,ROW()),0)</f>
        <v>2</v>
      </c>
      <c r="N678" s="8">
        <f>ROUND(INDEX([1]Calculation!S:S,ROW()),0)</f>
        <v>14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884  rv</v>
      </c>
      <c r="E679" s="2" t="str">
        <f>MONTH(INDEX([1]Calculation!$I:$I,ROW()))&amp;"/"&amp;DAY(INDEX([1]Calculation!$I:$I,ROW()))</f>
        <v>7/29</v>
      </c>
      <c r="F679" s="12">
        <f>ROUND(INDEX([1]Calculation!AL:AL,ROW()),1)</f>
        <v>0</v>
      </c>
      <c r="G679" s="8">
        <f>ROUND(INDEX([1]Calculation!L:L,ROW()),0)</f>
        <v>32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15</v>
      </c>
      <c r="M679" s="8">
        <f>ROUND(INDEX([1]Calculation!R:R,ROW()),0)</f>
        <v>2</v>
      </c>
      <c r="N679" s="8">
        <f>ROUND(INDEX([1]Calculation!S:S,ROW()),0)</f>
        <v>9</v>
      </c>
      <c r="O679" s="8">
        <f>ROUND(INDEX([1]Calculation!T:T,ROW()),0)</f>
        <v>1</v>
      </c>
    </row>
    <row r="680" spans="1:15">
      <c r="A680" t="str">
        <f>INDEX([1]Calculation!$F:$F,ROW())</f>
        <v>US</v>
      </c>
      <c r="B680" t="str">
        <f>INDEX([1]Calculation!$D:$D,ROW())</f>
        <v>GQR Research (GQRR)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471  lv</v>
      </c>
      <c r="E680" s="2" t="str">
        <f>MONTH(INDEX([1]Calculation!$I:$I,ROW()))&amp;"/"&amp;DAY(INDEX([1]Calculation!$I:$I,ROW()))</f>
        <v>7/28</v>
      </c>
      <c r="F680" s="12">
        <f>ROUND(INDEX([1]Calculation!AL:AL,ROW()),1)</f>
        <v>0.2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8</v>
      </c>
      <c r="K680" s="8">
        <f>ROUND(INDEX([1]Calculation!P:P,ROW()),0)</f>
        <v>2</v>
      </c>
      <c r="L680" s="8">
        <f>ROUND(INDEX([1]Calculation!Q:Q,ROW()),0)</f>
        <v>22</v>
      </c>
      <c r="M680" s="8">
        <f>ROUND(INDEX([1]Calculation!R:R,ROW()),0)</f>
        <v>0</v>
      </c>
      <c r="N680" s="8">
        <f>ROUND(INDEX([1]Calculation!S:S,ROW()),0)</f>
        <v>15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468  lv</v>
      </c>
      <c r="E681" s="2" t="str">
        <f>MONTH(INDEX([1]Calculation!$I:$I,ROW()))&amp;"/"&amp;DAY(INDEX([1]Calculation!$I:$I,ROW()))</f>
        <v>7/28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3</v>
      </c>
      <c r="K681" s="8">
        <f>ROUND(INDEX([1]Calculation!P:P,ROW()),0)</f>
        <v>0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9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16959  lv</v>
      </c>
      <c r="E682" s="2" t="str">
        <f>MONTH(INDEX([1]Calculation!$I:$I,ROW()))&amp;"/"&amp;DAY(INDEX([1]Calculation!$I:$I,ROW()))</f>
        <v>7/28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18</v>
      </c>
      <c r="M682" s="8">
        <f>ROUND(INDEX([1]Calculation!R:R,ROW()),0)</f>
        <v>1</v>
      </c>
      <c r="N682" s="8">
        <f>ROUND(INDEX([1]Calculation!S:S,ROW()),0)</f>
        <v>13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444  rv</v>
      </c>
      <c r="E683" s="2" t="str">
        <f>MONTH(INDEX([1]Calculation!$I:$I,ROW()))&amp;"/"&amp;DAY(INDEX([1]Calculation!$I:$I,ROW()))</f>
        <v>7/28</v>
      </c>
      <c r="F683" s="12">
        <f>ROUND(INDEX([1]Calculation!AL:AL,ROW()),1)</f>
        <v>0</v>
      </c>
      <c r="G683" s="8">
        <f>ROUND(INDEX([1]Calculation!L:L,ROW()),0)</f>
        <v>34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1</v>
      </c>
    </row>
    <row r="684" spans="1:15">
      <c r="A684" t="str">
        <f>INDEX([1]Calculation!$F:$F,ROW())</f>
        <v>US</v>
      </c>
      <c r="B684" t="str">
        <f>INDEX([1]Calculation!$D:$D,ROW())</f>
        <v>Quinnipiac University</v>
      </c>
      <c r="C684" t="str">
        <f>IF(INDEX([1]Calculation!$G:$G,ROW())=0,"-",INDEX([1]Calculation!$G:$G,ROW()))</f>
        <v>A</v>
      </c>
      <c r="D684" t="str">
        <f>INDEX([1]Calculation!$J:$J,ROW())&amp;"  "&amp;INDEX([1]Calculation!$K:$K,ROW())</f>
        <v>579  rv</v>
      </c>
      <c r="E684" s="2" t="str">
        <f>MONTH(INDEX([1]Calculation!$I:$I,ROW()))&amp;"/"&amp;DAY(INDEX([1]Calculation!$I:$I,ROW()))</f>
        <v>7/28</v>
      </c>
      <c r="F684" s="12">
        <f>ROUND(INDEX([1]Calculation!AL:AL,ROW()),1)</f>
        <v>0</v>
      </c>
      <c r="G684" s="8">
        <f>ROUND(INDEX([1]Calculation!L:L,ROW()),0)</f>
        <v>34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1</v>
      </c>
      <c r="L684" s="8">
        <f>ROUND(INDEX([1]Calculation!Q:Q,ROW()),0)</f>
        <v>11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2</v>
      </c>
    </row>
    <row r="685" spans="1:15">
      <c r="A685" t="str">
        <f>INDEX([1]Calculation!$F:$F,ROW())</f>
        <v>Oklahoma</v>
      </c>
      <c r="B685" t="str">
        <f>INDEX([1]Calculation!$D:$D,ROW())</f>
        <v>SoonerPoll.com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152  lv</v>
      </c>
      <c r="E685" s="2" t="str">
        <f>MONTH(INDEX([1]Calculation!$I:$I,ROW()))&amp;"/"&amp;DAY(INDEX([1]Calculation!$I:$I,ROW()))</f>
        <v>7/27</v>
      </c>
      <c r="F685" s="12">
        <f>ROUND(INDEX([1]Calculation!AL:AL,ROW()),1)</f>
        <v>1.2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1</v>
      </c>
      <c r="L685" s="8">
        <f>ROUND(INDEX([1]Calculation!Q:Q,ROW()),0)</f>
        <v>5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510  rv</v>
      </c>
      <c r="E686" s="2" t="str">
        <f>MONTH(INDEX([1]Calculation!$I:$I,ROW()))&amp;"/"&amp;DAY(INDEX([1]Calculation!$I:$I,ROW()))</f>
        <v>7/27</v>
      </c>
      <c r="F686" s="12">
        <f>ROUND(INDEX([1]Calculation!AL:AL,ROW()),1)</f>
        <v>0</v>
      </c>
      <c r="G686" s="8">
        <f>ROUND(INDEX([1]Calculation!L:L,ROW()),0)</f>
        <v>58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29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510  rv</v>
      </c>
      <c r="E687" s="2" t="str">
        <f>MONTH(INDEX([1]Calculation!$I:$I,ROW()))&amp;"/"&amp;DAY(INDEX([1]Calculation!$I:$I,ROW()))</f>
        <v>7/27</v>
      </c>
      <c r="F687" s="12">
        <f>ROUND(INDEX([1]Calculation!AL:AL,ROW()),1)</f>
        <v>0</v>
      </c>
      <c r="G687" s="8">
        <f>ROUND(INDEX([1]Calculation!L:L,ROW()),0)</f>
        <v>56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510  rv</v>
      </c>
      <c r="E688" s="2" t="str">
        <f>MONTH(INDEX([1]Calculation!$I:$I,ROW()))&amp;"/"&amp;DAY(INDEX([1]Calculation!$I:$I,ROW()))</f>
        <v>7/27</v>
      </c>
      <c r="F688" s="12">
        <f>ROUND(INDEX([1]Calculation!AL:AL,ROW()),1)</f>
        <v>0</v>
      </c>
      <c r="G688" s="8">
        <f>ROUND(INDEX([1]Calculation!L:L,ROW()),0)</f>
        <v>54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35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510  rv</v>
      </c>
      <c r="E689" s="2" t="str">
        <f>MONTH(INDEX([1]Calculation!$I:$I,ROW()))&amp;"/"&amp;DAY(INDEX([1]Calculation!$I:$I,ROW()))</f>
        <v>7/27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0</v>
      </c>
      <c r="L689" s="8">
        <f>ROUND(INDEX([1]Calculation!Q:Q,ROW()),0)</f>
        <v>14</v>
      </c>
      <c r="M689" s="8">
        <f>ROUND(INDEX([1]Calculation!R:R,ROW()),0)</f>
        <v>0</v>
      </c>
      <c r="N689" s="8">
        <f>ROUND(INDEX([1]Calculation!S:S,ROW()),0)</f>
        <v>10</v>
      </c>
      <c r="O689" s="8">
        <f>ROUND(INDEX([1]Calculation!T:T,ROW()),0)</f>
        <v>1</v>
      </c>
    </row>
    <row r="690" spans="1:15">
      <c r="A690" t="str">
        <f>INDEX([1]Calculation!$F:$F,ROW())</f>
        <v>Texas</v>
      </c>
      <c r="B690" t="str">
        <f>INDEX([1]Calculation!$D:$D,ROW())</f>
        <v>University of Texas at Tyler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554  rv</v>
      </c>
      <c r="E690" s="2" t="str">
        <f>MONTH(INDEX([1]Calculation!$I:$I,ROW()))&amp;"/"&amp;DAY(INDEX([1]Calculation!$I:$I,ROW()))</f>
        <v>7/27</v>
      </c>
      <c r="F690" s="12">
        <f>ROUND(INDEX([1]Calculation!AL:AL,ROW()),1)</f>
        <v>0</v>
      </c>
      <c r="G690" s="8">
        <f>ROUND(INDEX([1]Calculation!L:L,ROW()),0)</f>
        <v>19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2</v>
      </c>
      <c r="K690" s="8">
        <f>ROUND(INDEX([1]Calculation!P:P,ROW()),0)</f>
        <v>0</v>
      </c>
      <c r="L690" s="8">
        <f>ROUND(INDEX([1]Calculation!Q:Q,ROW()),0)</f>
        <v>14</v>
      </c>
      <c r="M690" s="8">
        <f>ROUND(INDEX([1]Calculation!R:R,ROW()),0)</f>
        <v>0</v>
      </c>
      <c r="N690" s="8">
        <f>ROUND(INDEX([1]Calculation!S:S,ROW()),0)</f>
        <v>9</v>
      </c>
      <c r="O690" s="8">
        <f>ROUND(INDEX([1]Calculation!T:T,ROW()),0)</f>
        <v>0</v>
      </c>
    </row>
    <row r="691" spans="1:15">
      <c r="A691" t="str">
        <f>INDEX([1]Calculation!$F:$F,ROW())</f>
        <v>US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1204  lv</v>
      </c>
      <c r="E691" s="2" t="str">
        <f>MONTH(INDEX([1]Calculation!$I:$I,ROW()))&amp;"/"&amp;DAY(INDEX([1]Calculation!$I:$I,ROW()))</f>
        <v>7/26</v>
      </c>
      <c r="F691" s="12">
        <f>ROUND(INDEX([1]Calculation!AL:AL,ROW()),1)</f>
        <v>0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3</v>
      </c>
      <c r="L691" s="8">
        <f>ROUND(INDEX([1]Calculation!Q:Q,ROW()),0)</f>
        <v>20</v>
      </c>
      <c r="M691" s="8">
        <f>ROUND(INDEX([1]Calculation!R:R,ROW()),0)</f>
        <v>0</v>
      </c>
      <c r="N691" s="8">
        <f>ROUND(INDEX([1]Calculation!S:S,ROW()),0)</f>
        <v>22</v>
      </c>
      <c r="O691" s="8">
        <f>ROUND(INDEX([1]Calculation!T:T,ROW()),0)</f>
        <v>3</v>
      </c>
    </row>
    <row r="692" spans="1:15">
      <c r="A692" t="str">
        <f>INDEX([1]Calculation!$F:$F,ROW())</f>
        <v>South Carolina</v>
      </c>
      <c r="B692" t="str">
        <f>INDEX([1]Calculation!$D:$D,ROW())</f>
        <v>Optimus</v>
      </c>
      <c r="C692" t="str">
        <f>IF(INDEX([1]Calculation!$G:$G,ROW())=0,"-",INDEX([1]Calculation!$G:$G,ROW()))</f>
        <v>C/D</v>
      </c>
      <c r="D692" t="str">
        <f>INDEX([1]Calculation!$J:$J,ROW())&amp;"  "&amp;INDEX([1]Calculation!$K:$K,ROW())</f>
        <v>554  lv</v>
      </c>
      <c r="E692" s="2" t="str">
        <f>MONTH(INDEX([1]Calculation!$I:$I,ROW()))&amp;"/"&amp;DAY(INDEX([1]Calculation!$I:$I,ROW()))</f>
        <v>7/25</v>
      </c>
      <c r="F692" s="12">
        <f>ROUND(INDEX([1]Calculation!AL:AL,ROW()),1)</f>
        <v>0.1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12</v>
      </c>
      <c r="O692" s="8">
        <f>ROUND(INDEX([1]Calculation!T:T,ROW()),0)</f>
        <v>1</v>
      </c>
    </row>
    <row r="693" spans="1:15">
      <c r="A693" t="str">
        <f>INDEX([1]Calculation!$F:$F,ROW())</f>
        <v>New Hampshire</v>
      </c>
      <c r="B693" t="str">
        <f>INDEX([1]Calculation!$D:$D,ROW())</f>
        <v>Optimus</v>
      </c>
      <c r="C693" t="str">
        <f>IF(INDEX([1]Calculation!$G:$G,ROW())=0,"-",INDEX([1]Calculation!$G:$G,ROW()))</f>
        <v>C/D</v>
      </c>
      <c r="D693" t="str">
        <f>INDEX([1]Calculation!$J:$J,ROW())&amp;"  "&amp;INDEX([1]Calculation!$K:$K,ROW())</f>
        <v>587  lv</v>
      </c>
      <c r="E693" s="2" t="str">
        <f>MONTH(INDEX([1]Calculation!$I:$I,ROW()))&amp;"/"&amp;DAY(INDEX([1]Calculation!$I:$I,ROW()))</f>
        <v>7/25</v>
      </c>
      <c r="F693" s="12">
        <f>ROUND(INDEX([1]Calculation!AL:AL,ROW()),1)</f>
        <v>0.1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8</v>
      </c>
      <c r="K693" s="8">
        <f>ROUND(INDEX([1]Calculation!P:P,ROW()),0)</f>
        <v>0</v>
      </c>
      <c r="L693" s="8">
        <f>ROUND(INDEX([1]Calculation!Q:Q,ROW()),0)</f>
        <v>13</v>
      </c>
      <c r="M693" s="8">
        <f>ROUND(INDEX([1]Calculation!R:R,ROW()),0)</f>
        <v>0</v>
      </c>
      <c r="N693" s="8">
        <f>ROUND(INDEX([1]Calculation!S:S,ROW()),0)</f>
        <v>16</v>
      </c>
      <c r="O693" s="8">
        <f>ROUND(INDEX([1]Calculation!T:T,ROW()),0)</f>
        <v>1</v>
      </c>
    </row>
    <row r="694" spans="1:15">
      <c r="A694" t="str">
        <f>INDEX([1]Calculation!$F:$F,ROW())</f>
        <v>Iowa</v>
      </c>
      <c r="B694" t="str">
        <f>INDEX([1]Calculation!$D:$D,ROW())</f>
        <v>Optimus</v>
      </c>
      <c r="C694" t="str">
        <f>IF(INDEX([1]Calculation!$G:$G,ROW())=0,"-",INDEX([1]Calculation!$G:$G,ROW()))</f>
        <v>C/D</v>
      </c>
      <c r="D694" t="str">
        <f>INDEX([1]Calculation!$J:$J,ROW())&amp;"  "&amp;INDEX([1]Calculation!$K:$K,ROW())</f>
        <v>630  lv</v>
      </c>
      <c r="E694" s="2" t="str">
        <f>MONTH(INDEX([1]Calculation!$I:$I,ROW()))&amp;"/"&amp;DAY(INDEX([1]Calculation!$I:$I,ROW()))</f>
        <v>7/25</v>
      </c>
      <c r="F694" s="12">
        <f>ROUND(INDEX([1]Calculation!AL:AL,ROW()),1)</f>
        <v>0.1</v>
      </c>
      <c r="G694" s="8">
        <f>ROUND(INDEX([1]Calculation!L:L,ROW()),0)</f>
        <v>23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7</v>
      </c>
      <c r="K694" s="8">
        <f>ROUND(INDEX([1]Calculation!P:P,ROW()),0)</f>
        <v>0</v>
      </c>
      <c r="L694" s="8">
        <f>ROUND(INDEX([1]Calculation!Q:Q,ROW()),0)</f>
        <v>11</v>
      </c>
      <c r="M694" s="8">
        <f>ROUND(INDEX([1]Calculation!R:R,ROW()),0)</f>
        <v>0</v>
      </c>
      <c r="N694" s="8">
        <f>ROUND(INDEX([1]Calculation!S:S,ROW()),0)</f>
        <v>23</v>
      </c>
      <c r="O694" s="8">
        <f>ROUND(INDEX([1]Calculation!T:T,ROW()),0)</f>
        <v>0</v>
      </c>
    </row>
    <row r="695" spans="1:15">
      <c r="A695" t="str">
        <f>INDEX([1]Calculation!$F:$F,ROW())</f>
        <v>US</v>
      </c>
      <c r="B695" t="str">
        <f>INDEX([1]Calculation!$D:$D,ROW())</f>
        <v>USC Dornsife/LA Times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1827  lv</v>
      </c>
      <c r="E695" s="2" t="str">
        <f>MONTH(INDEX([1]Calculation!$I:$I,ROW()))&amp;"/"&amp;DAY(INDEX([1]Calculation!$I:$I,ROW()))</f>
        <v>7/25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11</v>
      </c>
      <c r="M695" s="8">
        <f>ROUND(INDEX([1]Calculation!R:R,ROW()),0)</f>
        <v>0</v>
      </c>
      <c r="N695" s="8">
        <f>ROUND(INDEX([1]Calculation!S:S,ROW()),0)</f>
        <v>10</v>
      </c>
      <c r="O695" s="8">
        <f>ROUND(INDEX([1]Calculation!T:T,ROW()),0)</f>
        <v>1</v>
      </c>
    </row>
    <row r="696" spans="1:15">
      <c r="A696" t="str">
        <f>INDEX([1]Calculation!$F:$F,ROW())</f>
        <v>California</v>
      </c>
      <c r="B696" t="str">
        <f>INDEX([1]Calculation!$D:$D,ROW())</f>
        <v>Public Policy Institute of California</v>
      </c>
      <c r="C696" t="str">
        <f>IF(INDEX([1]Calculation!$G:$G,ROW())=0,"-",INDEX([1]Calculation!$G:$G,ROW()))</f>
        <v>A/B</v>
      </c>
      <c r="D696" t="str">
        <f>INDEX([1]Calculation!$J:$J,ROW())&amp;"  "&amp;INDEX([1]Calculation!$K:$K,ROW())</f>
        <v>766  lv</v>
      </c>
      <c r="E696" s="2" t="str">
        <f>MONTH(INDEX([1]Calculation!$I:$I,ROW()))&amp;"/"&amp;DAY(INDEX([1]Calculation!$I:$I,ROW()))</f>
        <v>7/23</v>
      </c>
      <c r="F696" s="12">
        <f>ROUND(INDEX([1]Calculation!AL:AL,ROW()),1)</f>
        <v>0.1</v>
      </c>
      <c r="G696" s="8">
        <f>ROUND(INDEX([1]Calculation!L:L,ROW()),0)</f>
        <v>11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5</v>
      </c>
      <c r="K696" s="8">
        <f>ROUND(INDEX([1]Calculation!P:P,ROW()),0)</f>
        <v>0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0</v>
      </c>
    </row>
    <row r="697" spans="1:15">
      <c r="A697" t="str">
        <f>INDEX([1]Calculation!$F:$F,ROW())</f>
        <v>US</v>
      </c>
      <c r="B697" t="str">
        <f>INDEX([1]Calculation!$D:$D,ROW())</f>
        <v>Fox News/Beacon Research/Shaw &amp; Co. Research</v>
      </c>
      <c r="C697" t="str">
        <f>IF(INDEX([1]Calculation!$G:$G,ROW())=0,"-",INDEX([1]Calculation!$G:$G,ROW()))</f>
        <v>A-</v>
      </c>
      <c r="D697" t="str">
        <f>INDEX([1]Calculation!$J:$J,ROW())&amp;"  "&amp;INDEX([1]Calculation!$K:$K,ROW())</f>
        <v>455  lv</v>
      </c>
      <c r="E697" s="2" t="str">
        <f>MONTH(INDEX([1]Calculation!$I:$I,ROW()))&amp;"/"&amp;DAY(INDEX([1]Calculation!$I:$I,ROW()))</f>
        <v>7/23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3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12</v>
      </c>
      <c r="O697" s="8">
        <f>ROUND(INDEX([1]Calculation!T:T,ROW()),0)</f>
        <v>3</v>
      </c>
    </row>
    <row r="698" spans="1:15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600  lv</v>
      </c>
      <c r="E698" s="2" t="str">
        <f>MONTH(INDEX([1]Calculation!$I:$I,ROW()))&amp;"/"&amp;DAY(INDEX([1]Calculation!$I:$I,ROW()))</f>
        <v>7/23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6</v>
      </c>
      <c r="K698" s="8">
        <f>ROUND(INDEX([1]Calculation!P:P,ROW()),0)</f>
        <v>1</v>
      </c>
      <c r="L698" s="8">
        <f>ROUND(INDEX([1]Calculation!Q:Q,ROW()),0)</f>
        <v>13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2</v>
      </c>
    </row>
    <row r="699" spans="1:15">
      <c r="A699" t="str">
        <f>INDEX([1]Calculation!$F:$F,ROW())</f>
        <v>South Carolina</v>
      </c>
      <c r="B699" t="str">
        <f>INDEX([1]Calculation!$D:$D,ROW())</f>
        <v>Monmouth University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405  lv</v>
      </c>
      <c r="E699" s="2" t="str">
        <f>MONTH(INDEX([1]Calculation!$I:$I,ROW()))&amp;"/"&amp;DAY(INDEX([1]Calculation!$I:$I,ROW()))</f>
        <v>7/22</v>
      </c>
      <c r="F699" s="12">
        <f>ROUND(INDEX([1]Calculation!AL:AL,ROW()),1)</f>
        <v>0.6</v>
      </c>
      <c r="G699" s="8">
        <f>ROUND(INDEX([1]Calculation!L:L,ROW()),0)</f>
        <v>39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10</v>
      </c>
      <c r="M699" s="8">
        <f>ROUND(INDEX([1]Calculation!R:R,ROW()),0)</f>
        <v>2</v>
      </c>
      <c r="N699" s="8">
        <f>ROUND(INDEX([1]Calculation!S:S,ROW()),0)</f>
        <v>9</v>
      </c>
      <c r="O699" s="8">
        <f>ROUND(INDEX([1]Calculation!T:T,ROW()),0)</f>
        <v>0</v>
      </c>
    </row>
    <row r="700" spans="1:15">
      <c r="A700" t="str">
        <f>INDEX([1]Calculation!$F:$F,ROW())</f>
        <v>Ohio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556  rv</v>
      </c>
      <c r="E700" s="2" t="str">
        <f>MONTH(INDEX([1]Calculation!$I:$I,ROW()))&amp;"/"&amp;DAY(INDEX([1]Calculation!$I:$I,ROW()))</f>
        <v>7/22</v>
      </c>
      <c r="F700" s="12">
        <f>ROUND(INDEX([1]Calculation!AL:AL,ROW()),1)</f>
        <v>4.5</v>
      </c>
      <c r="G700" s="8">
        <f>ROUND(INDEX([1]Calculation!L:L,ROW()),0)</f>
        <v>31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13</v>
      </c>
      <c r="O700" s="8">
        <f>ROUND(INDEX([1]Calculation!T:T,ROW()),0)</f>
        <v>1</v>
      </c>
    </row>
    <row r="701" spans="1:15">
      <c r="A701" t="str">
        <f>INDEX([1]Calculation!$F:$F,ROW())</f>
        <v>US</v>
      </c>
      <c r="B701" t="str">
        <f>INDEX([1]Calculation!$D:$D,ROW())</f>
        <v>Morning Consult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17285  lv</v>
      </c>
      <c r="E701" s="2" t="str">
        <f>MONTH(INDEX([1]Calculation!$I:$I,ROW()))&amp;"/"&amp;DAY(INDEX([1]Calculation!$I:$I,ROW()))</f>
        <v>7/21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18</v>
      </c>
      <c r="M701" s="8">
        <f>ROUND(INDEX([1]Calculation!R:R,ROW()),0)</f>
        <v>1</v>
      </c>
      <c r="N701" s="8">
        <f>ROUND(INDEX([1]Calculation!S:S,ROW()),0)</f>
        <v>14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Swayable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1921  lv</v>
      </c>
      <c r="E702" s="2" t="str">
        <f>MONTH(INDEX([1]Calculation!$I:$I,ROW()))&amp;"/"&amp;DAY(INDEX([1]Calculation!$I:$I,ROW()))</f>
        <v>7/7</v>
      </c>
      <c r="F702" s="12">
        <f>ROUND(INDEX([1]Calculation!AL:AL,ROW()),1)</f>
        <v>0</v>
      </c>
      <c r="G702" s="8">
        <f>ROUND(INDEX([1]Calculation!L:L,ROW()),0)</f>
        <v>28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6</v>
      </c>
      <c r="K702" s="8">
        <f>ROUND(INDEX([1]Calculation!P:P,ROW()),0)</f>
        <v>0</v>
      </c>
      <c r="L702" s="8">
        <f>ROUND(INDEX([1]Calculation!Q:Q,ROW()),0)</f>
        <v>18</v>
      </c>
      <c r="M702" s="8">
        <f>ROUND(INDEX([1]Calculation!R:R,ROW()),0)</f>
        <v>0</v>
      </c>
      <c r="N702" s="8">
        <f>ROUND(INDEX([1]Calculation!S:S,ROW()),0)</f>
        <v>12</v>
      </c>
      <c r="O702" s="8">
        <f>ROUND(INDEX([1]Calculation!T:T,ROW()),0)</f>
        <v>1</v>
      </c>
    </row>
    <row r="703" spans="1:15">
      <c r="A703" t="str">
        <f>INDEX([1]Calculation!$F:$F,ROW())</f>
        <v>US</v>
      </c>
      <c r="B703" t="str">
        <f>INDEX([1]Calculation!$D:$D,ROW())</f>
        <v>Swayable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4004  a</v>
      </c>
      <c r="E703" s="2" t="str">
        <f>MONTH(INDEX([1]Calculation!$I:$I,ROW()))&amp;"/"&amp;DAY(INDEX([1]Calculation!$I:$I,ROW()))</f>
        <v>7/7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0</v>
      </c>
      <c r="L703" s="8">
        <f>ROUND(INDEX([1]Calculation!Q:Q,ROW()),0)</f>
        <v>21</v>
      </c>
      <c r="M703" s="8">
        <f>ROUND(INDEX([1]Calculation!R:R,ROW()),0)</f>
        <v>0</v>
      </c>
      <c r="N703" s="8">
        <f>ROUND(INDEX([1]Calculation!S:S,ROW()),0)</f>
        <v>10</v>
      </c>
      <c r="O703" s="8">
        <f>ROUND(INDEX([1]Calculation!T:T,ROW()),0)</f>
        <v>2</v>
      </c>
    </row>
    <row r="704" spans="1:15">
      <c r="A704" t="str">
        <f>INDEX([1]Calculation!$F:$F,ROW())</f>
        <v>Texas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838  lv</v>
      </c>
      <c r="E704" s="2" t="str">
        <f>MONTH(INDEX([1]Calculation!$I:$I,ROW()))&amp;"/"&amp;DAY(INDEX([1]Calculation!$I:$I,ROW()))</f>
        <v>7/18</v>
      </c>
      <c r="F704" s="12">
        <f>ROUND(INDEX([1]Calculation!AL:AL,ROW()),1)</f>
        <v>0.1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12</v>
      </c>
      <c r="M704" s="8">
        <f>ROUND(INDEX([1]Calculation!R:R,ROW()),0)</f>
        <v>0</v>
      </c>
      <c r="N704" s="8">
        <f>ROUND(INDEX([1]Calculation!S:S,ROW()),0)</f>
        <v>16</v>
      </c>
      <c r="O704" s="8">
        <f>ROUND(INDEX([1]Calculation!T:T,ROW()),0)</f>
        <v>1</v>
      </c>
    </row>
    <row r="705" spans="1:15">
      <c r="A705" t="str">
        <f>INDEX([1]Calculation!$F:$F,ROW())</f>
        <v>South Carolina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915  lv</v>
      </c>
      <c r="E705" s="2" t="str">
        <f>MONTH(INDEX([1]Calculation!$I:$I,ROW()))&amp;"/"&amp;DAY(INDEX([1]Calculation!$I:$I,ROW()))</f>
        <v>7/18</v>
      </c>
      <c r="F705" s="12">
        <f>ROUND(INDEX([1]Calculation!AL:AL,ROW()),1)</f>
        <v>0</v>
      </c>
      <c r="G705" s="8">
        <f>ROUND(INDEX([1]Calculation!L:L,ROW()),0)</f>
        <v>39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12</v>
      </c>
      <c r="O705" s="8">
        <f>ROUND(INDEX([1]Calculation!T:T,ROW()),0)</f>
        <v>1</v>
      </c>
    </row>
    <row r="706" spans="1:15">
      <c r="A706" t="str">
        <f>INDEX([1]Calculation!$F:$F,ROW())</f>
        <v>New Hampshire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504  lv</v>
      </c>
      <c r="E706" s="2" t="str">
        <f>MONTH(INDEX([1]Calculation!$I:$I,ROW()))&amp;"/"&amp;DAY(INDEX([1]Calculation!$I:$I,ROW()))</f>
        <v>7/18</v>
      </c>
      <c r="F706" s="12">
        <f>ROUND(INDEX([1]Calculation!AL:AL,ROW()),1)</f>
        <v>0</v>
      </c>
      <c r="G706" s="8">
        <f>ROUND(INDEX([1]Calculation!L:L,ROW()),0)</f>
        <v>27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1</v>
      </c>
      <c r="N706" s="8">
        <f>ROUND(INDEX([1]Calculation!S:S,ROW()),0)</f>
        <v>18</v>
      </c>
      <c r="O706" s="8">
        <f>ROUND(INDEX([1]Calculation!T:T,ROW()),0)</f>
        <v>1</v>
      </c>
    </row>
    <row r="707" spans="1:15">
      <c r="A707" t="str">
        <f>INDEX([1]Calculation!$F:$F,ROW())</f>
        <v>Iowa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576  lv</v>
      </c>
      <c r="E707" s="2" t="str">
        <f>MONTH(INDEX([1]Calculation!$I:$I,ROW()))&amp;"/"&amp;DAY(INDEX([1]Calculation!$I:$I,ROW()))</f>
        <v>7/18</v>
      </c>
      <c r="F707" s="12">
        <f>ROUND(INDEX([1]Calculation!AL:AL,ROW()),1)</f>
        <v>0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7</v>
      </c>
      <c r="K707" s="8">
        <f>ROUND(INDEX([1]Calculation!P:P,ROW()),0)</f>
        <v>4</v>
      </c>
      <c r="L707" s="8">
        <f>ROUND(INDEX([1]Calculation!Q:Q,ROW()),0)</f>
        <v>19</v>
      </c>
      <c r="M707" s="8">
        <f>ROUND(INDEX([1]Calculation!R:R,ROW()),0)</f>
        <v>2</v>
      </c>
      <c r="N707" s="8">
        <f>ROUND(INDEX([1]Calculation!S:S,ROW()),0)</f>
        <v>17</v>
      </c>
      <c r="O707" s="8">
        <f>ROUND(INDEX([1]Calculation!T:T,ROW()),0)</f>
        <v>0</v>
      </c>
    </row>
    <row r="708" spans="1:15">
      <c r="A708" t="str">
        <f>INDEX([1]Calculation!$F:$F,ROW())</f>
        <v>California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1404  lv</v>
      </c>
      <c r="E708" s="2" t="str">
        <f>MONTH(INDEX([1]Calculation!$I:$I,ROW()))&amp;"/"&amp;DAY(INDEX([1]Calculation!$I:$I,ROW()))</f>
        <v>7/18</v>
      </c>
      <c r="F708" s="12">
        <f>ROUND(INDEX([1]Calculation!AL:AL,ROW()),1)</f>
        <v>3.1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19</v>
      </c>
      <c r="O708" s="8">
        <f>ROUND(INDEX([1]Calculation!T:T,ROW()),0)</f>
        <v>1</v>
      </c>
    </row>
    <row r="709" spans="1:15">
      <c r="A709" t="str">
        <f>INDEX([1]Calculation!$F:$F,ROW())</f>
        <v>Michigan</v>
      </c>
      <c r="B709" t="str">
        <f>INDEX([1]Calculation!$D:$D,ROW())</f>
        <v>Climate Nexus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324  lv</v>
      </c>
      <c r="E709" s="2" t="str">
        <f>MONTH(INDEX([1]Calculation!$I:$I,ROW()))&amp;"/"&amp;DAY(INDEX([1]Calculation!$I:$I,ROW()))</f>
        <v>7/17</v>
      </c>
      <c r="F709" s="12">
        <f>ROUND(INDEX([1]Calculation!AL:AL,ROW()),1)</f>
        <v>1.1000000000000001</v>
      </c>
      <c r="G709" s="8">
        <f>ROUND(INDEX([1]Calculation!L:L,ROW()),0)</f>
        <v>35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14</v>
      </c>
      <c r="O709" s="8">
        <f>ROUND(INDEX([1]Calculation!T:T,ROW()),0)</f>
        <v>1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910  rv</v>
      </c>
      <c r="E710" s="2" t="str">
        <f>MONTH(INDEX([1]Calculation!$I:$I,ROW()))&amp;"/"&amp;DAY(INDEX([1]Calculation!$I:$I,ROW()))</f>
        <v>7/17</v>
      </c>
      <c r="F710" s="12">
        <f>ROUND(INDEX([1]Calculation!AL:AL,ROW()),1)</f>
        <v>0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9</v>
      </c>
      <c r="O710" s="8">
        <f>ROUND(INDEX([1]Calculation!T:T,ROW()),0)</f>
        <v>1</v>
      </c>
    </row>
    <row r="711" spans="1:15">
      <c r="A711" t="str">
        <f>INDEX([1]Calculation!$F:$F,ROW())</f>
        <v>Tennessee</v>
      </c>
      <c r="B711" t="str">
        <f>INDEX([1]Calculation!$D:$D,ROW())</f>
        <v>SurveyMonkey</v>
      </c>
      <c r="C711" t="str">
        <f>IF(INDEX([1]Calculation!$G:$G,ROW())=0,"-",INDEX([1]Calculation!$G:$G,ROW()))</f>
        <v>D-</v>
      </c>
      <c r="D711" t="str">
        <f>INDEX([1]Calculation!$J:$J,ROW())&amp;"  "&amp;INDEX([1]Calculation!$K:$K,ROW())</f>
        <v>128  rv</v>
      </c>
      <c r="E711" s="2" t="str">
        <f>MONTH(INDEX([1]Calculation!$I:$I,ROW()))&amp;"/"&amp;DAY(INDEX([1]Calculation!$I:$I,ROW()))</f>
        <v>7/16</v>
      </c>
      <c r="F711" s="12">
        <f>ROUND(INDEX([1]Calculation!AL:AL,ROW()),1)</f>
        <v>0.4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1</v>
      </c>
      <c r="L711" s="8">
        <f>ROUND(INDEX([1]Calculation!Q:Q,ROW()),0)</f>
        <v>13</v>
      </c>
      <c r="M711" s="8">
        <f>ROUND(INDEX([1]Calculation!R:R,ROW()),0)</f>
        <v>0</v>
      </c>
      <c r="N711" s="8">
        <f>ROUND(INDEX([1]Calculation!S:S,ROW()),0)</f>
        <v>18</v>
      </c>
      <c r="O711" s="8">
        <f>ROUND(INDEX([1]Calculation!T:T,ROW()),0)</f>
        <v>0</v>
      </c>
    </row>
    <row r="712" spans="1:15">
      <c r="A712" t="str">
        <f>INDEX([1]Calculation!$F:$F,ROW())</f>
        <v>Mississippi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282  rv</v>
      </c>
      <c r="E712" s="2" t="str">
        <f>MONTH(INDEX([1]Calculation!$I:$I,ROW()))&amp;"/"&amp;DAY(INDEX([1]Calculation!$I:$I,ROW()))</f>
        <v>7/16</v>
      </c>
      <c r="F712" s="12">
        <f>ROUND(INDEX([1]Calculation!AL:AL,ROW()),1)</f>
        <v>0.4</v>
      </c>
      <c r="G712" s="8">
        <f>ROUND(INDEX([1]Calculation!L:L,ROW()),0)</f>
        <v>47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21</v>
      </c>
      <c r="M712" s="8">
        <f>ROUND(INDEX([1]Calculation!R:R,ROW()),0)</f>
        <v>0</v>
      </c>
      <c r="N712" s="8">
        <f>ROUND(INDEX([1]Calculation!S:S,ROW()),0)</f>
        <v>7</v>
      </c>
      <c r="O712" s="8">
        <f>ROUND(INDEX([1]Calculation!T:T,ROW()),0)</f>
        <v>0</v>
      </c>
    </row>
    <row r="713" spans="1:15">
      <c r="A713" t="str">
        <f>INDEX([1]Calculation!$F:$F,ROW())</f>
        <v>Georgia</v>
      </c>
      <c r="B713" t="str">
        <f>INDEX([1]Calculation!$D:$D,ROW())</f>
        <v>SurveyMonkey</v>
      </c>
      <c r="C713" t="str">
        <f>IF(INDEX([1]Calculation!$G:$G,ROW())=0,"-",INDEX([1]Calculation!$G:$G,ROW()))</f>
        <v>D-</v>
      </c>
      <c r="D713" t="str">
        <f>INDEX([1]Calculation!$J:$J,ROW())&amp;"  "&amp;INDEX([1]Calculation!$K:$K,ROW())</f>
        <v>402  rv</v>
      </c>
      <c r="E713" s="2" t="str">
        <f>MONTH(INDEX([1]Calculation!$I:$I,ROW()))&amp;"/"&amp;DAY(INDEX([1]Calculation!$I:$I,ROW()))</f>
        <v>7/16</v>
      </c>
      <c r="F713" s="12">
        <f>ROUND(INDEX([1]Calculation!AL:AL,ROW()),1)</f>
        <v>0.5</v>
      </c>
      <c r="G713" s="8">
        <f>ROUND(INDEX([1]Calculation!L:L,ROW()),0)</f>
        <v>31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12</v>
      </c>
      <c r="M713" s="8">
        <f>ROUND(INDEX([1]Calculation!R:R,ROW()),0)</f>
        <v>0</v>
      </c>
      <c r="N713" s="8">
        <f>ROUND(INDEX([1]Calculation!S:S,ROW()),0)</f>
        <v>13</v>
      </c>
      <c r="O713" s="8">
        <f>ROUND(INDEX([1]Calculation!T:T,ROW()),0)</f>
        <v>4</v>
      </c>
    </row>
    <row r="714" spans="1:15">
      <c r="A714" t="str">
        <f>INDEX([1]Calculation!$F:$F,ROW())</f>
        <v>Alabama</v>
      </c>
      <c r="B714" t="str">
        <f>INDEX([1]Calculation!$D:$D,ROW())</f>
        <v>SurveyMonkey</v>
      </c>
      <c r="C714" t="str">
        <f>IF(INDEX([1]Calculation!$G:$G,ROW())=0,"-",INDEX([1]Calculation!$G:$G,ROW()))</f>
        <v>D-</v>
      </c>
      <c r="D714" t="str">
        <f>INDEX([1]Calculation!$J:$J,ROW())&amp;"  "&amp;INDEX([1]Calculation!$K:$K,ROW())</f>
        <v>257  rv</v>
      </c>
      <c r="E714" s="2" t="str">
        <f>MONTH(INDEX([1]Calculation!$I:$I,ROW()))&amp;"/"&amp;DAY(INDEX([1]Calculation!$I:$I,ROW()))</f>
        <v>7/16</v>
      </c>
      <c r="F714" s="12">
        <f>ROUND(INDEX([1]Calculation!AL:AL,ROW()),1)</f>
        <v>0.4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5</v>
      </c>
      <c r="K714" s="8">
        <f>ROUND(INDEX([1]Calculation!P:P,ROW()),0)</f>
        <v>0</v>
      </c>
      <c r="L714" s="8">
        <f>ROUND(INDEX([1]Calculation!Q:Q,ROW()),0)</f>
        <v>15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SurveyMonkey</v>
      </c>
      <c r="C715" t="str">
        <f>IF(INDEX([1]Calculation!$G:$G,ROW())=0,"-",INDEX([1]Calculation!$G:$G,ROW()))</f>
        <v>D-</v>
      </c>
      <c r="D715" t="str">
        <f>INDEX([1]Calculation!$J:$J,ROW())&amp;"  "&amp;INDEX([1]Calculation!$K:$K,ROW())</f>
        <v>5548  rv</v>
      </c>
      <c r="E715" s="2" t="str">
        <f>MONTH(INDEX([1]Calculation!$I:$I,ROW()))&amp;"/"&amp;DAY(INDEX([1]Calculation!$I:$I,ROW()))</f>
        <v>7/16</v>
      </c>
      <c r="F715" s="12">
        <f>ROUND(INDEX([1]Calculation!AL:AL,ROW()),1)</f>
        <v>0.8</v>
      </c>
      <c r="G715" s="8">
        <f>ROUND(INDEX([1]Calculation!L:L,ROW()),0)</f>
        <v>25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8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0</v>
      </c>
      <c r="N715" s="8">
        <f>ROUND(INDEX([1]Calculation!S:S,ROW()),0)</f>
        <v>16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572  lv</v>
      </c>
      <c r="E716" s="2" t="str">
        <f>MONTH(INDEX([1]Calculation!$I:$I,ROW()))&amp;"/"&amp;DAY(INDEX([1]Calculation!$I:$I,ROW()))</f>
        <v>7/16</v>
      </c>
      <c r="F716" s="12">
        <f>ROUND(INDEX([1]Calculation!AL:AL,ROW()),1)</f>
        <v>0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7</v>
      </c>
      <c r="K716" s="8">
        <f>ROUND(INDEX([1]Calculation!P:P,ROW()),0)</f>
        <v>1</v>
      </c>
      <c r="L716" s="8">
        <f>ROUND(INDEX([1]Calculation!Q:Q,ROW()),0)</f>
        <v>13</v>
      </c>
      <c r="M716" s="8">
        <f>ROUND(INDEX([1]Calculation!R:R,ROW()),0)</f>
        <v>1</v>
      </c>
      <c r="N716" s="8">
        <f>ROUND(INDEX([1]Calculation!S:S,ROW()),0)</f>
        <v>15</v>
      </c>
      <c r="O716" s="8">
        <f>ROUND(INDEX([1]Calculation!T:T,ROW()),0)</f>
        <v>1</v>
      </c>
    </row>
    <row r="717" spans="1:15">
      <c r="A717" t="str">
        <f>INDEX([1]Calculation!$F:$F,ROW())</f>
        <v>California</v>
      </c>
      <c r="B717" t="str">
        <f>INDEX([1]Calculation!$D:$D,ROW())</f>
        <v>Quinnipiac University</v>
      </c>
      <c r="C717" t="str">
        <f>IF(INDEX([1]Calculation!$G:$G,ROW())=0,"-",INDEX([1]Calculation!$G:$G,ROW()))</f>
        <v>A</v>
      </c>
      <c r="D717" t="str">
        <f>INDEX([1]Calculation!$J:$J,ROW())&amp;"  "&amp;INDEX([1]Calculation!$K:$K,ROW())</f>
        <v>519  rv</v>
      </c>
      <c r="E717" s="2" t="str">
        <f>MONTH(INDEX([1]Calculation!$I:$I,ROW()))&amp;"/"&amp;DAY(INDEX([1]Calculation!$I:$I,ROW()))</f>
        <v>7/15</v>
      </c>
      <c r="F717" s="12">
        <f>ROUND(INDEX([1]Calculation!AL:AL,ROW()),1)</f>
        <v>4.2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3</v>
      </c>
      <c r="K717" s="8">
        <f>ROUND(INDEX([1]Calculation!P:P,ROW()),0)</f>
        <v>0</v>
      </c>
      <c r="L717" s="8">
        <f>ROUND(INDEX([1]Calculation!Q:Q,ROW()),0)</f>
        <v>18</v>
      </c>
      <c r="M717" s="8">
        <f>ROUND(INDEX([1]Calculation!R:R,ROW()),0)</f>
        <v>0</v>
      </c>
      <c r="N717" s="8">
        <f>ROUND(INDEX([1]Calculation!S:S,ROW()),0)</f>
        <v>16</v>
      </c>
      <c r="O717" s="8">
        <f>ROUND(INDEX([1]Calculation!T:T,ROW()),0)</f>
        <v>2</v>
      </c>
    </row>
    <row r="718" spans="1:15">
      <c r="A718" t="str">
        <f>INDEX([1]Calculation!$F:$F,ROW())</f>
        <v>New Hampshire</v>
      </c>
      <c r="B718" t="str">
        <f>INDEX([1]Calculation!$D:$D,ROW())</f>
        <v>University of New Hampshire</v>
      </c>
      <c r="C718" t="str">
        <f>IF(INDEX([1]Calculation!$G:$G,ROW())=0,"-",INDEX([1]Calculation!$G:$G,ROW()))</f>
        <v>B</v>
      </c>
      <c r="D718" t="str">
        <f>INDEX([1]Calculation!$J:$J,ROW())&amp;"  "&amp;INDEX([1]Calculation!$K:$K,ROW())</f>
        <v>386  lv</v>
      </c>
      <c r="E718" s="2" t="str">
        <f>MONTH(INDEX([1]Calculation!$I:$I,ROW()))&amp;"/"&amp;DAY(INDEX([1]Calculation!$I:$I,ROW()))</f>
        <v>7/15</v>
      </c>
      <c r="F718" s="12">
        <f>ROUND(INDEX([1]Calculation!AL:AL,ROW()),1)</f>
        <v>0</v>
      </c>
      <c r="G718" s="8">
        <f>ROUND(INDEX([1]Calculation!L:L,ROW()),0)</f>
        <v>24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10</v>
      </c>
      <c r="K718" s="8">
        <f>ROUND(INDEX([1]Calculation!P:P,ROW()),0)</f>
        <v>0</v>
      </c>
      <c r="L718" s="8">
        <f>ROUND(INDEX([1]Calculation!Q:Q,ROW()),0)</f>
        <v>19</v>
      </c>
      <c r="M718" s="8">
        <f>ROUND(INDEX([1]Calculation!R:R,ROW()),0)</f>
        <v>0</v>
      </c>
      <c r="N718" s="8">
        <f>ROUND(INDEX([1]Calculation!S:S,ROW()),0)</f>
        <v>19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1097  lv</v>
      </c>
      <c r="E719" s="2" t="str">
        <f>MONTH(INDEX([1]Calculation!$I:$I,ROW()))&amp;"/"&amp;DAY(INDEX([1]Calculation!$I:$I,ROW()))</f>
        <v>7/14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6</v>
      </c>
      <c r="K719" s="8">
        <f>ROUND(INDEX([1]Calculation!P:P,ROW()),0)</f>
        <v>0</v>
      </c>
      <c r="L719" s="8">
        <f>ROUND(INDEX([1]Calculation!Q:Q,ROW()),0)</f>
        <v>16</v>
      </c>
      <c r="M719" s="8">
        <f>ROUND(INDEX([1]Calculation!R:R,ROW()),0)</f>
        <v>0</v>
      </c>
      <c r="N719" s="8">
        <f>ROUND(INDEX([1]Calculation!S:S,ROW()),0)</f>
        <v>23</v>
      </c>
      <c r="O719" s="8">
        <f>ROUND(INDEX([1]Calculation!T:T,ROW()),0)</f>
        <v>2</v>
      </c>
    </row>
    <row r="720" spans="1:15">
      <c r="A720" t="str">
        <f>INDEX([1]Calculation!$F:$F,ROW())</f>
        <v>Colorado</v>
      </c>
      <c r="B720" t="str">
        <f>INDEX([1]Calculation!$D:$D,ROW())</f>
        <v>Public Policy Polling</v>
      </c>
      <c r="C720" t="str">
        <f>IF(INDEX([1]Calculation!$G:$G,ROW())=0,"-",INDEX([1]Calculation!$G:$G,ROW()))</f>
        <v>B</v>
      </c>
      <c r="D720" t="str">
        <f>INDEX([1]Calculation!$J:$J,ROW())&amp;"  "&amp;INDEX([1]Calculation!$K:$K,ROW())</f>
        <v>561  v</v>
      </c>
      <c r="E720" s="2" t="str">
        <f>MONTH(INDEX([1]Calculation!$I:$I,ROW()))&amp;"/"&amp;DAY(INDEX([1]Calculation!$I:$I,ROW()))</f>
        <v>7/14</v>
      </c>
      <c r="F720" s="12">
        <f>ROUND(INDEX([1]Calculation!AL:AL,ROW()),1)</f>
        <v>1.9</v>
      </c>
      <c r="G720" s="8">
        <f>ROUND(INDEX([1]Calculation!L:L,ROW()),0)</f>
        <v>22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15</v>
      </c>
      <c r="M720" s="8">
        <f>ROUND(INDEX([1]Calculation!R:R,ROW()),0)</f>
        <v>0</v>
      </c>
      <c r="N720" s="8">
        <f>ROUND(INDEX([1]Calculation!S:S,ROW()),0)</f>
        <v>19</v>
      </c>
      <c r="O720" s="8">
        <f>ROUND(INDEX([1]Calculation!T:T,ROW()),0)</f>
        <v>0</v>
      </c>
    </row>
    <row r="721" spans="1:15">
      <c r="A721" t="str">
        <f>INDEX([1]Calculation!$F:$F,ROW())</f>
        <v>US</v>
      </c>
      <c r="B721" t="str">
        <f>INDEX([1]Calculation!$D:$D,ROW())</f>
        <v>Morning Consult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16504  lv</v>
      </c>
      <c r="E721" s="2" t="str">
        <f>MONTH(INDEX([1]Calculation!$I:$I,ROW()))&amp;"/"&amp;DAY(INDEX([1]Calculation!$I:$I,ROW()))</f>
        <v>7/14</v>
      </c>
      <c r="F721" s="12">
        <f>ROUND(INDEX([1]Calculation!AL:AL,ROW()),1)</f>
        <v>0</v>
      </c>
      <c r="G721" s="8">
        <f>ROUND(INDEX([1]Calculation!L:L,ROW()),0)</f>
        <v>32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19</v>
      </c>
      <c r="M721" s="8">
        <f>ROUND(INDEX([1]Calculation!R:R,ROW()),0)</f>
        <v>0</v>
      </c>
      <c r="N721" s="8">
        <f>ROUND(INDEX([1]Calculation!S:S,ROW()),0)</f>
        <v>14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446  rv</v>
      </c>
      <c r="E722" s="2" t="str">
        <f>MONTH(INDEX([1]Calculation!$I:$I,ROW()))&amp;"/"&amp;DAY(INDEX([1]Calculation!$I:$I,ROW()))</f>
        <v>7/13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1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0</v>
      </c>
      <c r="N722" s="8">
        <f>ROUND(INDEX([1]Calculation!S:S,ROW()),0)</f>
        <v>9</v>
      </c>
      <c r="O722" s="8">
        <f>ROUND(INDEX([1]Calculation!T:T,ROW()),0)</f>
        <v>0</v>
      </c>
    </row>
    <row r="723" spans="1:15">
      <c r="A723" t="str">
        <f>INDEX([1]Calculation!$F:$F,ROW())</f>
        <v>New Hampshire</v>
      </c>
      <c r="B723" t="str">
        <f>INDEX([1]Calculation!$D:$D,ROW())</f>
        <v>St. Anselm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351  lv</v>
      </c>
      <c r="E723" s="2" t="str">
        <f>MONTH(INDEX([1]Calculation!$I:$I,ROW()))&amp;"/"&amp;DAY(INDEX([1]Calculation!$I:$I,ROW()))</f>
        <v>7/12</v>
      </c>
      <c r="F723" s="12">
        <f>ROUND(INDEX([1]Calculation!AL:AL,ROW()),1)</f>
        <v>0</v>
      </c>
      <c r="G723" s="8">
        <f>ROUND(INDEX([1]Calculation!L:L,ROW()),0)</f>
        <v>21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12</v>
      </c>
      <c r="K723" s="8">
        <f>ROUND(INDEX([1]Calculation!P:P,ROW()),0)</f>
        <v>3</v>
      </c>
      <c r="L723" s="8">
        <f>ROUND(INDEX([1]Calculation!Q:Q,ROW()),0)</f>
        <v>10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5</v>
      </c>
    </row>
    <row r="724" spans="1:15">
      <c r="A724" t="str">
        <f>INDEX([1]Calculation!$F:$F,ROW())</f>
        <v>Missouri</v>
      </c>
      <c r="B724" t="str">
        <f>INDEX([1]Calculation!$D:$D,ROW())</f>
        <v>Remington Research Group</v>
      </c>
      <c r="C724" t="str">
        <f>IF(INDEX([1]Calculation!$G:$G,ROW())=0,"-",INDEX([1]Calculation!$G:$G,ROW()))</f>
        <v>C-</v>
      </c>
      <c r="D724" t="str">
        <f>INDEX([1]Calculation!$J:$J,ROW())&amp;"  "&amp;INDEX([1]Calculation!$K:$K,ROW())</f>
        <v>1122  lv</v>
      </c>
      <c r="E724" s="2" t="str">
        <f>MONTH(INDEX([1]Calculation!$I:$I,ROW()))&amp;"/"&amp;DAY(INDEX([1]Calculation!$I:$I,ROW()))</f>
        <v>7/11</v>
      </c>
      <c r="F724" s="12">
        <f>ROUND(INDEX([1]Calculation!AL:AL,ROW()),1)</f>
        <v>0.1</v>
      </c>
      <c r="G724" s="8">
        <f>ROUND(INDEX([1]Calculation!L:L,ROW()),0)</f>
        <v>43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5</v>
      </c>
      <c r="K724" s="8">
        <f>ROUND(INDEX([1]Calculation!P:P,ROW()),0)</f>
        <v>0</v>
      </c>
      <c r="L724" s="8">
        <f>ROUND(INDEX([1]Calculation!Q:Q,ROW()),0)</f>
        <v>4</v>
      </c>
      <c r="M724" s="8">
        <f>ROUND(INDEX([1]Calculation!R:R,ROW()),0)</f>
        <v>0</v>
      </c>
      <c r="N724" s="8">
        <f>ROUND(INDEX([1]Calculation!S:S,ROW()),0)</f>
        <v>15</v>
      </c>
      <c r="O724" s="8">
        <f>ROUND(INDEX([1]Calculation!T:T,ROW()),0)</f>
        <v>0</v>
      </c>
    </row>
    <row r="725" spans="1:15">
      <c r="A725" t="str">
        <f>INDEX([1]Calculation!$F:$F,ROW())</f>
        <v>California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1609  lv</v>
      </c>
      <c r="E725" s="2" t="str">
        <f>MONTH(INDEX([1]Calculation!$I:$I,ROW()))&amp;"/"&amp;DAY(INDEX([1]Calculation!$I:$I,ROW()))</f>
        <v>7/11</v>
      </c>
      <c r="F725" s="12">
        <f>ROUND(INDEX([1]Calculation!AL:AL,ROW()),1)</f>
        <v>0</v>
      </c>
      <c r="G725" s="8">
        <f>ROUND(INDEX([1]Calculation!L:L,ROW()),0)</f>
        <v>17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8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22</v>
      </c>
      <c r="O725" s="8">
        <f>ROUND(INDEX([1]Calculation!T:T,ROW()),0)</f>
        <v>2</v>
      </c>
    </row>
    <row r="726" spans="1:15">
      <c r="A726" t="str">
        <f>INDEX([1]Calculation!$F:$F,ROW())</f>
        <v>South Carolina</v>
      </c>
      <c r="B726" t="str">
        <f>INDEX([1]Calculation!$D:$D,ROW())</f>
        <v>Fox News/Beacon Research/Shaw &amp; Co. Research</v>
      </c>
      <c r="C726" t="str">
        <f>IF(INDEX([1]Calculation!$G:$G,ROW())=0,"-",INDEX([1]Calculation!$G:$G,ROW()))</f>
        <v>A-</v>
      </c>
      <c r="D726" t="str">
        <f>INDEX([1]Calculation!$J:$J,ROW())&amp;"  "&amp;INDEX([1]Calculation!$K:$K,ROW())</f>
        <v>701  lv</v>
      </c>
      <c r="E726" s="2" t="str">
        <f>MONTH(INDEX([1]Calculation!$I:$I,ROW()))&amp;"/"&amp;DAY(INDEX([1]Calculation!$I:$I,ROW()))</f>
        <v>7/10</v>
      </c>
      <c r="F726" s="12">
        <f>ROUND(INDEX([1]Calculation!AL:AL,ROW()),1)</f>
        <v>0.2</v>
      </c>
      <c r="G726" s="8">
        <f>ROUND(INDEX([1]Calculation!L:L,ROW()),0)</f>
        <v>35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2</v>
      </c>
      <c r="K726" s="8">
        <f>ROUND(INDEX([1]Calculation!P:P,ROW()),0)</f>
        <v>0</v>
      </c>
      <c r="L726" s="8">
        <f>ROUND(INDEX([1]Calculation!Q:Q,ROW()),0)</f>
        <v>14</v>
      </c>
      <c r="M726" s="8">
        <f>ROUND(INDEX([1]Calculation!R:R,ROW()),0)</f>
        <v>0</v>
      </c>
      <c r="N726" s="8">
        <f>ROUND(INDEX([1]Calculation!S:S,ROW()),0)</f>
        <v>5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1084  lv</v>
      </c>
      <c r="E727" s="2" t="str">
        <f>MONTH(INDEX([1]Calculation!$I:$I,ROW()))&amp;"/"&amp;DAY(INDEX([1]Calculation!$I:$I,ROW()))</f>
        <v>7/9</v>
      </c>
      <c r="F727" s="12">
        <f>ROUND(INDEX([1]Calculation!AL:AL,ROW()),1)</f>
        <v>0.2</v>
      </c>
      <c r="G727" s="8">
        <f>ROUND(INDEX([1]Calculation!L:L,ROW()),0)</f>
        <v>19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13</v>
      </c>
      <c r="K727" s="8">
        <f>ROUND(INDEX([1]Calculation!P:P,ROW()),0)</f>
        <v>1</v>
      </c>
      <c r="L727" s="8">
        <f>ROUND(INDEX([1]Calculation!Q:Q,ROW()),0)</f>
        <v>20</v>
      </c>
      <c r="M727" s="8">
        <f>ROUND(INDEX([1]Calculation!R:R,ROW()),0)</f>
        <v>0</v>
      </c>
      <c r="N727" s="8">
        <f>ROUND(INDEX([1]Calculation!S:S,ROW()),0)</f>
        <v>22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NBC News/Wall Street Journal</v>
      </c>
      <c r="C728" t="str">
        <f>IF(INDEX([1]Calculation!$G:$G,ROW())=0,"-",INDEX([1]Calculation!$G:$G,ROW()))</f>
        <v>A/B</v>
      </c>
      <c r="D728" t="str">
        <f>INDEX([1]Calculation!$J:$J,ROW())&amp;"  "&amp;INDEX([1]Calculation!$K:$K,ROW())</f>
        <v>400  lv</v>
      </c>
      <c r="E728" s="2" t="str">
        <f>MONTH(INDEX([1]Calculation!$I:$I,ROW()))&amp;"/"&amp;DAY(INDEX([1]Calculation!$I:$I,ROW()))</f>
        <v>7/9</v>
      </c>
      <c r="F728" s="12">
        <f>ROUND(INDEX([1]Calculation!AL:AL,ROW()),1)</f>
        <v>0</v>
      </c>
      <c r="G728" s="8">
        <f>ROUND(INDEX([1]Calculation!L:L,ROW()),0)</f>
        <v>26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7</v>
      </c>
      <c r="K728" s="8">
        <f>ROUND(INDEX([1]Calculation!P:P,ROW()),0)</f>
        <v>1</v>
      </c>
      <c r="L728" s="8">
        <f>ROUND(INDEX([1]Calculation!Q:Q,ROW()),0)</f>
        <v>13</v>
      </c>
      <c r="M728" s="8">
        <f>ROUND(INDEX([1]Calculation!R:R,ROW()),0)</f>
        <v>0</v>
      </c>
      <c r="N728" s="8">
        <f>ROUND(INDEX([1]Calculation!S:S,ROW()),0)</f>
        <v>19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592  lv</v>
      </c>
      <c r="E729" s="2" t="str">
        <f>MONTH(INDEX([1]Calculation!$I:$I,ROW()))&amp;"/"&amp;DAY(INDEX([1]Calculation!$I:$I,ROW()))</f>
        <v>7/9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11</v>
      </c>
      <c r="M729" s="8">
        <f>ROUND(INDEX([1]Calculation!R:R,ROW()),0)</f>
        <v>0</v>
      </c>
      <c r="N729" s="8">
        <f>ROUND(INDEX([1]Calculation!S:S,ROW()),0)</f>
        <v>17</v>
      </c>
      <c r="O729" s="8">
        <f>ROUND(INDEX([1]Calculation!T:T,ROW()),0)</f>
        <v>1</v>
      </c>
    </row>
    <row r="730" spans="1:15">
      <c r="A730" t="str">
        <f>INDEX([1]Calculation!$F:$F,ROW())</f>
        <v>Wisconsin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1261  lv</v>
      </c>
      <c r="E730" s="2" t="str">
        <f>MONTH(INDEX([1]Calculation!$I:$I,ROW()))&amp;"/"&amp;DAY(INDEX([1]Calculation!$I:$I,ROW()))</f>
        <v>7/4</v>
      </c>
      <c r="F730" s="12">
        <f>ROUND(INDEX([1]Calculation!AL:AL,ROW()),1)</f>
        <v>0.1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15</v>
      </c>
      <c r="K730" s="8">
        <f>ROUND(INDEX([1]Calculation!P:P,ROW()),0)</f>
        <v>1</v>
      </c>
      <c r="L730" s="8">
        <f>ROUND(INDEX([1]Calculation!Q:Q,ROW()),0)</f>
        <v>19</v>
      </c>
      <c r="M730" s="8">
        <f>ROUND(INDEX([1]Calculation!R:R,ROW()),0)</f>
        <v>0</v>
      </c>
      <c r="N730" s="8">
        <f>ROUND(INDEX([1]Calculation!S:S,ROW()),0)</f>
        <v>19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Emerson College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481  lv</v>
      </c>
      <c r="E731" s="2" t="str">
        <f>MONTH(INDEX([1]Calculation!$I:$I,ROW()))&amp;"/"&amp;DAY(INDEX([1]Calculation!$I:$I,ROW()))</f>
        <v>7/8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0</v>
      </c>
      <c r="N731" s="8">
        <f>ROUND(INDEX([1]Calculation!S:S,ROW()),0)</f>
        <v>15</v>
      </c>
      <c r="O731" s="8">
        <f>ROUND(INDEX([1]Calculation!T:T,ROW()),0)</f>
        <v>3</v>
      </c>
    </row>
    <row r="732" spans="1:15">
      <c r="A732" t="str">
        <f>INDEX([1]Calculation!$F:$F,ROW())</f>
        <v>US</v>
      </c>
      <c r="B732" t="str">
        <f>INDEX([1]Calculation!$D:$D,ROW())</f>
        <v>Morning Consult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16599  lv</v>
      </c>
      <c r="E732" s="2" t="str">
        <f>MONTH(INDEX([1]Calculation!$I:$I,ROW()))&amp;"/"&amp;DAY(INDEX([1]Calculation!$I:$I,ROW()))</f>
        <v>7/7</v>
      </c>
      <c r="F732" s="12">
        <f>ROUND(INDEX([1]Calculation!AL:AL,ROW()),1)</f>
        <v>0</v>
      </c>
      <c r="G732" s="8">
        <f>ROUND(INDEX([1]Calculation!L:L,ROW()),0)</f>
        <v>31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13</v>
      </c>
      <c r="O732" s="8">
        <f>ROUND(INDEX([1]Calculation!T:T,ROW()),0)</f>
        <v>1</v>
      </c>
    </row>
    <row r="733" spans="1:15">
      <c r="A733" t="str">
        <f>INDEX([1]Calculation!$F:$F,ROW())</f>
        <v>South Carolina</v>
      </c>
      <c r="B733" t="str">
        <f>INDEX([1]Calculation!$D:$D,ROW())</f>
        <v>Change Research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421  lv</v>
      </c>
      <c r="E733" s="2" t="str">
        <f>MONTH(INDEX([1]Calculation!$I:$I,ROW()))&amp;"/"&amp;DAY(INDEX([1]Calculation!$I:$I,ROW()))</f>
        <v>7/4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6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16</v>
      </c>
      <c r="M733" s="8">
        <f>ROUND(INDEX([1]Calculation!R:R,ROW()),0)</f>
        <v>0</v>
      </c>
      <c r="N733" s="8">
        <f>ROUND(INDEX([1]Calculation!S:S,ROW()),0)</f>
        <v>15</v>
      </c>
      <c r="O733" s="8">
        <f>ROUND(INDEX([1]Calculation!T:T,ROW()),0)</f>
        <v>1</v>
      </c>
    </row>
    <row r="734" spans="1:15">
      <c r="A734" t="str">
        <f>INDEX([1]Calculation!$F:$F,ROW())</f>
        <v>New Hampshire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420  lv</v>
      </c>
      <c r="E734" s="2" t="str">
        <f>MONTH(INDEX([1]Calculation!$I:$I,ROW()))&amp;"/"&amp;DAY(INDEX([1]Calculation!$I:$I,ROW()))</f>
        <v>7/4</v>
      </c>
      <c r="F734" s="12">
        <f>ROUND(INDEX([1]Calculation!AL:AL,ROW()),1)</f>
        <v>0</v>
      </c>
      <c r="G734" s="8">
        <f>ROUND(INDEX([1]Calculation!L:L,ROW()),0)</f>
        <v>13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14</v>
      </c>
      <c r="K734" s="8">
        <f>ROUND(INDEX([1]Calculation!P:P,ROW()),0)</f>
        <v>1</v>
      </c>
      <c r="L734" s="8">
        <f>ROUND(INDEX([1]Calculation!Q:Q,ROW()),0)</f>
        <v>26</v>
      </c>
      <c r="M734" s="8">
        <f>ROUND(INDEX([1]Calculation!R:R,ROW()),0)</f>
        <v>0</v>
      </c>
      <c r="N734" s="8">
        <f>ROUND(INDEX([1]Calculation!S:S,ROW()),0)</f>
        <v>24</v>
      </c>
      <c r="O734" s="8">
        <f>ROUND(INDEX([1]Calculation!T:T,ROW()),0)</f>
        <v>2</v>
      </c>
    </row>
    <row r="735" spans="1:15">
      <c r="A735" t="str">
        <f>INDEX([1]Calculation!$F:$F,ROW())</f>
        <v>Iowa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420  lv</v>
      </c>
      <c r="E735" s="2" t="str">
        <f>MONTH(INDEX([1]Calculation!$I:$I,ROW()))&amp;"/"&amp;DAY(INDEX([1]Calculation!$I:$I,ROW()))</f>
        <v>7/4</v>
      </c>
      <c r="F735" s="12">
        <f>ROUND(INDEX([1]Calculation!AL:AL,ROW()),1)</f>
        <v>0</v>
      </c>
      <c r="G735" s="8">
        <f>ROUND(INDEX([1]Calculation!L:L,ROW()),0)</f>
        <v>16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25</v>
      </c>
      <c r="K735" s="8">
        <f>ROUND(INDEX([1]Calculation!P:P,ROW()),0)</f>
        <v>1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1173  rv</v>
      </c>
      <c r="E736" s="2" t="str">
        <f>MONTH(INDEX([1]Calculation!$I:$I,ROW()))&amp;"/"&amp;DAY(INDEX([1]Calculation!$I:$I,ROW()))</f>
        <v>7/2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0</v>
      </c>
      <c r="N736" s="8">
        <f>ROUND(INDEX([1]Calculation!S:S,ROW()),0)</f>
        <v>11</v>
      </c>
      <c r="O736" s="8">
        <f>ROUND(INDEX([1]Calculation!T:T,ROW()),0)</f>
        <v>3</v>
      </c>
    </row>
    <row r="737" spans="1:15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631  lv</v>
      </c>
      <c r="E737" s="2" t="str">
        <f>MONTH(INDEX([1]Calculation!$I:$I,ROW()))&amp;"/"&amp;DAY(INDEX([1]Calculation!$I:$I,ROW()))</f>
        <v>7/2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9</v>
      </c>
      <c r="K737" s="8">
        <f>ROUND(INDEX([1]Calculation!P:P,ROW()),0)</f>
        <v>1</v>
      </c>
      <c r="L737" s="8">
        <f>ROUND(INDEX([1]Calculation!Q:Q,ROW()),0)</f>
        <v>10</v>
      </c>
      <c r="M737" s="8">
        <f>ROUND(INDEX([1]Calculation!R:R,ROW()),0)</f>
        <v>0</v>
      </c>
      <c r="N737" s="8">
        <f>ROUND(INDEX([1]Calculation!S:S,ROW()),0)</f>
        <v>18</v>
      </c>
      <c r="O737" s="8">
        <f>ROUND(INDEX([1]Calculation!T:T,ROW()),0)</f>
        <v>0</v>
      </c>
    </row>
    <row r="738" spans="1:15">
      <c r="A738" t="str">
        <f>INDEX([1]Calculation!$F:$F,ROW())</f>
        <v>US</v>
      </c>
      <c r="B738" t="str">
        <f>INDEX([1]Calculation!$D:$D,ROW())</f>
        <v>Ipsos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1367  a</v>
      </c>
      <c r="E738" s="2" t="str">
        <f>MONTH(INDEX([1]Calculation!$I:$I,ROW()))&amp;"/"&amp;DAY(INDEX([1]Calculation!$I:$I,ROW()))</f>
        <v>7/2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3</v>
      </c>
      <c r="K738" s="8">
        <f>ROUND(INDEX([1]Calculation!P:P,ROW()),0)</f>
        <v>0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YouGov Blue/Data for Progress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1522  lv</v>
      </c>
      <c r="E739" s="2" t="str">
        <f>MONTH(INDEX([1]Calculation!$I:$I,ROW()))&amp;"/"&amp;DAY(INDEX([1]Calculation!$I:$I,ROW()))</f>
        <v>7/2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7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0</v>
      </c>
      <c r="N739" s="8">
        <f>ROUND(INDEX([1]Calculation!S:S,ROW()),0)</f>
        <v>22</v>
      </c>
      <c r="O739" s="8">
        <f>ROUND(INDEX([1]Calculation!T:T,ROW()),0)</f>
        <v>2</v>
      </c>
    </row>
    <row r="740" spans="1:15">
      <c r="A740" t="str">
        <f>INDEX([1]Calculation!$F:$F,ROW())</f>
        <v>US</v>
      </c>
      <c r="B740" t="str">
        <f>INDEX([1]Calculation!$D:$D,ROW())</f>
        <v>Change Research</v>
      </c>
      <c r="C740" t="str">
        <f>IF(INDEX([1]Calculation!$G:$G,ROW())=0,"-",INDEX([1]Calculation!$G:$G,ROW()))</f>
        <v>C</v>
      </c>
      <c r="D740" t="str">
        <f>INDEX([1]Calculation!$J:$J,ROW())&amp;"  "&amp;INDEX([1]Calculation!$K:$K,ROW())</f>
        <v>1185  lv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18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10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2</v>
      </c>
    </row>
    <row r="741" spans="1:15">
      <c r="A741" t="str">
        <f>INDEX([1]Calculation!$F:$F,ROW())</f>
        <v>Iowa</v>
      </c>
      <c r="B741" t="str">
        <f>INDEX([1]Calculation!$D:$D,ROW())</f>
        <v>David Binder Research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600  lv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10</v>
      </c>
      <c r="K741" s="8">
        <f>ROUND(INDEX([1]Calculation!P:P,ROW()),0)</f>
        <v>4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20</v>
      </c>
      <c r="O741" s="8">
        <f>ROUND(INDEX([1]Calculation!T:T,ROW()),0)</f>
        <v>1</v>
      </c>
    </row>
    <row r="742" spans="1:15">
      <c r="A742" t="str">
        <f>INDEX([1]Calculation!$F:$F,ROW())</f>
        <v>US</v>
      </c>
      <c r="B742" t="str">
        <f>INDEX([1]Calculation!$D:$D,ROW())</f>
        <v>ABC News/Washington Post</v>
      </c>
      <c r="C742" t="str">
        <f>IF(INDEX([1]Calculation!$G:$G,ROW())=0,"-",INDEX([1]Calculation!$G:$G,ROW()))</f>
        <v>A+</v>
      </c>
      <c r="D742" t="str">
        <f>INDEX([1]Calculation!$J:$J,ROW())&amp;"  "&amp;INDEX([1]Calculation!$K:$K,ROW())</f>
        <v>460  a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4</v>
      </c>
      <c r="K742" s="8">
        <f>ROUND(INDEX([1]Calculation!P:P,ROW()),0)</f>
        <v>2</v>
      </c>
      <c r="L742" s="8">
        <f>ROUND(INDEX([1]Calculation!Q:Q,ROW()),0)</f>
        <v>23</v>
      </c>
      <c r="M742" s="8">
        <f>ROUND(INDEX([1]Calculation!R:R,ROW()),0)</f>
        <v>0</v>
      </c>
      <c r="N742" s="8">
        <f>ROUND(INDEX([1]Calculation!S:S,ROW()),0)</f>
        <v>11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ABC News/Washington Post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397  rv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30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2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12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ABC News/Washington Post</v>
      </c>
      <c r="C744" t="str">
        <f>IF(INDEX([1]Calculation!$G:$G,ROW())=0,"-",INDEX([1]Calculation!$G:$G,ROW()))</f>
        <v>A+</v>
      </c>
      <c r="D744" t="str">
        <f>INDEX([1]Calculation!$J:$J,ROW())&amp;"  "&amp;INDEX([1]Calculation!$K:$K,ROW())</f>
        <v>460  a</v>
      </c>
      <c r="E744" s="2" t="str">
        <f>MONTH(INDEX([1]Calculation!$I:$I,ROW()))&amp;"/"&amp;DAY(INDEX([1]Calculation!$I:$I,ROW()))</f>
        <v>7/1</v>
      </c>
      <c r="F744" s="12">
        <f>ROUND(INDEX([1]Calculation!AL:AL,ROW()),1)</f>
        <v>0</v>
      </c>
      <c r="G744" s="8">
        <f>ROUND(INDEX([1]Calculation!L:L,ROW()),0)</f>
        <v>25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18</v>
      </c>
      <c r="M744" s="8">
        <f>ROUND(INDEX([1]Calculation!R:R,ROW()),0)</f>
        <v>0</v>
      </c>
      <c r="N744" s="8">
        <f>ROUND(INDEX([1]Calculation!S:S,ROW()),0)</f>
        <v>9</v>
      </c>
      <c r="O744" s="8">
        <f>ROUND(INDEX([1]Calculation!T:T,ROW()),0)</f>
        <v>1</v>
      </c>
    </row>
    <row r="745" spans="1:15">
      <c r="A745" t="str">
        <f>INDEX([1]Calculation!$F:$F,ROW())</f>
        <v>US</v>
      </c>
      <c r="B745" t="str">
        <f>INDEX([1]Calculation!$D:$D,ROW())</f>
        <v>ABC News/Washington Post</v>
      </c>
      <c r="C745" t="str">
        <f>IF(INDEX([1]Calculation!$G:$G,ROW())=0,"-",INDEX([1]Calculation!$G:$G,ROW()))</f>
        <v>A+</v>
      </c>
      <c r="D745" t="str">
        <f>INDEX([1]Calculation!$J:$J,ROW())&amp;"  "&amp;INDEX([1]Calculation!$K:$K,ROW())</f>
        <v>397  rv</v>
      </c>
      <c r="E745" s="2" t="str">
        <f>MONTH(INDEX([1]Calculation!$I:$I,ROW()))&amp;"/"&amp;DAY(INDEX([1]Calculation!$I:$I,ROW()))</f>
        <v>7/1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0</v>
      </c>
      <c r="N745" s="8">
        <f>ROUND(INDEX([1]Calculation!S:S,ROW()),0)</f>
        <v>10</v>
      </c>
      <c r="O745" s="8">
        <f>ROUND(INDEX([1]Calculation!T:T,ROW()),0)</f>
        <v>1</v>
      </c>
    </row>
    <row r="746" spans="1:15">
      <c r="A746" t="str">
        <f>INDEX([1]Calculation!$F:$F,ROW())</f>
        <v>US</v>
      </c>
      <c r="B746" t="str">
        <f>INDEX([1]Calculation!$D:$D,ROW())</f>
        <v>Quinnipiac University</v>
      </c>
      <c r="C746" t="str">
        <f>IF(INDEX([1]Calculation!$G:$G,ROW())=0,"-",INDEX([1]Calculation!$G:$G,ROW()))</f>
        <v>A</v>
      </c>
      <c r="D746" t="str">
        <f>INDEX([1]Calculation!$J:$J,ROW())&amp;"  "&amp;INDEX([1]Calculation!$K:$K,ROW())</f>
        <v>554  rv</v>
      </c>
      <c r="E746" s="2" t="str">
        <f>MONTH(INDEX([1]Calculation!$I:$I,ROW()))&amp;"/"&amp;DAY(INDEX([1]Calculation!$I:$I,ROW()))</f>
        <v>7/1</v>
      </c>
      <c r="F746" s="12">
        <f>ROUND(INDEX([1]Calculation!AL:AL,ROW()),1)</f>
        <v>0</v>
      </c>
      <c r="G746" s="8">
        <f>ROUND(INDEX([1]Calculation!L:L,ROW()),0)</f>
        <v>22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1</v>
      </c>
    </row>
    <row r="747" spans="1:15">
      <c r="A747" t="str">
        <f>INDEX([1]Calculation!$F:$F,ROW())</f>
        <v>Iowa</v>
      </c>
      <c r="B747" t="str">
        <f>INDEX([1]Calculation!$D:$D,ROW())</f>
        <v>Suffolk University</v>
      </c>
      <c r="C747" t="str">
        <f>IF(INDEX([1]Calculation!$G:$G,ROW())=0,"-",INDEX([1]Calculation!$G:$G,ROW()))</f>
        <v>A-</v>
      </c>
      <c r="D747" t="str">
        <f>INDEX([1]Calculation!$J:$J,ROW())&amp;"  "&amp;INDEX([1]Calculation!$K:$K,ROW())</f>
        <v>500  lv</v>
      </c>
      <c r="E747" s="2" t="str">
        <f>MONTH(INDEX([1]Calculation!$I:$I,ROW()))&amp;"/"&amp;DAY(INDEX([1]Calculation!$I:$I,ROW()))</f>
        <v>7/1</v>
      </c>
      <c r="F747" s="12">
        <f>ROUND(INDEX([1]Calculation!AL:AL,ROW()),1)</f>
        <v>0.1</v>
      </c>
      <c r="G747" s="8">
        <f>ROUND(INDEX([1]Calculation!L:L,ROW()),0)</f>
        <v>24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6</v>
      </c>
      <c r="K747" s="8">
        <f>ROUND(INDEX([1]Calculation!P:P,ROW()),0)</f>
        <v>2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13</v>
      </c>
      <c r="O747" s="8">
        <f>ROUND(INDEX([1]Calculation!T:T,ROW()),0)</f>
        <v>1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882  rv</v>
      </c>
      <c r="E748" s="2" t="str">
        <f>MONTH(INDEX([1]Calculation!$I:$I,ROW()))&amp;"/"&amp;DAY(INDEX([1]Calculation!$I:$I,ROW()))</f>
        <v>7/1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0</v>
      </c>
      <c r="N748" s="8">
        <f>ROUND(INDEX([1]Calculation!S:S,ROW()),0)</f>
        <v>9</v>
      </c>
      <c r="O748" s="8">
        <f>ROUND(INDEX([1]Calculation!T:T,ROW()),0)</f>
        <v>1</v>
      </c>
    </row>
    <row r="749" spans="1:15">
      <c r="A749" t="str">
        <f>INDEX([1]Calculation!$F:$F,ROW())</f>
        <v>California</v>
      </c>
      <c r="B749" t="str">
        <f>INDEX([1]Calculation!$D:$D,ROW())</f>
        <v>Capitol Weekly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703  lv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19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41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40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449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0</v>
      </c>
      <c r="L751" s="8">
        <f>ROUND(INDEX([1]Calculation!Q:Q,ROW()),0)</f>
        <v>15</v>
      </c>
      <c r="M751" s="8">
        <f>ROUND(INDEX([1]Calculation!R:R,ROW()),0)</f>
        <v>0</v>
      </c>
      <c r="N751" s="8">
        <f>ROUND(INDEX([1]Calculation!S:S,ROW()),0)</f>
        <v>9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SSRS</v>
      </c>
      <c r="C752" t="str">
        <f>IF(INDEX([1]Calculation!$G:$G,ROW())=0,"-",INDEX([1]Calculation!$G:$G,ROW()))</f>
        <v>A/B</v>
      </c>
      <c r="D752" t="str">
        <f>INDEX([1]Calculation!$J:$J,ROW())&amp;"  "&amp;INDEX([1]Calculation!$K:$K,ROW())</f>
        <v>656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2</v>
      </c>
      <c r="L752" s="8">
        <f>ROUND(INDEX([1]Calculation!Q:Q,ROW()),0)</f>
        <v>14</v>
      </c>
      <c r="M752" s="8">
        <f>ROUND(INDEX([1]Calculation!R:R,ROW()),0)</f>
        <v>0</v>
      </c>
      <c r="N752" s="8">
        <f>ROUND(INDEX([1]Calculation!S:S,ROW()),0)</f>
        <v>15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909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0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41</v>
      </c>
      <c r="M753" s="8">
        <f>ROUND(INDEX([1]Calculation!R:R,ROW()),0)</f>
        <v>0</v>
      </c>
      <c r="N753" s="8">
        <f>ROUND(INDEX([1]Calculation!S:S,ROW()),0)</f>
        <v>36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41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40</v>
      </c>
      <c r="M754" s="8">
        <f>ROUND(INDEX([1]Calculation!R:R,ROW()),0)</f>
        <v>0</v>
      </c>
      <c r="N754" s="8">
        <f>ROUND(INDEX([1]Calculation!S:S,ROW()),0)</f>
        <v>0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" t="str">
        <f>MONTH(INDEX([1]Calculation!$I:$I,ROW()))&amp;"/"&amp;DAY(INDEX([1]Calculation!$I:$I,ROW()))</f>
        <v>6/30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0</v>
      </c>
      <c r="M755" s="8">
        <f>ROUND(INDEX([1]Calculation!R:R,ROW()),0)</f>
        <v>0</v>
      </c>
      <c r="N755" s="8">
        <f>ROUND(INDEX([1]Calculation!S:S,ROW()),0)</f>
        <v>35</v>
      </c>
      <c r="O755" s="8">
        <f>ROUND(INDEX([1]Calculation!T:T,ROW()),0)</f>
        <v>0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909  rv</v>
      </c>
      <c r="E756" s="2" t="str">
        <f>MONTH(INDEX([1]Calculation!$I:$I,ROW()))&amp;"/"&amp;DAY(INDEX([1]Calculation!$I:$I,ROW()))</f>
        <v>6/30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41</v>
      </c>
      <c r="M756" s="8">
        <f>ROUND(INDEX([1]Calculation!R:R,ROW()),0)</f>
        <v>0</v>
      </c>
      <c r="N756" s="8">
        <f>ROUND(INDEX([1]Calculation!S:S,ROW()),0)</f>
        <v>0</v>
      </c>
      <c r="O756" s="8">
        <f>ROUND(INDEX([1]Calculation!T:T,ROW()),0)</f>
        <v>0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909  rv</v>
      </c>
      <c r="E757" s="2" t="str">
        <f>MONTH(INDEX([1]Calculation!$I:$I,ROW()))&amp;"/"&amp;DAY(INDEX([1]Calculation!$I:$I,ROW()))</f>
        <v>6/30</v>
      </c>
      <c r="F757" s="12">
        <f>ROUND(INDEX([1]Calculation!AL:AL,ROW()),1)</f>
        <v>0</v>
      </c>
      <c r="G757" s="8">
        <f>ROUND(INDEX([1]Calculation!L:L,ROW()),0)</f>
        <v>40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909  rv</v>
      </c>
      <c r="E758" s="2" t="str">
        <f>MONTH(INDEX([1]Calculation!$I:$I,ROW()))&amp;"/"&amp;DAY(INDEX([1]Calculation!$I:$I,ROW()))</f>
        <v>6/30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14</v>
      </c>
      <c r="M758" s="8">
        <f>ROUND(INDEX([1]Calculation!R:R,ROW()),0)</f>
        <v>0</v>
      </c>
      <c r="N758" s="8">
        <f>ROUND(INDEX([1]Calculation!S:S,ROW()),0)</f>
        <v>8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2485  lv</v>
      </c>
      <c r="E759" s="2" t="str">
        <f>MONTH(INDEX([1]Calculation!$I:$I,ROW()))&amp;"/"&amp;DAY(INDEX([1]Calculation!$I:$I,ROW()))</f>
        <v>6/30</v>
      </c>
      <c r="F759" s="12">
        <f>ROUND(INDEX([1]Calculation!AL:AL,ROW()),1)</f>
        <v>0</v>
      </c>
      <c r="G759" s="8">
        <f>ROUND(INDEX([1]Calculation!L:L,ROW()),0)</f>
        <v>31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14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845  rv</v>
      </c>
      <c r="E760" s="2" t="str">
        <f>MONTH(INDEX([1]Calculation!$I:$I,ROW()))&amp;"/"&amp;DAY(INDEX([1]Calculation!$I:$I,ROW()))</f>
        <v>6/29</v>
      </c>
      <c r="F760" s="12">
        <f>ROUND(INDEX([1]Calculation!AL:AL,ROW()),1)</f>
        <v>0</v>
      </c>
      <c r="G760" s="8">
        <f>ROUND(INDEX([1]Calculation!L:L,ROW()),0)</f>
        <v>34</v>
      </c>
      <c r="H760" s="8">
        <f>ROUND(INDEX([1]Calculation!M:M,ROW()),0)</f>
        <v>1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0</v>
      </c>
      <c r="N760" s="8">
        <f>ROUND(INDEX([1]Calculation!S:S,ROW()),0)</f>
        <v>11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903  rv</v>
      </c>
      <c r="E761" s="2" t="str">
        <f>MONTH(INDEX([1]Calculation!$I:$I,ROW()))&amp;"/"&amp;DAY(INDEX([1]Calculation!$I:$I,ROW()))</f>
        <v>6/29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18</v>
      </c>
      <c r="M761" s="8">
        <f>ROUND(INDEX([1]Calculation!R:R,ROW()),0)</f>
        <v>0</v>
      </c>
      <c r="N761" s="8">
        <f>ROUND(INDEX([1]Calculation!S:S,ROW()),0)</f>
        <v>8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888  rv</v>
      </c>
      <c r="E762" s="2" t="str">
        <f>MONTH(INDEX([1]Calculation!$I:$I,ROW()))&amp;"/"&amp;DAY(INDEX([1]Calculation!$I:$I,ROW()))</f>
        <v>6/28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10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2407  lv</v>
      </c>
      <c r="E763" s="2" t="str">
        <f>MONTH(INDEX([1]Calculation!$I:$I,ROW()))&amp;"/"&amp;DAY(INDEX([1]Calculation!$I:$I,ROW()))</f>
        <v>6/28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19</v>
      </c>
      <c r="M763" s="8">
        <f>ROUND(INDEX([1]Calculation!R:R,ROW()),0)</f>
        <v>0</v>
      </c>
      <c r="N763" s="8">
        <f>ROUND(INDEX([1]Calculation!S:S,ROW()),0)</f>
        <v>12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889  rv</v>
      </c>
      <c r="E764" s="2" t="str">
        <f>MONTH(INDEX([1]Calculation!$I:$I,ROW()))&amp;"/"&amp;DAY(INDEX([1]Calculation!$I:$I,ROW()))</f>
        <v>6/27</v>
      </c>
      <c r="F764" s="12">
        <f>ROUND(INDEX([1]Calculation!AL:AL,ROW()),1)</f>
        <v>0</v>
      </c>
      <c r="G764" s="8">
        <f>ROUND(INDEX([1]Calculation!L:L,ROW()),0)</f>
        <v>31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2041  lv</v>
      </c>
      <c r="E765" s="2" t="str">
        <f>MONTH(INDEX([1]Calculation!$I:$I,ROW()))&amp;"/"&amp;DAY(INDEX([1]Calculation!$I:$I,ROW()))</f>
        <v>6/27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4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YouGov Blue/Data for Progress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1402  lv</v>
      </c>
      <c r="E766" s="2" t="str">
        <f>MONTH(INDEX([1]Calculation!$I:$I,ROW()))&amp;"/"&amp;DAY(INDEX([1]Calculation!$I:$I,ROW()))</f>
        <v>6/26</v>
      </c>
      <c r="F766" s="12">
        <f>ROUND(INDEX([1]Calculation!AL:AL,ROW()),1)</f>
        <v>0</v>
      </c>
      <c r="G766" s="8">
        <f>ROUND(INDEX([1]Calculation!L:L,ROW()),0)</f>
        <v>30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16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2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892  rv</v>
      </c>
      <c r="E767" s="2" t="str">
        <f>MONTH(INDEX([1]Calculation!$I:$I,ROW()))&amp;"/"&amp;DAY(INDEX([1]Calculation!$I:$I,ROW()))</f>
        <v>6/26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Morning Consult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7150  lv</v>
      </c>
      <c r="E768" s="2" t="str">
        <f>MONTH(INDEX([1]Calculation!$I:$I,ROW()))&amp;"/"&amp;DAY(INDEX([1]Calculation!$I:$I,ROW()))</f>
        <v>6/26</v>
      </c>
      <c r="F768" s="12">
        <f>ROUND(INDEX([1]Calculation!AL:AL,ROW()),1)</f>
        <v>0</v>
      </c>
      <c r="G768" s="8">
        <f>ROUND(INDEX([1]Calculation!L:L,ROW()),0)</f>
        <v>35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484  rv</v>
      </c>
      <c r="E769" s="2" t="str">
        <f>MONTH(INDEX([1]Calculation!$I:$I,ROW()))&amp;"/"&amp;DAY(INDEX([1]Calculation!$I:$I,ROW()))</f>
        <v>6/25</v>
      </c>
      <c r="F769" s="12">
        <f>ROUND(INDEX([1]Calculation!AL:AL,ROW()),1)</f>
        <v>0</v>
      </c>
      <c r="G769" s="8">
        <f>ROUND(INDEX([1]Calculation!L:L,ROW()),0)</f>
        <v>56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26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484  rv</v>
      </c>
      <c r="E770" s="2" t="str">
        <f>MONTH(INDEX([1]Calculation!$I:$I,ROW()))&amp;"/"&amp;DAY(INDEX([1]Calculation!$I:$I,ROW()))</f>
        <v>6/25</v>
      </c>
      <c r="F770" s="12">
        <f>ROUND(INDEX([1]Calculation!AL:AL,ROW()),1)</f>
        <v>0</v>
      </c>
      <c r="G770" s="8">
        <f>ROUND(INDEX([1]Calculation!L:L,ROW()),0)</f>
        <v>57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27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484  rv</v>
      </c>
      <c r="E771" s="2" t="str">
        <f>MONTH(INDEX([1]Calculation!$I:$I,ROW()))&amp;"/"&amp;DAY(INDEX([1]Calculation!$I:$I,ROW()))</f>
        <v>6/25</v>
      </c>
      <c r="F771" s="12">
        <f>ROUND(INDEX([1]Calculation!AL:AL,ROW()),1)</f>
        <v>0</v>
      </c>
      <c r="G771" s="8">
        <f>ROUND(INDEX([1]Calculation!L:L,ROW()),0)</f>
        <v>32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9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0</v>
      </c>
      <c r="N771" s="8">
        <f>ROUND(INDEX([1]Calculation!S:S,ROW()),0)</f>
        <v>11</v>
      </c>
      <c r="O771" s="8">
        <f>ROUND(INDEX([1]Calculation!T:T,ROW()),0)</f>
        <v>1</v>
      </c>
    </row>
    <row r="772" spans="1:15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522  lv</v>
      </c>
      <c r="E772" s="2" t="str">
        <f>MONTH(INDEX([1]Calculation!$I:$I,ROW()))&amp;"/"&amp;DAY(INDEX([1]Calculation!$I:$I,ROW()))</f>
        <v>6/25</v>
      </c>
      <c r="F772" s="12">
        <f>ROUND(INDEX([1]Calculation!AL:AL,ROW()),1)</f>
        <v>0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18</v>
      </c>
      <c r="O772" s="8">
        <f>ROUND(INDEX([1]Calculation!T:T,ROW()),0)</f>
        <v>1</v>
      </c>
    </row>
    <row r="773" spans="1:15">
      <c r="A773" t="str">
        <f>INDEX([1]Calculation!$F:$F,ROW())</f>
        <v>Maine</v>
      </c>
      <c r="B773" t="str">
        <f>INDEX([1]Calculation!$D:$D,ROW())</f>
        <v>Gravis Marketing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243  rv</v>
      </c>
      <c r="E773" s="2" t="str">
        <f>MONTH(INDEX([1]Calculation!$I:$I,ROW()))&amp;"/"&amp;DAY(INDEX([1]Calculation!$I:$I,ROW()))</f>
        <v>6/24</v>
      </c>
      <c r="F773" s="12">
        <f>ROUND(INDEX([1]Calculation!AL:AL,ROW()),1)</f>
        <v>1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8</v>
      </c>
      <c r="K773" s="8">
        <f>ROUND(INDEX([1]Calculation!P:P,ROW()),0)</f>
        <v>0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17</v>
      </c>
      <c r="O773" s="8">
        <f>ROUND(INDEX([1]Calculation!T:T,ROW()),0)</f>
        <v>5</v>
      </c>
    </row>
    <row r="774" spans="1:15">
      <c r="A774" t="str">
        <f>INDEX([1]Calculation!$F:$F,ROW())</f>
        <v>US</v>
      </c>
      <c r="B774" t="str">
        <f>INDEX([1]Calculation!$D:$D,ROW())</f>
        <v>McLaughlin &amp; Associates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459  lv</v>
      </c>
      <c r="E774" s="2" t="str">
        <f>MONTH(INDEX([1]Calculation!$I:$I,ROW()))&amp;"/"&amp;DAY(INDEX([1]Calculation!$I:$I,ROW()))</f>
        <v>6/24</v>
      </c>
      <c r="F774" s="12">
        <f>ROUND(INDEX([1]Calculation!AL:AL,ROW()),1)</f>
        <v>0</v>
      </c>
      <c r="G774" s="8">
        <f>ROUND(INDEX([1]Calculation!L:L,ROW()),0)</f>
        <v>34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0</v>
      </c>
      <c r="N774" s="8">
        <f>ROUND(INDEX([1]Calculation!S:S,ROW()),0)</f>
        <v>11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Emerson College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457  lv</v>
      </c>
      <c r="E775" s="2" t="str">
        <f>MONTH(INDEX([1]Calculation!$I:$I,ROW()))&amp;"/"&amp;DAY(INDEX([1]Calculation!$I:$I,ROW()))</f>
        <v>6/24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27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Florida</v>
      </c>
      <c r="B776" t="str">
        <f>INDEX([1]Calculation!$D:$D,ROW())</f>
        <v>St. Pete Polls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2022  lv</v>
      </c>
      <c r="E776" s="2" t="str">
        <f>MONTH(INDEX([1]Calculation!$I:$I,ROW()))&amp;"/"&amp;DAY(INDEX([1]Calculation!$I:$I,ROW()))</f>
        <v>6/23</v>
      </c>
      <c r="F776" s="12">
        <f>ROUND(INDEX([1]Calculation!AL:AL,ROW()),1)</f>
        <v>0.3</v>
      </c>
      <c r="G776" s="8">
        <f>ROUND(INDEX([1]Calculation!L:L,ROW()),0)</f>
        <v>47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8</v>
      </c>
      <c r="K776" s="8">
        <f>ROUND(INDEX([1]Calculation!P:P,ROW()),0)</f>
        <v>0</v>
      </c>
      <c r="L776" s="8">
        <f>ROUND(INDEX([1]Calculation!Q:Q,ROW()),0)</f>
        <v>8</v>
      </c>
      <c r="M776" s="8">
        <f>ROUND(INDEX([1]Calculation!R:R,ROW()),0)</f>
        <v>0</v>
      </c>
      <c r="N776" s="8">
        <f>ROUND(INDEX([1]Calculation!S:S,ROW()),0)</f>
        <v>12</v>
      </c>
      <c r="O776" s="8">
        <f>ROUND(INDEX([1]Calculation!T:T,ROW()),0)</f>
        <v>0</v>
      </c>
    </row>
    <row r="777" spans="1:15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16188  lv</v>
      </c>
      <c r="E777" s="2" t="str">
        <f>MONTH(INDEX([1]Calculation!$I:$I,ROW()))&amp;"/"&amp;DAY(INDEX([1]Calculation!$I:$I,ROW()))</f>
        <v>6/23</v>
      </c>
      <c r="F777" s="12">
        <f>ROUND(INDEX([1]Calculation!AL:AL,ROW()),1)</f>
        <v>0</v>
      </c>
      <c r="G777" s="8">
        <f>ROUND(INDEX([1]Calculation!L:L,ROW()),0)</f>
        <v>38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7</v>
      </c>
      <c r="K777" s="8">
        <f>ROUND(INDEX([1]Calculation!P:P,ROW()),0)</f>
        <v>1</v>
      </c>
      <c r="L777" s="8">
        <f>ROUND(INDEX([1]Calculation!Q:Q,ROW()),0)</f>
        <v>19</v>
      </c>
      <c r="M777" s="8">
        <f>ROUND(INDEX([1]Calculation!R:R,ROW()),0)</f>
        <v>0</v>
      </c>
      <c r="N777" s="8">
        <f>ROUND(INDEX([1]Calculation!S:S,ROW()),0)</f>
        <v>13</v>
      </c>
      <c r="O777" s="8">
        <f>ROUND(INDEX([1]Calculation!T:T,ROW()),0)</f>
        <v>2</v>
      </c>
    </row>
    <row r="778" spans="1:15">
      <c r="A778" t="str">
        <f>INDEX([1]Calculation!$F:$F,ROW())</f>
        <v>US</v>
      </c>
      <c r="B778" t="str">
        <f>INDEX([1]Calculation!$D:$D,ROW())</f>
        <v>Change Research</v>
      </c>
      <c r="C778" t="str">
        <f>IF(INDEX([1]Calculation!$G:$G,ROW())=0,"-",INDEX([1]Calculation!$G:$G,ROW()))</f>
        <v>C</v>
      </c>
      <c r="D778" t="str">
        <f>INDEX([1]Calculation!$J:$J,ROW())&amp;"  "&amp;INDEX([1]Calculation!$K:$K,ROW())</f>
        <v>1071  lv</v>
      </c>
      <c r="E778" s="2" t="str">
        <f>MONTH(INDEX([1]Calculation!$I:$I,ROW()))&amp;"/"&amp;DAY(INDEX([1]Calculation!$I:$I,ROW()))</f>
        <v>6/21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13</v>
      </c>
      <c r="K778" s="8">
        <f>ROUND(INDEX([1]Calculation!P:P,ROW()),0)</f>
        <v>1</v>
      </c>
      <c r="L778" s="8">
        <f>ROUND(INDEX([1]Calculation!Q:Q,ROW()),0)</f>
        <v>22</v>
      </c>
      <c r="M778" s="8">
        <f>ROUND(INDEX([1]Calculation!R:R,ROW()),0)</f>
        <v>0</v>
      </c>
      <c r="N778" s="8">
        <f>ROUND(INDEX([1]Calculation!S:S,ROW()),0)</f>
        <v>22</v>
      </c>
      <c r="O778" s="8">
        <f>ROUND(INDEX([1]Calculation!T:T,ROW()),0)</f>
        <v>1</v>
      </c>
    </row>
    <row r="779" spans="1:15">
      <c r="A779" t="str">
        <f>INDEX([1]Calculation!$F:$F,ROW())</f>
        <v>Mississippi</v>
      </c>
      <c r="B779" t="str">
        <f>INDEX([1]Calculation!$D:$D,ROW())</f>
        <v>Chism Strategies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523  lv</v>
      </c>
      <c r="E779" s="2" t="str">
        <f>MONTH(INDEX([1]Calculation!$I:$I,ROW()))&amp;"/"&amp;DAY(INDEX([1]Calculation!$I:$I,ROW()))</f>
        <v>6/21</v>
      </c>
      <c r="F779" s="12">
        <f>ROUND(INDEX([1]Calculation!AL:AL,ROW()),1)</f>
        <v>1.2</v>
      </c>
      <c r="G779" s="8">
        <f>ROUND(INDEX([1]Calculation!L:L,ROW()),0)</f>
        <v>50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2</v>
      </c>
      <c r="K779" s="8">
        <f>ROUND(INDEX([1]Calculation!P:P,ROW()),0)</f>
        <v>1</v>
      </c>
      <c r="L779" s="8">
        <f>ROUND(INDEX([1]Calculation!Q:Q,ROW()),0)</f>
        <v>7</v>
      </c>
      <c r="M779" s="8">
        <f>ROUND(INDEX([1]Calculation!R:R,ROW()),0)</f>
        <v>0</v>
      </c>
      <c r="N779" s="8">
        <f>ROUND(INDEX([1]Calculation!S:S,ROW()),0)</f>
        <v>7</v>
      </c>
      <c r="O779" s="8">
        <f>ROUND(INDEX([1]Calculation!T:T,ROW()),0)</f>
        <v>0</v>
      </c>
    </row>
    <row r="780" spans="1:15">
      <c r="A780" t="str">
        <f>INDEX([1]Calculation!$F:$F,ROW())</f>
        <v>South Carolina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308  lv</v>
      </c>
      <c r="E780" s="2" t="str">
        <f>MONTH(INDEX([1]Calculation!$I:$I,ROW()))&amp;"/"&amp;DAY(INDEX([1]Calculation!$I:$I,ROW()))</f>
        <v>6/20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5</v>
      </c>
      <c r="J780" s="8">
        <f>ROUND(INDEX([1]Calculation!O:O,ROW()),0)</f>
        <v>11</v>
      </c>
      <c r="K780" s="8">
        <f>ROUND(INDEX([1]Calculation!P:P,ROW()),0)</f>
        <v>0</v>
      </c>
      <c r="L780" s="8">
        <f>ROUND(INDEX([1]Calculation!Q:Q,ROW()),0)</f>
        <v>13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</row>
    <row r="781" spans="1:15">
      <c r="A781" t="str">
        <f>INDEX([1]Calculation!$F:$F,ROW())</f>
        <v>New Hampshire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308  lv</v>
      </c>
      <c r="E781" s="2" t="str">
        <f>MONTH(INDEX([1]Calculation!$I:$I,ROW()))&amp;"/"&amp;DAY(INDEX([1]Calculation!$I:$I,ROW()))</f>
        <v>6/20</v>
      </c>
      <c r="F781" s="12">
        <f>ROUND(INDEX([1]Calculation!AL:AL,ROW()),1)</f>
        <v>0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14</v>
      </c>
      <c r="K781" s="8">
        <f>ROUND(INDEX([1]Calculation!P:P,ROW()),0)</f>
        <v>1</v>
      </c>
      <c r="L781" s="8">
        <f>ROUND(INDEX([1]Calculation!Q:Q,ROW()),0)</f>
        <v>28</v>
      </c>
      <c r="M781" s="8">
        <f>ROUND(INDEX([1]Calculation!R:R,ROW()),0)</f>
        <v>0</v>
      </c>
      <c r="N781" s="8">
        <f>ROUND(INDEX([1]Calculation!S:S,ROW()),0)</f>
        <v>21</v>
      </c>
      <c r="O781" s="8">
        <f>ROUND(INDEX([1]Calculation!T:T,ROW()),0)</f>
        <v>1</v>
      </c>
    </row>
    <row r="782" spans="1:15">
      <c r="A782" t="str">
        <f>INDEX([1]Calculation!$F:$F,ROW())</f>
        <v>Iowa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308  lv</v>
      </c>
      <c r="E782" s="2" t="str">
        <f>MONTH(INDEX([1]Calculation!$I:$I,ROW()))&amp;"/"&amp;DAY(INDEX([1]Calculation!$I:$I,ROW()))</f>
        <v>6/20</v>
      </c>
      <c r="F782" s="12">
        <f>ROUND(INDEX([1]Calculation!AL:AL,ROW()),1)</f>
        <v>0</v>
      </c>
      <c r="G782" s="8">
        <f>ROUND(INDEX([1]Calculation!L:L,ROW()),0)</f>
        <v>27</v>
      </c>
      <c r="H782" s="8">
        <f>ROUND(INDEX([1]Calculation!M:M,ROW()),0)</f>
        <v>0</v>
      </c>
      <c r="I782" s="8">
        <f>ROUND(INDEX([1]Calculation!N:N,ROW()),0)</f>
        <v>5</v>
      </c>
      <c r="J782" s="8">
        <f>ROUND(INDEX([1]Calculation!O:O,ROW()),0)</f>
        <v>17</v>
      </c>
      <c r="K782" s="8">
        <f>ROUND(INDEX([1]Calculation!P:P,ROW()),0)</f>
        <v>2</v>
      </c>
      <c r="L782" s="8">
        <f>ROUND(INDEX([1]Calculation!Q:Q,ROW()),0)</f>
        <v>18</v>
      </c>
      <c r="M782" s="8">
        <f>ROUND(INDEX([1]Calculation!R:R,ROW()),0)</f>
        <v>0</v>
      </c>
      <c r="N782" s="8">
        <f>ROUND(INDEX([1]Calculation!S:S,ROW()),0)</f>
        <v>20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Park Street Strategies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600  lv</v>
      </c>
      <c r="E783" s="2" t="str">
        <f>MONTH(INDEX([1]Calculation!$I:$I,ROW()))&amp;"/"&amp;DAY(INDEX([1]Calculation!$I:$I,ROW()))</f>
        <v>6/4</v>
      </c>
      <c r="F783" s="12">
        <f>ROUND(INDEX([1]Calculation!AL:AL,ROW()),1)</f>
        <v>1.1000000000000001</v>
      </c>
      <c r="G783" s="8">
        <f>ROUND(INDEX([1]Calculation!L:L,ROW()),0)</f>
        <v>32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2</v>
      </c>
      <c r="L783" s="8">
        <f>ROUND(INDEX([1]Calculation!Q:Q,ROW()),0)</f>
        <v>15</v>
      </c>
      <c r="M783" s="8">
        <f>ROUND(INDEX([1]Calculation!R:R,ROW()),0)</f>
        <v>0</v>
      </c>
      <c r="N783" s="8">
        <f>ROUND(INDEX([1]Calculation!S:S,ROW()),0)</f>
        <v>13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977  lv</v>
      </c>
      <c r="E784" s="2" t="str">
        <f>MONTH(INDEX([1]Calculation!$I:$I,ROW()))&amp;"/"&amp;DAY(INDEX([1]Calculation!$I:$I,ROW()))</f>
        <v>6/3</v>
      </c>
      <c r="F784" s="12">
        <f>ROUND(INDEX([1]Calculation!AL:AL,ROW()),1)</f>
        <v>0</v>
      </c>
      <c r="G784" s="8">
        <f>ROUND(INDEX([1]Calculation!L:L,ROW()),0)</f>
        <v>40</v>
      </c>
      <c r="H784" s="8">
        <f>ROUND(INDEX([1]Calculation!M:M,ROW()),0)</f>
        <v>0</v>
      </c>
      <c r="I784" s="8">
        <f>ROUND(INDEX([1]Calculation!N:N,ROW()),0)</f>
        <v>4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0</v>
      </c>
      <c r="N784" s="8">
        <f>ROUND(INDEX([1]Calculation!S:S,ROW()),0)</f>
        <v>7</v>
      </c>
      <c r="O784" s="8">
        <f>ROUND(INDEX([1]Calculation!T:T,ROW()),0)</f>
        <v>0</v>
      </c>
    </row>
    <row r="785" spans="1:15">
      <c r="A785" t="str">
        <f>INDEX([1]Calculation!$F:$F,ROW())</f>
        <v>US</v>
      </c>
      <c r="B785" t="str">
        <f>INDEX([1]Calculation!$D:$D,ROW())</f>
        <v>Swayable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1961  a</v>
      </c>
      <c r="E785" s="2" t="str">
        <f>MONTH(INDEX([1]Calculation!$I:$I,ROW()))&amp;"/"&amp;DAY(INDEX([1]Calculation!$I:$I,ROW()))</f>
        <v>6/3</v>
      </c>
      <c r="F785" s="12">
        <f>ROUND(INDEX([1]Calculation!AL:AL,ROW()),1)</f>
        <v>0</v>
      </c>
      <c r="G785" s="8">
        <f>ROUND(INDEX([1]Calculation!L:L,ROW()),0)</f>
        <v>36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22</v>
      </c>
      <c r="M785" s="8">
        <f>ROUND(INDEX([1]Calculation!R:R,ROW()),0)</f>
        <v>0</v>
      </c>
      <c r="N785" s="8">
        <f>ROUND(INDEX([1]Calculation!S:S,ROW()),0)</f>
        <v>6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576  lv</v>
      </c>
      <c r="E786" s="2" t="str">
        <f>MONTH(INDEX([1]Calculation!$I:$I,ROW()))&amp;"/"&amp;DAY(INDEX([1]Calculation!$I:$I,ROW()))</f>
        <v>6/18</v>
      </c>
      <c r="F786" s="12">
        <f>ROUND(INDEX([1]Calculation!AL:AL,ROW()),1)</f>
        <v>0</v>
      </c>
      <c r="G786" s="8">
        <f>ROUND(INDEX([1]Calculation!L:L,ROW()),0)</f>
        <v>26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9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14</v>
      </c>
      <c r="O786" s="8">
        <f>ROUND(INDEX([1]Calculation!T:T,ROW()),0)</f>
        <v>1</v>
      </c>
    </row>
    <row r="787" spans="1:15">
      <c r="A787" t="str">
        <f>INDEX([1]Calculation!$F:$F,ROW())</f>
        <v>Florida</v>
      </c>
      <c r="B787" t="str">
        <f>INDEX([1]Calculation!$D:$D,ROW())</f>
        <v>Change Research</v>
      </c>
      <c r="C787" t="str">
        <f>IF(INDEX([1]Calculation!$G:$G,ROW())=0,"-",INDEX([1]Calculation!$G:$G,ROW()))</f>
        <v>C</v>
      </c>
      <c r="D787" t="str">
        <f>INDEX([1]Calculation!$J:$J,ROW())&amp;"  "&amp;INDEX([1]Calculation!$K:$K,ROW())</f>
        <v>1130  lv</v>
      </c>
      <c r="E787" s="2" t="str">
        <f>MONTH(INDEX([1]Calculation!$I:$I,ROW()))&amp;"/"&amp;DAY(INDEX([1]Calculation!$I:$I,ROW()))</f>
        <v>6/17</v>
      </c>
      <c r="F787" s="12">
        <f>ROUND(INDEX([1]Calculation!AL:AL,ROW()),1)</f>
        <v>1.5</v>
      </c>
      <c r="G787" s="8">
        <f>ROUND(INDEX([1]Calculation!L:L,ROW()),0)</f>
        <v>33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15</v>
      </c>
      <c r="K787" s="8">
        <f>ROUND(INDEX([1]Calculation!P:P,ROW()),0)</f>
        <v>2</v>
      </c>
      <c r="L787" s="8">
        <f>ROUND(INDEX([1]Calculation!Q:Q,ROW()),0)</f>
        <v>20</v>
      </c>
      <c r="M787" s="8">
        <f>ROUND(INDEX([1]Calculation!R:R,ROW()),0)</f>
        <v>0</v>
      </c>
      <c r="N787" s="8">
        <f>ROUND(INDEX([1]Calculation!S:S,ROW()),0)</f>
        <v>15</v>
      </c>
      <c r="O787" s="8">
        <f>ROUND(INDEX([1]Calculation!T:T,ROW()),0)</f>
        <v>3</v>
      </c>
    </row>
    <row r="788" spans="1:15">
      <c r="A788" t="str">
        <f>INDEX([1]Calculation!$F:$F,ROW())</f>
        <v>US</v>
      </c>
      <c r="B788" t="str">
        <f>INDEX([1]Calculation!$D:$D,ROW())</f>
        <v>Monmouth University</v>
      </c>
      <c r="C788" t="str">
        <f>IF(INDEX([1]Calculation!$G:$G,ROW())=0,"-",INDEX([1]Calculation!$G:$G,ROW()))</f>
        <v>A+</v>
      </c>
      <c r="D788" t="str">
        <f>INDEX([1]Calculation!$J:$J,ROW())&amp;"  "&amp;INDEX([1]Calculation!$K:$K,ROW())</f>
        <v>306  rv</v>
      </c>
      <c r="E788" s="2" t="str">
        <f>MONTH(INDEX([1]Calculation!$I:$I,ROW()))&amp;"/"&amp;DAY(INDEX([1]Calculation!$I:$I,ROW()))</f>
        <v>6/17</v>
      </c>
      <c r="F788" s="12">
        <f>ROUND(INDEX([1]Calculation!AL:AL,ROW()),1)</f>
        <v>0</v>
      </c>
      <c r="G788" s="8">
        <f>ROUND(INDEX([1]Calculation!L:L,ROW()),0)</f>
        <v>32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2</v>
      </c>
    </row>
    <row r="789" spans="1:15">
      <c r="A789" t="str">
        <f>INDEX([1]Calculation!$F:$F,ROW())</f>
        <v>Florida</v>
      </c>
      <c r="B789" t="str">
        <f>INDEX([1]Calculation!$D:$D,ROW())</f>
        <v>Quinnipiac University</v>
      </c>
      <c r="C789" t="str">
        <f>IF(INDEX([1]Calculation!$G:$G,ROW())=0,"-",INDEX([1]Calculation!$G:$G,ROW()))</f>
        <v>A</v>
      </c>
      <c r="D789" t="str">
        <f>INDEX([1]Calculation!$J:$J,ROW())&amp;"  "&amp;INDEX([1]Calculation!$K:$K,ROW())</f>
        <v>417  rv</v>
      </c>
      <c r="E789" s="2" t="str">
        <f>MONTH(INDEX([1]Calculation!$I:$I,ROW()))&amp;"/"&amp;DAY(INDEX([1]Calculation!$I:$I,ROW()))</f>
        <v>6/17</v>
      </c>
      <c r="F789" s="12">
        <f>ROUND(INDEX([1]Calculation!AL:AL,ROW()),1)</f>
        <v>3.2</v>
      </c>
      <c r="G789" s="8">
        <f>ROUND(INDEX([1]Calculation!L:L,ROW()),0)</f>
        <v>41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8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12</v>
      </c>
      <c r="O789" s="8">
        <f>ROUND(INDEX([1]Calculation!T:T,ROW()),0)</f>
        <v>0</v>
      </c>
    </row>
    <row r="790" spans="1:15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17226  lv</v>
      </c>
      <c r="E790" s="2" t="str">
        <f>MONTH(INDEX([1]Calculation!$I:$I,ROW()))&amp;"/"&amp;DAY(INDEX([1]Calculation!$I:$I,ROW()))</f>
        <v>6/16</v>
      </c>
      <c r="F790" s="12">
        <f>ROUND(INDEX([1]Calculation!AL:AL,ROW()),1)</f>
        <v>0</v>
      </c>
      <c r="G790" s="8">
        <f>ROUND(INDEX([1]Calculation!L:L,ROW()),0)</f>
        <v>38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19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Suffolk University</v>
      </c>
      <c r="C791" t="str">
        <f>IF(INDEX([1]Calculation!$G:$G,ROW())=0,"-",INDEX([1]Calculation!$G:$G,ROW()))</f>
        <v>A-</v>
      </c>
      <c r="D791" t="str">
        <f>INDEX([1]Calculation!$J:$J,ROW())&amp;"  "&amp;INDEX([1]Calculation!$K:$K,ROW())</f>
        <v>385  lv</v>
      </c>
      <c r="E791" s="2" t="str">
        <f>MONTH(INDEX([1]Calculation!$I:$I,ROW()))&amp;"/"&amp;DAY(INDEX([1]Calculation!$I:$I,ROW()))</f>
        <v>6/15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9</v>
      </c>
      <c r="K791" s="8">
        <f>ROUND(INDEX([1]Calculation!P:P,ROW()),0)</f>
        <v>0</v>
      </c>
      <c r="L791" s="8">
        <f>ROUND(INDEX([1]Calculation!Q:Q,ROW()),0)</f>
        <v>15</v>
      </c>
      <c r="M791" s="8">
        <f>ROUND(INDEX([1]Calculation!R:R,ROW()),0)</f>
        <v>0</v>
      </c>
      <c r="N791" s="8">
        <f>ROUND(INDEX([1]Calculation!S:S,ROW()),0)</f>
        <v>10</v>
      </c>
      <c r="O791" s="8">
        <f>ROUND(INDEX([1]Calculation!T:T,ROW()),0)</f>
        <v>1</v>
      </c>
    </row>
    <row r="792" spans="1:15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424  rv</v>
      </c>
      <c r="E792" s="2" t="str">
        <f>MONTH(INDEX([1]Calculation!$I:$I,ROW()))&amp;"/"&amp;DAY(INDEX([1]Calculation!$I:$I,ROW()))</f>
        <v>6/15</v>
      </c>
      <c r="F792" s="12">
        <f>ROUND(INDEX([1]Calculation!AL:AL,ROW()),1)</f>
        <v>0</v>
      </c>
      <c r="G792" s="8">
        <f>ROUND(INDEX([1]Calculation!L:L,ROW()),0)</f>
        <v>35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7</v>
      </c>
      <c r="O792" s="8">
        <f>ROUND(INDEX([1]Calculation!T:T,ROW()),0)</f>
        <v>0</v>
      </c>
    </row>
    <row r="793" spans="1:15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933  lv</v>
      </c>
      <c r="E793" s="2" t="str">
        <f>MONTH(INDEX([1]Calculation!$I:$I,ROW()))&amp;"/"&amp;DAY(INDEX([1]Calculation!$I:$I,ROW()))</f>
        <v>6/14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5</v>
      </c>
      <c r="J793" s="8">
        <f>ROUND(INDEX([1]Calculation!O:O,ROW()),0)</f>
        <v>11</v>
      </c>
      <c r="K793" s="8">
        <f>ROUND(INDEX([1]Calculation!P:P,ROW()),0)</f>
        <v>1</v>
      </c>
      <c r="L793" s="8">
        <f>ROUND(INDEX([1]Calculation!Q:Q,ROW()),0)</f>
        <v>9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3</v>
      </c>
    </row>
    <row r="794" spans="1:15">
      <c r="A794" t="str">
        <f>INDEX([1]Calculation!$F:$F,ROW())</f>
        <v>US</v>
      </c>
      <c r="B794" t="str">
        <f>INDEX([1]Calculation!$D:$D,ROW())</f>
        <v>WPA Intelligence (WPAi)</v>
      </c>
      <c r="C794" t="str">
        <f>IF(INDEX([1]Calculation!$G:$G,ROW())=0,"-",INDEX([1]Calculation!$G:$G,ROW()))</f>
        <v>B/C</v>
      </c>
      <c r="D794" t="str">
        <f>INDEX([1]Calculation!$J:$J,ROW())&amp;"  "&amp;INDEX([1]Calculation!$K:$K,ROW())</f>
        <v>1000  lv</v>
      </c>
      <c r="E794" s="2" t="str">
        <f>MONTH(INDEX([1]Calculation!$I:$I,ROW()))&amp;"/"&amp;DAY(INDEX([1]Calculation!$I:$I,ROW()))</f>
        <v>6/13</v>
      </c>
      <c r="F794" s="12">
        <f>ROUND(INDEX([1]Calculation!AL:AL,ROW()),1)</f>
        <v>2</v>
      </c>
      <c r="G794" s="8">
        <f>ROUND(INDEX([1]Calculation!L:L,ROW()),0)</f>
        <v>35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8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0</v>
      </c>
      <c r="N794" s="8">
        <f>ROUND(INDEX([1]Calculation!S:S,ROW()),0)</f>
        <v>10</v>
      </c>
      <c r="O794" s="8">
        <f>ROUND(INDEX([1]Calculation!T:T,ROW()),0)</f>
        <v>1</v>
      </c>
    </row>
    <row r="795" spans="1:15">
      <c r="A795" t="str">
        <f>INDEX([1]Calculation!$F:$F,ROW())</f>
        <v>South Carolina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559  lv</v>
      </c>
      <c r="E795" s="2" t="str">
        <f>MONTH(INDEX([1]Calculation!$I:$I,ROW()))&amp;"/"&amp;DAY(INDEX([1]Calculation!$I:$I,ROW()))</f>
        <v>6/12</v>
      </c>
      <c r="F795" s="12">
        <f>ROUND(INDEX([1]Calculation!AL:AL,ROW()),1)</f>
        <v>0</v>
      </c>
      <c r="G795" s="8">
        <f>ROUND(INDEX([1]Calculation!L:L,ROW()),0)</f>
        <v>45</v>
      </c>
      <c r="H795" s="8">
        <f>ROUND(INDEX([1]Calculation!M:M,ROW()),0)</f>
        <v>0</v>
      </c>
      <c r="I795" s="8">
        <f>ROUND(INDEX([1]Calculation!N:N,ROW()),0)</f>
        <v>4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0</v>
      </c>
      <c r="N795" s="8">
        <f>ROUND(INDEX([1]Calculation!S:S,ROW()),0)</f>
        <v>8</v>
      </c>
      <c r="O795" s="8">
        <f>ROUND(INDEX([1]Calculation!T:T,ROW()),0)</f>
        <v>1</v>
      </c>
    </row>
    <row r="796" spans="1:15">
      <c r="A796" t="str">
        <f>INDEX([1]Calculation!$F:$F,ROW())</f>
        <v>New Hampshire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448  lv</v>
      </c>
      <c r="E796" s="2" t="str">
        <f>MONTH(INDEX([1]Calculation!$I:$I,ROW()))&amp;"/"&amp;DAY(INDEX([1]Calculation!$I:$I,ROW()))</f>
        <v>6/12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10</v>
      </c>
      <c r="K796" s="8">
        <f>ROUND(INDEX([1]Calculation!P:P,ROW()),0)</f>
        <v>1</v>
      </c>
      <c r="L796" s="8">
        <f>ROUND(INDEX([1]Calculation!Q:Q,ROW()),0)</f>
        <v>20</v>
      </c>
      <c r="M796" s="8">
        <f>ROUND(INDEX([1]Calculation!R:R,ROW()),0)</f>
        <v>0</v>
      </c>
      <c r="N796" s="8">
        <f>ROUND(INDEX([1]Calculation!S:S,ROW()),0)</f>
        <v>17</v>
      </c>
      <c r="O796" s="8">
        <f>ROUND(INDEX([1]Calculation!T:T,ROW()),0)</f>
        <v>1</v>
      </c>
    </row>
    <row r="797" spans="1:15">
      <c r="A797" t="str">
        <f>INDEX([1]Calculation!$F:$F,ROW())</f>
        <v>Iowa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441  lv</v>
      </c>
      <c r="E797" s="2" t="str">
        <f>MONTH(INDEX([1]Calculation!$I:$I,ROW()))&amp;"/"&amp;DAY(INDEX([1]Calculation!$I:$I,ROW()))</f>
        <v>6/12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11</v>
      </c>
      <c r="K797" s="8">
        <f>ROUND(INDEX([1]Calculation!P:P,ROW()),0)</f>
        <v>4</v>
      </c>
      <c r="L797" s="8">
        <f>ROUND(INDEX([1]Calculation!Q:Q,ROW()),0)</f>
        <v>22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0</v>
      </c>
    </row>
    <row r="798" spans="1:15">
      <c r="A798" t="str">
        <f>INDEX([1]Calculation!$F:$F,ROW())</f>
        <v>US</v>
      </c>
      <c r="B798" t="str">
        <f>INDEX([1]Calculation!$D:$D,ROW())</f>
        <v>Fox News/Beacon Research/Shaw &amp; Co. Research</v>
      </c>
      <c r="C798" t="str">
        <f>IF(INDEX([1]Calculation!$G:$G,ROW())=0,"-",INDEX([1]Calculation!$G:$G,ROW()))</f>
        <v>A-</v>
      </c>
      <c r="D798" t="str">
        <f>INDEX([1]Calculation!$J:$J,ROW())&amp;"  "&amp;INDEX([1]Calculation!$K:$K,ROW())</f>
        <v>449  lv</v>
      </c>
      <c r="E798" s="2" t="str">
        <f>MONTH(INDEX([1]Calculation!$I:$I,ROW()))&amp;"/"&amp;DAY(INDEX([1]Calculation!$I:$I,ROW()))</f>
        <v>6/12</v>
      </c>
      <c r="F798" s="12">
        <f>ROUND(INDEX([1]Calculation!AL:AL,ROW()),1)</f>
        <v>0</v>
      </c>
      <c r="G798" s="8">
        <f>ROUND(INDEX([1]Calculation!L:L,ROW()),0)</f>
        <v>32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8</v>
      </c>
      <c r="K798" s="8">
        <f>ROUND(INDEX([1]Calculation!P:P,ROW()),0)</f>
        <v>2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9</v>
      </c>
      <c r="O798" s="8">
        <f>ROUND(INDEX([1]Calculation!T:T,ROW()),0)</f>
        <v>2</v>
      </c>
    </row>
    <row r="799" spans="1:15">
      <c r="A799" t="str">
        <f>INDEX([1]Calculation!$F:$F,ROW())</f>
        <v>Minnesota</v>
      </c>
      <c r="B799" t="str">
        <f>INDEX([1]Calculation!$D:$D,ROW())</f>
        <v>Change Research</v>
      </c>
      <c r="C799" t="str">
        <f>IF(INDEX([1]Calculation!$G:$G,ROW())=0,"-",INDEX([1]Calculation!$G:$G,ROW()))</f>
        <v>C</v>
      </c>
      <c r="D799" t="str">
        <f>INDEX([1]Calculation!$J:$J,ROW())&amp;"  "&amp;INDEX([1]Calculation!$K:$K,ROW())</f>
        <v>772  lv</v>
      </c>
      <c r="E799" s="2" t="str">
        <f>MONTH(INDEX([1]Calculation!$I:$I,ROW()))&amp;"/"&amp;DAY(INDEX([1]Calculation!$I:$I,ROW()))</f>
        <v>6/12</v>
      </c>
      <c r="F799" s="12">
        <f>ROUND(INDEX([1]Calculation!AL:AL,ROW()),1)</f>
        <v>1.3</v>
      </c>
      <c r="G799" s="8">
        <f>ROUND(INDEX([1]Calculation!L:L,ROW()),0)</f>
        <v>20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11</v>
      </c>
      <c r="K799" s="8">
        <f>ROUND(INDEX([1]Calculation!P:P,ROW()),0)</f>
        <v>16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21</v>
      </c>
      <c r="O799" s="8">
        <f>ROUND(INDEX([1]Calculation!T:T,ROW()),0)</f>
        <v>2</v>
      </c>
    </row>
    <row r="800" spans="1:15">
      <c r="A800" t="str">
        <f>INDEX([1]Calculation!$F:$F,ROW())</f>
        <v>Florida</v>
      </c>
      <c r="B800" t="str">
        <f>INDEX([1]Calculation!$D:$D,ROW())</f>
        <v>Climate Nexus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676  rv</v>
      </c>
      <c r="E800" s="2" t="str">
        <f>MONTH(INDEX([1]Calculation!$I:$I,ROW()))&amp;"/"&amp;DAY(INDEX([1]Calculation!$I:$I,ROW()))</f>
        <v>6/11</v>
      </c>
      <c r="F800" s="12">
        <f>ROUND(INDEX([1]Calculation!AL:AL,ROW()),1)</f>
        <v>1.1000000000000001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2</v>
      </c>
    </row>
    <row r="801" spans="1:15">
      <c r="A801" t="str">
        <f>INDEX([1]Calculation!$F:$F,ROW())</f>
        <v>Nevada</v>
      </c>
      <c r="B801" t="str">
        <f>INDEX([1]Calculation!$D:$D,ROW())</f>
        <v>Monmouth University</v>
      </c>
      <c r="C801" t="str">
        <f>IF(INDEX([1]Calculation!$G:$G,ROW())=0,"-",INDEX([1]Calculation!$G:$G,ROW()))</f>
        <v>A+</v>
      </c>
      <c r="D801" t="str">
        <f>INDEX([1]Calculation!$J:$J,ROW())&amp;"  "&amp;INDEX([1]Calculation!$K:$K,ROW())</f>
        <v>370  lv</v>
      </c>
      <c r="E801" s="2" t="str">
        <f>MONTH(INDEX([1]Calculation!$I:$I,ROW()))&amp;"/"&amp;DAY(INDEX([1]Calculation!$I:$I,ROW()))</f>
        <v>6/11</v>
      </c>
      <c r="F801" s="12">
        <f>ROUND(INDEX([1]Calculation!AL:AL,ROW()),1)</f>
        <v>3.9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7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2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513  lv</v>
      </c>
      <c r="E802" s="2" t="str">
        <f>MONTH(INDEX([1]Calculation!$I:$I,ROW()))&amp;"/"&amp;DAY(INDEX([1]Calculation!$I:$I,ROW()))</f>
        <v>6/11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8</v>
      </c>
      <c r="K802" s="8">
        <f>ROUND(INDEX([1]Calculation!P:P,ROW()),0)</f>
        <v>1</v>
      </c>
      <c r="L802" s="8">
        <f>ROUND(INDEX([1]Calculation!Q:Q,ROW()),0)</f>
        <v>12</v>
      </c>
      <c r="M802" s="8">
        <f>ROUND(INDEX([1]Calculation!R:R,ROW()),0)</f>
        <v>0</v>
      </c>
      <c r="N802" s="8">
        <f>ROUND(INDEX([1]Calculation!S:S,ROW()),0)</f>
        <v>16</v>
      </c>
      <c r="O802" s="8">
        <f>ROUND(INDEX([1]Calculation!T:T,ROW()),0)</f>
        <v>1</v>
      </c>
    </row>
    <row r="803" spans="1:15">
      <c r="A803" t="str">
        <f>INDEX([1]Calculation!$F:$F,ROW())</f>
        <v>California</v>
      </c>
      <c r="B803" t="str">
        <f>INDEX([1]Calculation!$D:$D,ROW())</f>
        <v>University of California, Berkeley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2131  lv</v>
      </c>
      <c r="E803" s="2" t="str">
        <f>MONTH(INDEX([1]Calculation!$I:$I,ROW()))&amp;"/"&amp;DAY(INDEX([1]Calculation!$I:$I,ROW()))</f>
        <v>6/10</v>
      </c>
      <c r="F803" s="12">
        <f>ROUND(INDEX([1]Calculation!AL:AL,ROW()),1)</f>
        <v>0</v>
      </c>
      <c r="G803" s="8">
        <f>ROUND(INDEX([1]Calculation!L:L,ROW()),0)</f>
        <v>22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10</v>
      </c>
      <c r="K803" s="8">
        <f>ROUND(INDEX([1]Calculation!P:P,ROW()),0)</f>
        <v>1</v>
      </c>
      <c r="L803" s="8">
        <f>ROUND(INDEX([1]Calculation!Q:Q,ROW()),0)</f>
        <v>17</v>
      </c>
      <c r="M803" s="8">
        <f>ROUND(INDEX([1]Calculation!R:R,ROW()),0)</f>
        <v>0</v>
      </c>
      <c r="N803" s="8">
        <f>ROUND(INDEX([1]Calculation!S:S,ROW()),0)</f>
        <v>18</v>
      </c>
      <c r="O803" s="8">
        <f>ROUND(INDEX([1]Calculation!T:T,ROW()),0)</f>
        <v>1</v>
      </c>
    </row>
    <row r="804" spans="1:15">
      <c r="A804" t="str">
        <f>INDEX([1]Calculation!$F:$F,ROW())</f>
        <v>US</v>
      </c>
      <c r="B804" t="str">
        <f>INDEX([1]Calculation!$D:$D,ROW())</f>
        <v>Change Research</v>
      </c>
      <c r="C804" t="str">
        <f>IF(INDEX([1]Calculation!$G:$G,ROW())=0,"-",INDEX([1]Calculation!$G:$G,ROW()))</f>
        <v>C</v>
      </c>
      <c r="D804" t="str">
        <f>INDEX([1]Calculation!$J:$J,ROW())&amp;"  "&amp;INDEX([1]Calculation!$K:$K,ROW())</f>
        <v>1621  lv</v>
      </c>
      <c r="E804" s="2" t="str">
        <f>MONTH(INDEX([1]Calculation!$I:$I,ROW()))&amp;"/"&amp;DAY(INDEX([1]Calculation!$I:$I,ROW()))</f>
        <v>6/10</v>
      </c>
      <c r="F804" s="12">
        <f>ROUND(INDEX([1]Calculation!AL:AL,ROW()),1)</f>
        <v>0</v>
      </c>
      <c r="G804" s="8">
        <f>ROUND(INDEX([1]Calculation!L:L,ROW()),0)</f>
        <v>26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14</v>
      </c>
      <c r="K804" s="8">
        <f>ROUND(INDEX([1]Calculation!P:P,ROW()),0)</f>
        <v>1</v>
      </c>
      <c r="L804" s="8">
        <f>ROUND(INDEX([1]Calculation!Q:Q,ROW()),0)</f>
        <v>21</v>
      </c>
      <c r="M804" s="8">
        <f>ROUND(INDEX([1]Calculation!R:R,ROW()),0)</f>
        <v>0</v>
      </c>
      <c r="N804" s="8">
        <f>ROUND(INDEX([1]Calculation!S:S,ROW()),0)</f>
        <v>19</v>
      </c>
      <c r="O804" s="8">
        <f>ROUND(INDEX([1]Calculation!T:T,ROW()),0)</f>
        <v>1</v>
      </c>
    </row>
    <row r="805" spans="1:15">
      <c r="A805" t="str">
        <f>INDEX([1]Calculation!$F:$F,ROW())</f>
        <v>US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503  rv</v>
      </c>
      <c r="E805" s="2" t="str">
        <f>MONTH(INDEX([1]Calculation!$I:$I,ROW()))&amp;"/"&amp;DAY(INDEX([1]Calculation!$I:$I,ROW()))</f>
        <v>6/10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1</v>
      </c>
    </row>
    <row r="806" spans="1:15">
      <c r="A806" t="str">
        <f>INDEX([1]Calculation!$F:$F,ROW())</f>
        <v>Texas</v>
      </c>
      <c r="B806" t="str">
        <f>INDEX([1]Calculation!$D:$D,ROW())</f>
        <v>YouGov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483  lv</v>
      </c>
      <c r="E806" s="2" t="str">
        <f>MONTH(INDEX([1]Calculation!$I:$I,ROW()))&amp;"/"&amp;DAY(INDEX([1]Calculation!$I:$I,ROW()))</f>
        <v>6/9</v>
      </c>
      <c r="F806" s="12">
        <f>ROUND(INDEX([1]Calculation!AL:AL,ROW()),1)</f>
        <v>0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12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0</v>
      </c>
    </row>
    <row r="807" spans="1:15">
      <c r="A807" t="str">
        <f>INDEX([1]Calculation!$F:$F,ROW())</f>
        <v>Massachusetts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370  lv</v>
      </c>
      <c r="E807" s="2" t="str">
        <f>MONTH(INDEX([1]Calculation!$I:$I,ROW()))&amp;"/"&amp;DAY(INDEX([1]Calculation!$I:$I,ROW()))</f>
        <v>6/9</v>
      </c>
      <c r="F807" s="12">
        <f>ROUND(INDEX([1]Calculation!AL:AL,ROW()),1)</f>
        <v>0.3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6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Morning Consult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17012  lv</v>
      </c>
      <c r="E808" s="2" t="str">
        <f>MONTH(INDEX([1]Calculation!$I:$I,ROW()))&amp;"/"&amp;DAY(INDEX([1]Calculation!$I:$I,ROW()))</f>
        <v>6/9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19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>
      <c r="A809" t="str">
        <f>INDEX([1]Calculation!$F:$F,ROW())</f>
        <v>Virginia</v>
      </c>
      <c r="B809" t="str">
        <f>INDEX([1]Calculation!$D:$D,ROW())</f>
        <v>Hampton University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1126  rv</v>
      </c>
      <c r="E809" s="2" t="str">
        <f>MONTH(INDEX([1]Calculation!$I:$I,ROW()))&amp;"/"&amp;DAY(INDEX([1]Calculation!$I:$I,ROW()))</f>
        <v>6/6</v>
      </c>
      <c r="F809" s="12">
        <f>ROUND(INDEX([1]Calculation!AL:AL,ROW()),1)</f>
        <v>1.8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11</v>
      </c>
      <c r="K809" s="8">
        <f>ROUND(INDEX([1]Calculation!P:P,ROW()),0)</f>
        <v>0</v>
      </c>
      <c r="L809" s="8">
        <f>ROUND(INDEX([1]Calculation!Q:Q,ROW()),0)</f>
        <v>17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</row>
    <row r="810" spans="1:15">
      <c r="A810" t="str">
        <f>INDEX([1]Calculation!$F:$F,ROW())</f>
        <v>New York</v>
      </c>
      <c r="B810" t="str">
        <f>INDEX([1]Calculation!$D:$D,ROW())</f>
        <v>Siena College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385  rv</v>
      </c>
      <c r="E810" s="2" t="str">
        <f>MONTH(INDEX([1]Calculation!$I:$I,ROW()))&amp;"/"&amp;DAY(INDEX([1]Calculation!$I:$I,ROW()))</f>
        <v>6/6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</row>
    <row r="811" spans="1:15">
      <c r="A811" t="str">
        <f>INDEX([1]Calculation!$F:$F,ROW())</f>
        <v>Iowa</v>
      </c>
      <c r="B811" t="str">
        <f>INDEX([1]Calculation!$D:$D,ROW())</f>
        <v>Selzer &amp; Co.</v>
      </c>
      <c r="C811" t="str">
        <f>IF(INDEX([1]Calculation!$G:$G,ROW())=0,"-",INDEX([1]Calculation!$G:$G,ROW()))</f>
        <v>A+</v>
      </c>
      <c r="D811" t="str">
        <f>INDEX([1]Calculation!$J:$J,ROW())&amp;"  "&amp;INDEX([1]Calculation!$K:$K,ROW())</f>
        <v>600  lv</v>
      </c>
      <c r="E811" s="2" t="str">
        <f>MONTH(INDEX([1]Calculation!$I:$I,ROW()))&amp;"/"&amp;DAY(INDEX([1]Calculation!$I:$I,ROW()))</f>
        <v>6/5</v>
      </c>
      <c r="F811" s="12">
        <f>ROUND(INDEX([1]Calculation!AL:AL,ROW()),1)</f>
        <v>0.1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14</v>
      </c>
      <c r="K811" s="8">
        <f>ROUND(INDEX([1]Calculation!P:P,ROW()),0)</f>
        <v>2</v>
      </c>
      <c r="L811" s="8">
        <f>ROUND(INDEX([1]Calculation!Q:Q,ROW()),0)</f>
        <v>16</v>
      </c>
      <c r="M811" s="8">
        <f>ROUND(INDEX([1]Calculation!R:R,ROW()),0)</f>
        <v>0</v>
      </c>
      <c r="N811" s="8">
        <f>ROUND(INDEX([1]Calculation!S:S,ROW()),0)</f>
        <v>15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2271  rv</v>
      </c>
      <c r="E812" s="2" t="str">
        <f>MONTH(INDEX([1]Calculation!$I:$I,ROW()))&amp;"/"&amp;DAY(INDEX([1]Calculation!$I:$I,ROW()))</f>
        <v>6/5</v>
      </c>
      <c r="F812" s="12">
        <f>ROUND(INDEX([1]Calculation!AL:AL,ROW()),1)</f>
        <v>0</v>
      </c>
      <c r="G812" s="8">
        <f>ROUND(INDEX([1]Calculation!L:L,ROW()),0)</f>
        <v>31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2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9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2525  a</v>
      </c>
      <c r="E813" s="2" t="str">
        <f>MONTH(INDEX([1]Calculation!$I:$I,ROW()))&amp;"/"&amp;DAY(INDEX([1]Calculation!$I:$I,ROW()))</f>
        <v>6/5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15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Avalanche Strategy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1109  lv</v>
      </c>
      <c r="E814" s="2" t="str">
        <f>MONTH(INDEX([1]Calculation!$I:$I,ROW()))&amp;"/"&amp;DAY(INDEX([1]Calculation!$I:$I,ROW()))</f>
        <v>6/3</v>
      </c>
      <c r="F814" s="12">
        <f>ROUND(INDEX([1]Calculation!AL:AL,ROW()),1)</f>
        <v>0.1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0</v>
      </c>
      <c r="J814" s="8">
        <f>ROUND(INDEX([1]Calculation!O:O,ROW()),0)</f>
        <v>13</v>
      </c>
      <c r="K814" s="8">
        <f>ROUND(INDEX([1]Calculation!P:P,ROW()),0)</f>
        <v>0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16</v>
      </c>
      <c r="O814" s="8">
        <f>ROUND(INDEX([1]Calculation!T:T,ROW()),0)</f>
        <v>0</v>
      </c>
    </row>
    <row r="815" spans="1:15">
      <c r="A815" t="str">
        <f>INDEX([1]Calculation!$F:$F,ROW())</f>
        <v>Texas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1218  lv</v>
      </c>
      <c r="E815" s="2" t="str">
        <f>MONTH(INDEX([1]Calculation!$I:$I,ROW()))&amp;"/"&amp;DAY(INDEX([1]Calculation!$I:$I,ROW()))</f>
        <v>6/3</v>
      </c>
      <c r="F815" s="12">
        <f>ROUND(INDEX([1]Calculation!AL:AL,ROW()),1)</f>
        <v>1.5</v>
      </c>
      <c r="G815" s="8">
        <f>ROUND(INDEX([1]Calculation!L:L,ROW()),0)</f>
        <v>24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1</v>
      </c>
    </row>
    <row r="816" spans="1:15">
      <c r="A816" t="str">
        <f>INDEX([1]Calculation!$F:$F,ROW())</f>
        <v>California</v>
      </c>
      <c r="B816" t="str">
        <f>INDEX([1]Calculation!$D:$D,ROW())</f>
        <v>Capitol Weekly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951  lv</v>
      </c>
      <c r="E816" s="2" t="str">
        <f>MONTH(INDEX([1]Calculation!$I:$I,ROW()))&amp;"/"&amp;DAY(INDEX([1]Calculation!$I:$I,ROW()))</f>
        <v>5/31</v>
      </c>
      <c r="F816" s="12">
        <f>ROUND(INDEX([1]Calculation!AL:AL,ROW()),1)</f>
        <v>0</v>
      </c>
      <c r="G816" s="8">
        <f>ROUND(INDEX([1]Calculation!L:L,ROW()),0)</f>
        <v>29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0</v>
      </c>
    </row>
    <row r="817" spans="1:15">
      <c r="A817" t="str">
        <f>INDEX([1]Calculation!$F:$F,ROW())</f>
        <v>Texas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407  rv</v>
      </c>
      <c r="E817" s="2" t="str">
        <f>MONTH(INDEX([1]Calculation!$I:$I,ROW()))&amp;"/"&amp;DAY(INDEX([1]Calculation!$I:$I,ROW()))</f>
        <v>6/4</v>
      </c>
      <c r="F817" s="12">
        <f>ROUND(INDEX([1]Calculation!AL:AL,ROW()),1)</f>
        <v>0.4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3</v>
      </c>
      <c r="K817" s="8">
        <f>ROUND(INDEX([1]Calculation!P:P,ROW()),0)</f>
        <v>0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550  lv</v>
      </c>
      <c r="E818" s="2" t="str">
        <f>MONTH(INDEX([1]Calculation!$I:$I,ROW()))&amp;"/"&amp;DAY(INDEX([1]Calculation!$I:$I,ROW()))</f>
        <v>6/4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16</v>
      </c>
      <c r="M818" s="8">
        <f>ROUND(INDEX([1]Calculation!R:R,ROW()),0)</f>
        <v>0</v>
      </c>
      <c r="N818" s="8">
        <f>ROUND(INDEX([1]Calculation!S:S,ROW()),0)</f>
        <v>11</v>
      </c>
      <c r="O818" s="8">
        <f>ROUND(INDEX([1]Calculation!T:T,ROW()),0)</f>
        <v>1</v>
      </c>
    </row>
    <row r="819" spans="1:15">
      <c r="A819" t="str">
        <f>INDEX([1]Calculation!$F:$F,ROW())</f>
        <v>North Carolina</v>
      </c>
      <c r="B819" t="str">
        <f>INDEX([1]Calculation!$D:$D,ROW())</f>
        <v>Emerson College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397  lv</v>
      </c>
      <c r="E819" s="2" t="str">
        <f>MONTH(INDEX([1]Calculation!$I:$I,ROW()))&amp;"/"&amp;DAY(INDEX([1]Calculation!$I:$I,ROW()))</f>
        <v>6/3</v>
      </c>
      <c r="F819" s="12">
        <f>ROUND(INDEX([1]Calculation!AL:AL,ROW()),1)</f>
        <v>1.5</v>
      </c>
      <c r="G819" s="8">
        <f>ROUND(INDEX([1]Calculation!L:L,ROW()),0)</f>
        <v>39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1</v>
      </c>
      <c r="L819" s="8">
        <f>ROUND(INDEX([1]Calculation!Q:Q,ROW()),0)</f>
        <v>22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16587  lv</v>
      </c>
      <c r="E820" s="2" t="str">
        <f>MONTH(INDEX([1]Calculation!$I:$I,ROW()))&amp;"/"&amp;DAY(INDEX([1]Calculation!$I:$I,ROW()))</f>
        <v>6/2</v>
      </c>
      <c r="F820" s="12">
        <f>ROUND(INDEX([1]Calculation!AL:AL,ROW()),1)</f>
        <v>0</v>
      </c>
      <c r="G820" s="8">
        <f>ROUND(INDEX([1]Calculation!L:L,ROW()),0)</f>
        <v>38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19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431  rv</v>
      </c>
      <c r="E821" s="2" t="str">
        <f>MONTH(INDEX([1]Calculation!$I:$I,ROW()))&amp;"/"&amp;DAY(INDEX([1]Calculation!$I:$I,ROW()))</f>
        <v>6/2</v>
      </c>
      <c r="F821" s="12">
        <f>ROUND(INDEX([1]Calculation!AL:AL,ROW()),1)</f>
        <v>0</v>
      </c>
      <c r="G821" s="8">
        <f>ROUND(INDEX([1]Calculation!L:L,ROW()),0)</f>
        <v>35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5</v>
      </c>
      <c r="O821" s="8">
        <f>ROUND(INDEX([1]Calculation!T:T,ROW()),0)</f>
        <v>0</v>
      </c>
    </row>
    <row r="822" spans="1:15">
      <c r="A822" t="str">
        <f>INDEX([1]Calculation!$F:$F,ROW())</f>
        <v>Wisconsin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238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0.8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7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South Carolina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183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0.1</v>
      </c>
      <c r="G823" s="8">
        <f>ROUND(INDEX([1]Calculation!L:L,ROW()),0)</f>
        <v>36</v>
      </c>
      <c r="H823" s="8">
        <f>ROUND(INDEX([1]Calculation!M:M,ROW()),0)</f>
        <v>0</v>
      </c>
      <c r="I823" s="8">
        <f>ROUND(INDEX([1]Calculation!N:N,ROW()),0)</f>
        <v>4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0</v>
      </c>
    </row>
    <row r="824" spans="1:15">
      <c r="A824" t="str">
        <f>INDEX([1]Calculation!$F:$F,ROW())</f>
        <v>Pennsylvania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246  lv</v>
      </c>
      <c r="E824" s="2" t="str">
        <f>MONTH(INDEX([1]Calculation!$I:$I,ROW()))&amp;"/"&amp;DAY(INDEX([1]Calculation!$I:$I,ROW()))</f>
        <v>5/29</v>
      </c>
      <c r="F824" s="12">
        <f>ROUND(INDEX([1]Calculation!AL:AL,ROW()),1)</f>
        <v>0.8</v>
      </c>
      <c r="G824" s="8">
        <f>ROUND(INDEX([1]Calculation!L:L,ROW()),0)</f>
        <v>46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9</v>
      </c>
      <c r="K824" s="8">
        <f>ROUND(INDEX([1]Calculation!P:P,ROW()),0)</f>
        <v>0</v>
      </c>
      <c r="L824" s="8">
        <f>ROUND(INDEX([1]Calculation!Q:Q,ROW()),0)</f>
        <v>15</v>
      </c>
      <c r="M824" s="8">
        <f>ROUND(INDEX([1]Calculation!R:R,ROW()),0)</f>
        <v>0</v>
      </c>
      <c r="N824" s="8">
        <f>ROUND(INDEX([1]Calculation!S:S,ROW()),0)</f>
        <v>8</v>
      </c>
      <c r="O824" s="8">
        <f>ROUND(INDEX([1]Calculation!T:T,ROW()),0)</f>
        <v>1</v>
      </c>
    </row>
    <row r="825" spans="1:15">
      <c r="A825" t="str">
        <f>INDEX([1]Calculation!$F:$F,ROW())</f>
        <v>Ohio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222  lv</v>
      </c>
      <c r="E825" s="2" t="str">
        <f>MONTH(INDEX([1]Calculation!$I:$I,ROW()))&amp;"/"&amp;DAY(INDEX([1]Calculation!$I:$I,ROW()))</f>
        <v>5/29</v>
      </c>
      <c r="F825" s="12">
        <f>ROUND(INDEX([1]Calculation!AL:AL,ROW()),1)</f>
        <v>0.8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19</v>
      </c>
      <c r="M825" s="8">
        <f>ROUND(INDEX([1]Calculation!R:R,ROW()),0)</f>
        <v>0</v>
      </c>
      <c r="N825" s="8">
        <f>ROUND(INDEX([1]Calculation!S:S,ROW()),0)</f>
        <v>12</v>
      </c>
      <c r="O825" s="8">
        <f>ROUND(INDEX([1]Calculation!T:T,ROW()),0)</f>
        <v>3</v>
      </c>
    </row>
    <row r="826" spans="1:15">
      <c r="A826" t="str">
        <f>INDEX([1]Calculation!$F:$F,ROW())</f>
        <v>Michigan</v>
      </c>
      <c r="B826" t="str">
        <f>INDEX([1]Calculation!$D:$D,ROW())</f>
        <v>Zogby Interactive/JZ Analytics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268  lv</v>
      </c>
      <c r="E826" s="2" t="str">
        <f>MONTH(INDEX([1]Calculation!$I:$I,ROW()))&amp;"/"&amp;DAY(INDEX([1]Calculation!$I:$I,ROW()))</f>
        <v>5/29</v>
      </c>
      <c r="F826" s="12">
        <f>ROUND(INDEX([1]Calculation!AL:AL,ROW()),1)</f>
        <v>0.8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18</v>
      </c>
      <c r="M826" s="8">
        <f>ROUND(INDEX([1]Calculation!R:R,ROW()),0)</f>
        <v>0</v>
      </c>
      <c r="N826" s="8">
        <f>ROUND(INDEX([1]Calculation!S:S,ROW()),0)</f>
        <v>8</v>
      </c>
      <c r="O826" s="8">
        <f>ROUND(INDEX([1]Calculation!T:T,ROW()),0)</f>
        <v>2</v>
      </c>
    </row>
    <row r="827" spans="1:15">
      <c r="A827" t="str">
        <f>INDEX([1]Calculation!$F:$F,ROW())</f>
        <v>Florida</v>
      </c>
      <c r="B827" t="str">
        <f>INDEX([1]Calculation!$D:$D,ROW())</f>
        <v>Zogby Interactive/JZ Analytics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228  lv</v>
      </c>
      <c r="E827" s="2" t="str">
        <f>MONTH(INDEX([1]Calculation!$I:$I,ROW()))&amp;"/"&amp;DAY(INDEX([1]Calculation!$I:$I,ROW()))</f>
        <v>5/29</v>
      </c>
      <c r="F827" s="12">
        <f>ROUND(INDEX([1]Calculation!AL:AL,ROW()),1)</f>
        <v>0.8</v>
      </c>
      <c r="G827" s="8">
        <f>ROUND(INDEX([1]Calculation!L:L,ROW()),0)</f>
        <v>34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7</v>
      </c>
      <c r="O827" s="8">
        <f>ROUND(INDEX([1]Calculation!T:T,ROW()),0)</f>
        <v>1</v>
      </c>
    </row>
    <row r="828" spans="1:15">
      <c r="A828" t="str">
        <f>INDEX([1]Calculation!$F:$F,ROW())</f>
        <v>Arizona</v>
      </c>
      <c r="B828" t="str">
        <f>INDEX([1]Calculation!$D:$D,ROW())</f>
        <v>Zogby Interactive/JZ Analytics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197  lv</v>
      </c>
      <c r="E828" s="2" t="str">
        <f>MONTH(INDEX([1]Calculation!$I:$I,ROW()))&amp;"/"&amp;DAY(INDEX([1]Calculation!$I:$I,ROW()))</f>
        <v>5/29</v>
      </c>
      <c r="F828" s="12">
        <f>ROUND(INDEX([1]Calculation!AL:AL,ROW()),1)</f>
        <v>0.7</v>
      </c>
      <c r="G828" s="8">
        <f>ROUND(INDEX([1]Calculation!L:L,ROW()),0)</f>
        <v>35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0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10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SSRS</v>
      </c>
      <c r="C829" t="str">
        <f>IF(INDEX([1]Calculation!$G:$G,ROW())=0,"-",INDEX([1]Calculation!$G:$G,ROW()))</f>
        <v>A/B</v>
      </c>
      <c r="D829" t="str">
        <f>INDEX([1]Calculation!$J:$J,ROW())&amp;"  "&amp;INDEX([1]Calculation!$K:$K,ROW())</f>
        <v>412  rv</v>
      </c>
      <c r="E829" s="2" t="str">
        <f>MONTH(INDEX([1]Calculation!$I:$I,ROW()))&amp;"/"&amp;DAY(INDEX([1]Calculation!$I:$I,ROW()))</f>
        <v>5/31</v>
      </c>
      <c r="F829" s="12">
        <f>ROUND(INDEX([1]Calculation!AL:AL,ROW()),1)</f>
        <v>0</v>
      </c>
      <c r="G829" s="8">
        <f>ROUND(INDEX([1]Calculation!L:L,ROW()),0)</f>
        <v>32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2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7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471  rv</v>
      </c>
      <c r="E830" s="2" t="str">
        <f>MONTH(INDEX([1]Calculation!$I:$I,ROW()))&amp;"/"&amp;DAY(INDEX([1]Calculation!$I:$I,ROW()))</f>
        <v>5/30</v>
      </c>
      <c r="F830" s="12">
        <f>ROUND(INDEX([1]Calculation!AL:AL,ROW()),1)</f>
        <v>0</v>
      </c>
      <c r="G830" s="8">
        <f>ROUND(INDEX([1]Calculation!L:L,ROW()),0)</f>
        <v>36</v>
      </c>
      <c r="H830" s="8">
        <f>ROUND(INDEX([1]Calculation!M:M,ROW()),0)</f>
        <v>1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5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881  rv</v>
      </c>
      <c r="E831" s="2" t="str">
        <f>MONTH(INDEX([1]Calculation!$I:$I,ROW()))&amp;"/"&amp;DAY(INDEX([1]Calculation!$I:$I,ROW()))</f>
        <v>5/30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42</v>
      </c>
      <c r="M831" s="8">
        <f>ROUND(INDEX([1]Calculation!R:R,ROW()),0)</f>
        <v>0</v>
      </c>
      <c r="N831" s="8">
        <f>ROUND(INDEX([1]Calculation!S:S,ROW()),0)</f>
        <v>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5/30</v>
      </c>
      <c r="F832" s="12">
        <f>ROUND(INDEX([1]Calculation!AL:AL,ROW()),1)</f>
        <v>0</v>
      </c>
      <c r="G832" s="8">
        <f>ROUND(INDEX([1]Calculation!L:L,ROW()),0)</f>
        <v>41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" t="str">
        <f>MONTH(INDEX([1]Calculation!$I:$I,ROW()))&amp;"/"&amp;DAY(INDEX([1]Calculation!$I:$I,ROW()))</f>
        <v>5/30</v>
      </c>
      <c r="F833" s="12">
        <f>ROUND(INDEX([1]Calculation!AL:AL,ROW()),1)</f>
        <v>0</v>
      </c>
      <c r="G833" s="8">
        <f>ROUND(INDEX([1]Calculation!L:L,ROW()),0)</f>
        <v>43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41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881  rv</v>
      </c>
      <c r="E834" s="2" t="str">
        <f>MONTH(INDEX([1]Calculation!$I:$I,ROW()))&amp;"/"&amp;DAY(INDEX([1]Calculation!$I:$I,ROW()))</f>
        <v>5/30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37</v>
      </c>
      <c r="M834" s="8">
        <f>ROUND(INDEX([1]Calculation!R:R,ROW()),0)</f>
        <v>0</v>
      </c>
      <c r="N834" s="8">
        <f>ROUND(INDEX([1]Calculation!S:S,ROW()),0)</f>
        <v>40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" t="str">
        <f>MONTH(INDEX([1]Calculation!$I:$I,ROW()))&amp;"/"&amp;DAY(INDEX([1]Calculation!$I:$I,ROW()))</f>
        <v>5/30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41</v>
      </c>
      <c r="O835" s="8">
        <f>ROUND(INDEX([1]Calculation!T:T,ROW()),0)</f>
        <v>0</v>
      </c>
    </row>
    <row r="836" spans="1:15">
      <c r="A836" t="str">
        <f>INDEX([1]Calculation!$F:$F,ROW())</f>
        <v>California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1649  lv</v>
      </c>
      <c r="E836" s="2" t="str">
        <f>MONTH(INDEX([1]Calculation!$I:$I,ROW()))&amp;"/"&amp;DAY(INDEX([1]Calculation!$I:$I,ROW()))</f>
        <v>5/28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23</v>
      </c>
      <c r="M836" s="8">
        <f>ROUND(INDEX([1]Calculation!R:R,ROW()),0)</f>
        <v>0</v>
      </c>
      <c r="N836" s="8">
        <f>ROUND(INDEX([1]Calculation!S:S,ROW()),0)</f>
        <v>12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16368  lv</v>
      </c>
      <c r="E837" s="2" t="str">
        <f>MONTH(INDEX([1]Calculation!$I:$I,ROW()))&amp;"/"&amp;DAY(INDEX([1]Calculation!$I:$I,ROW()))</f>
        <v>5/26</v>
      </c>
      <c r="F837" s="12">
        <f>ROUND(INDEX([1]Calculation!AL:AL,ROW()),1)</f>
        <v>0</v>
      </c>
      <c r="G837" s="8">
        <f>ROUND(INDEX([1]Calculation!L:L,ROW()),0)</f>
        <v>38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7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881  rv</v>
      </c>
      <c r="E838" s="2" t="str">
        <f>MONTH(INDEX([1]Calculation!$I:$I,ROW()))&amp;"/"&amp;DAY(INDEX([1]Calculation!$I:$I,ROW()))</f>
        <v>5/25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7</v>
      </c>
      <c r="O838" s="8">
        <f>ROUND(INDEX([1]Calculation!T:T,ROW()),0)</f>
        <v>1</v>
      </c>
    </row>
    <row r="839" spans="1:15">
      <c r="A839" t="str">
        <f>INDEX([1]Calculation!$F:$F,ROW())</f>
        <v>South Carolina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5/24</v>
      </c>
      <c r="F839" s="12">
        <f>ROUND(INDEX([1]Calculation!AL:AL,ROW()),1)</f>
        <v>0</v>
      </c>
      <c r="G839" s="8">
        <f>ROUND(INDEX([1]Calculation!L:L,ROW()),0)</f>
        <v>37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10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0</v>
      </c>
    </row>
    <row r="840" spans="1:15">
      <c r="A840" t="str">
        <f>INDEX([1]Calculation!$F:$F,ROW())</f>
        <v>South Carolina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5/24</v>
      </c>
      <c r="F840" s="12">
        <f>ROUND(INDEX([1]Calculation!AL:AL,ROW()),1)</f>
        <v>0</v>
      </c>
      <c r="G840" s="8">
        <f>ROUND(INDEX([1]Calculation!L:L,ROW()),0)</f>
        <v>70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</row>
    <row r="841" spans="1:15">
      <c r="A841" t="str">
        <f>INDEX([1]Calculation!$F:$F,ROW())</f>
        <v>South Carolina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5/24</v>
      </c>
      <c r="F841" s="12">
        <f>ROUND(INDEX([1]Calculation!AL:AL,ROW()),1)</f>
        <v>0</v>
      </c>
      <c r="G841" s="8">
        <f>ROUND(INDEX([1]Calculation!L:L,ROW()),0)</f>
        <v>71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10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South Carolina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" t="str">
        <f>MONTH(INDEX([1]Calculation!$I:$I,ROW()))&amp;"/"&amp;DAY(INDEX([1]Calculation!$I:$I,ROW()))</f>
        <v>5/24</v>
      </c>
      <c r="F842" s="12">
        <f>ROUND(INDEX([1]Calculation!AL:AL,ROW()),1)</f>
        <v>0</v>
      </c>
      <c r="G842" s="8">
        <f>ROUND(INDEX([1]Calculation!L:L,ROW()),0)</f>
        <v>67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0</v>
      </c>
    </row>
    <row r="843" spans="1:15">
      <c r="A843" t="str">
        <f>INDEX([1]Calculation!$F:$F,ROW())</f>
        <v>New Hampshire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" t="str">
        <f>MONTH(INDEX([1]Calculation!$I:$I,ROW()))&amp;"/"&amp;DAY(INDEX([1]Calculation!$I:$I,ROW()))</f>
        <v>5/22</v>
      </c>
      <c r="F843" s="12">
        <f>ROUND(INDEX([1]Calculation!AL:AL,ROW()),1)</f>
        <v>0</v>
      </c>
      <c r="G843" s="8">
        <f>ROUND(INDEX([1]Calculation!L:L,ROW()),0)</f>
        <v>33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7</v>
      </c>
      <c r="K843" s="8">
        <f>ROUND(INDEX([1]Calculation!P:P,ROW()),0)</f>
        <v>0</v>
      </c>
      <c r="L843" s="8">
        <f>ROUND(INDEX([1]Calculation!Q:Q,ROW()),0)</f>
        <v>12</v>
      </c>
      <c r="M843" s="8">
        <f>ROUND(INDEX([1]Calculation!R:R,ROW()),0)</f>
        <v>0</v>
      </c>
      <c r="N843" s="8">
        <f>ROUND(INDEX([1]Calculation!S:S,ROW()),0)</f>
        <v>11</v>
      </c>
      <c r="O843" s="8">
        <f>ROUND(INDEX([1]Calculation!T:T,ROW()),0)</f>
        <v>0</v>
      </c>
    </row>
    <row r="844" spans="1:15">
      <c r="A844" t="str">
        <f>INDEX([1]Calculation!$F:$F,ROW())</f>
        <v>New Hampshire</v>
      </c>
      <c r="B844" t="str">
        <f>INDEX([1]Calculation!$D:$D,ROW())</f>
        <v>Tel Opinion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600  lv</v>
      </c>
      <c r="E844" s="2" t="str">
        <f>MONTH(INDEX([1]Calculation!$I:$I,ROW()))&amp;"/"&amp;DAY(INDEX([1]Calculation!$I:$I,ROW()))</f>
        <v>5/22</v>
      </c>
      <c r="F844" s="12">
        <f>ROUND(INDEX([1]Calculation!AL:AL,ROW()),1)</f>
        <v>0</v>
      </c>
      <c r="G844" s="8">
        <f>ROUND(INDEX([1]Calculation!L:L,ROW()),0)</f>
        <v>63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21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New Hampshire</v>
      </c>
      <c r="B845" t="str">
        <f>INDEX([1]Calculation!$D:$D,ROW())</f>
        <v>Tel Opinion Research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600  lv</v>
      </c>
      <c r="E845" s="2" t="str">
        <f>MONTH(INDEX([1]Calculation!$I:$I,ROW()))&amp;"/"&amp;DAY(INDEX([1]Calculation!$I:$I,ROW()))</f>
        <v>5/22</v>
      </c>
      <c r="F845" s="12">
        <f>ROUND(INDEX([1]Calculation!AL:AL,ROW()),1)</f>
        <v>0</v>
      </c>
      <c r="G845" s="8">
        <f>ROUND(INDEX([1]Calculation!L:L,ROW()),0)</f>
        <v>58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29</v>
      </c>
      <c r="O845" s="8">
        <f>ROUND(INDEX([1]Calculation!T:T,ROW()),0)</f>
        <v>0</v>
      </c>
    </row>
    <row r="846" spans="1:15">
      <c r="A846" t="str">
        <f>INDEX([1]Calculation!$F:$F,ROW())</f>
        <v>New Hampshire</v>
      </c>
      <c r="B846" t="str">
        <f>INDEX([1]Calculation!$D:$D,ROW())</f>
        <v>Tel Opinion Research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600  lv</v>
      </c>
      <c r="E846" s="2" t="str">
        <f>MONTH(INDEX([1]Calculation!$I:$I,ROW()))&amp;"/"&amp;DAY(INDEX([1]Calculation!$I:$I,ROW()))</f>
        <v>5/22</v>
      </c>
      <c r="F846" s="12">
        <f>ROUND(INDEX([1]Calculation!AL:AL,ROW()),1)</f>
        <v>0</v>
      </c>
      <c r="G846" s="8">
        <f>ROUND(INDEX([1]Calculation!L:L,ROW()),0)</f>
        <v>66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22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</row>
    <row r="847" spans="1:15">
      <c r="A847" t="str">
        <f>INDEX([1]Calculation!$F:$F,ROW())</f>
        <v>US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1420  lv</v>
      </c>
      <c r="E847" s="2" t="str">
        <f>MONTH(INDEX([1]Calculation!$I:$I,ROW()))&amp;"/"&amp;DAY(INDEX([1]Calculation!$I:$I,ROW()))</f>
        <v>5/21</v>
      </c>
      <c r="F847" s="12">
        <f>ROUND(INDEX([1]Calculation!AL:AL,ROW()),1)</f>
        <v>0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9</v>
      </c>
      <c r="K847" s="8">
        <f>ROUND(INDEX([1]Calculation!P:P,ROW()),0)</f>
        <v>1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2</v>
      </c>
    </row>
    <row r="848" spans="1:15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447  rv</v>
      </c>
      <c r="E848" s="2" t="str">
        <f>MONTH(INDEX([1]Calculation!$I:$I,ROW()))&amp;"/"&amp;DAY(INDEX([1]Calculation!$I:$I,ROW()))</f>
        <v>5/21</v>
      </c>
      <c r="F848" s="12">
        <f>ROUND(INDEX([1]Calculation!AL:AL,ROW()),1)</f>
        <v>0</v>
      </c>
      <c r="G848" s="8">
        <f>ROUND(INDEX([1]Calculation!L:L,ROW()),0)</f>
        <v>66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19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" t="str">
        <f>MONTH(INDEX([1]Calculation!$I:$I,ROW()))&amp;"/"&amp;DAY(INDEX([1]Calculation!$I:$I,ROW()))</f>
        <v>5/21</v>
      </c>
      <c r="F849" s="12">
        <f>ROUND(INDEX([1]Calculation!AL:AL,ROW()),1)</f>
        <v>0</v>
      </c>
      <c r="G849" s="8">
        <f>ROUND(INDEX([1]Calculation!L:L,ROW()),0)</f>
        <v>65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17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447  rv</v>
      </c>
      <c r="E850" s="2" t="str">
        <f>MONTH(INDEX([1]Calculation!$I:$I,ROW()))&amp;"/"&amp;DAY(INDEX([1]Calculation!$I:$I,ROW()))</f>
        <v>5/21</v>
      </c>
      <c r="F850" s="12">
        <f>ROUND(INDEX([1]Calculation!AL:AL,ROW()),1)</f>
        <v>0</v>
      </c>
      <c r="G850" s="8">
        <f>ROUND(INDEX([1]Calculation!L:L,ROW()),0)</f>
        <v>63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447  rv</v>
      </c>
      <c r="E851" s="2" t="str">
        <f>MONTH(INDEX([1]Calculation!$I:$I,ROW()))&amp;"/"&amp;DAY(INDEX([1]Calculation!$I:$I,ROW()))</f>
        <v>5/21</v>
      </c>
      <c r="F851" s="12">
        <f>ROUND(INDEX([1]Calculation!AL:AL,ROW()),1)</f>
        <v>0</v>
      </c>
      <c r="G851" s="8">
        <f>ROUND(INDEX([1]Calculation!L:L,ROW()),0)</f>
        <v>61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25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447  rv</v>
      </c>
      <c r="E852" s="2" t="str">
        <f>MONTH(INDEX([1]Calculation!$I:$I,ROW()))&amp;"/"&amp;DAY(INDEX([1]Calculation!$I:$I,ROW()))</f>
        <v>5/21</v>
      </c>
      <c r="F852" s="12">
        <f>ROUND(INDEX([1]Calculation!AL:AL,ROW()),1)</f>
        <v>0</v>
      </c>
      <c r="G852" s="8">
        <f>ROUND(INDEX([1]Calculation!L:L,ROW()),0)</f>
        <v>38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2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5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Monmouth University</v>
      </c>
      <c r="C853" t="str">
        <f>IF(INDEX([1]Calculation!$G:$G,ROW())=0,"-",INDEX([1]Calculation!$G:$G,ROW()))</f>
        <v>A+</v>
      </c>
      <c r="D853" t="str">
        <f>INDEX([1]Calculation!$J:$J,ROW())&amp;"  "&amp;INDEX([1]Calculation!$K:$K,ROW())</f>
        <v>334  rv</v>
      </c>
      <c r="E853" s="2" t="str">
        <f>MONTH(INDEX([1]Calculation!$I:$I,ROW()))&amp;"/"&amp;DAY(INDEX([1]Calculation!$I:$I,ROW()))</f>
        <v>5/20</v>
      </c>
      <c r="F853" s="12">
        <f>ROUND(INDEX([1]Calculation!AL:AL,ROW()),1)</f>
        <v>0</v>
      </c>
      <c r="G853" s="8">
        <f>ROUND(INDEX([1]Calculation!L:L,ROW()),0)</f>
        <v>33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6</v>
      </c>
      <c r="K853" s="8">
        <f>ROUND(INDEX([1]Calculation!P:P,ROW()),0)</f>
        <v>3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Quinnipiac University</v>
      </c>
      <c r="C854" t="str">
        <f>IF(INDEX([1]Calculation!$G:$G,ROW())=0,"-",INDEX([1]Calculation!$G:$G,ROW()))</f>
        <v>A</v>
      </c>
      <c r="D854" t="str">
        <f>INDEX([1]Calculation!$J:$J,ROW())&amp;"  "&amp;INDEX([1]Calculation!$K:$K,ROW())</f>
        <v>454  rv</v>
      </c>
      <c r="E854" s="2" t="str">
        <f>MONTH(INDEX([1]Calculation!$I:$I,ROW()))&amp;"/"&amp;DAY(INDEX([1]Calculation!$I:$I,ROW()))</f>
        <v>5/20</v>
      </c>
      <c r="F854" s="12">
        <f>ROUND(INDEX([1]Calculation!AL:AL,ROW()),1)</f>
        <v>0</v>
      </c>
      <c r="G854" s="8">
        <f>ROUND(INDEX([1]Calculation!L:L,ROW()),0)</f>
        <v>35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16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</row>
    <row r="855" spans="1:15">
      <c r="A855" t="str">
        <f>INDEX([1]Calculation!$F:$F,ROW())</f>
        <v>Florida</v>
      </c>
      <c r="B855" t="str">
        <f>INDEX([1]Calculation!$D:$D,ROW())</f>
        <v>Florida Atlantic University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403  lv</v>
      </c>
      <c r="E855" s="2" t="str">
        <f>MONTH(INDEX([1]Calculation!$I:$I,ROW()))&amp;"/"&amp;DAY(INDEX([1]Calculation!$I:$I,ROW()))</f>
        <v>5/19</v>
      </c>
      <c r="F855" s="12">
        <f>ROUND(INDEX([1]Calculation!AL:AL,ROW()),1)</f>
        <v>0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9</v>
      </c>
      <c r="K855" s="8">
        <f>ROUND(INDEX([1]Calculation!P:P,ROW()),0)</f>
        <v>1</v>
      </c>
      <c r="L855" s="8">
        <f>ROUND(INDEX([1]Calculation!Q:Q,ROW()),0)</f>
        <v>12</v>
      </c>
      <c r="M855" s="8">
        <f>ROUND(INDEX([1]Calculation!R:R,ROW()),0)</f>
        <v>0</v>
      </c>
      <c r="N855" s="8">
        <f>ROUND(INDEX([1]Calculation!S:S,ROW()),0)</f>
        <v>12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14830  lv</v>
      </c>
      <c r="E856" s="2" t="str">
        <f>MONTH(INDEX([1]Calculation!$I:$I,ROW()))&amp;"/"&amp;DAY(INDEX([1]Calculation!$I:$I,ROW()))</f>
        <v>5/19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9</v>
      </c>
      <c r="O856" s="8">
        <f>ROUND(INDEX([1]Calculation!T:T,ROW()),0)</f>
        <v>1</v>
      </c>
    </row>
    <row r="857" spans="1:15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615  lv</v>
      </c>
      <c r="E857" s="2" t="str">
        <f>MONTH(INDEX([1]Calculation!$I:$I,ROW()))&amp;"/"&amp;DAY(INDEX([1]Calculation!$I:$I,ROW()))</f>
        <v>5/19</v>
      </c>
      <c r="F857" s="12">
        <f>ROUND(INDEX([1]Calculation!AL:AL,ROW()),1)</f>
        <v>0</v>
      </c>
      <c r="G857" s="8">
        <f>ROUND(INDEX([1]Calculation!L:L,ROW()),0)</f>
        <v>24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14</v>
      </c>
      <c r="K857" s="8">
        <f>ROUND(INDEX([1]Calculation!P:P,ROW()),0)</f>
        <v>2</v>
      </c>
      <c r="L857" s="8">
        <f>ROUND(INDEX([1]Calculation!Q:Q,ROW()),0)</f>
        <v>24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2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448  rv</v>
      </c>
      <c r="E858" s="2" t="str">
        <f>MONTH(INDEX([1]Calculation!$I:$I,ROW()))&amp;"/"&amp;DAY(INDEX([1]Calculation!$I:$I,ROW()))</f>
        <v>5/18</v>
      </c>
      <c r="F858" s="12">
        <f>ROUND(INDEX([1]Calculation!AL:AL,ROW()),1)</f>
        <v>0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1</v>
      </c>
    </row>
    <row r="859" spans="1:15">
      <c r="A859" t="str">
        <f>INDEX([1]Calculation!$F:$F,ROW())</f>
        <v>South Carolina</v>
      </c>
      <c r="B859" t="str">
        <f>INDEX([1]Calculation!$D:$D,ROW())</f>
        <v>Crantford Research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381  lv</v>
      </c>
      <c r="E859" s="2" t="str">
        <f>MONTH(INDEX([1]Calculation!$I:$I,ROW()))&amp;"/"&amp;DAY(INDEX([1]Calculation!$I:$I,ROW()))</f>
        <v>5/16</v>
      </c>
      <c r="F859" s="12">
        <f>ROUND(INDEX([1]Calculation!AL:AL,ROW()),1)</f>
        <v>0.8</v>
      </c>
      <c r="G859" s="8">
        <f>ROUND(INDEX([1]Calculation!L:L,ROW()),0)</f>
        <v>42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8</v>
      </c>
      <c r="K859" s="8">
        <f>ROUND(INDEX([1]Calculation!P:P,ROW()),0)</f>
        <v>0</v>
      </c>
      <c r="L859" s="8">
        <f>ROUND(INDEX([1]Calculation!Q:Q,ROW()),0)</f>
        <v>7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Fox News/Beacon Research/Shaw &amp; Co. Research</v>
      </c>
      <c r="C860" t="str">
        <f>IF(INDEX([1]Calculation!$G:$G,ROW())=0,"-",INDEX([1]Calculation!$G:$G,ROW()))</f>
        <v>A-</v>
      </c>
      <c r="D860" t="str">
        <f>INDEX([1]Calculation!$J:$J,ROW())&amp;"  "&amp;INDEX([1]Calculation!$K:$K,ROW())</f>
        <v>469  lv</v>
      </c>
      <c r="E860" s="2" t="str">
        <f>MONTH(INDEX([1]Calculation!$I:$I,ROW()))&amp;"/"&amp;DAY(INDEX([1]Calculation!$I:$I,ROW()))</f>
        <v>5/14</v>
      </c>
      <c r="F860" s="12">
        <f>ROUND(INDEX([1]Calculation!AL:AL,ROW()),1)</f>
        <v>0</v>
      </c>
      <c r="G860" s="8">
        <f>ROUND(INDEX([1]Calculation!L:L,ROW()),0)</f>
        <v>35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6</v>
      </c>
      <c r="K860" s="8">
        <f>ROUND(INDEX([1]Calculation!P:P,ROW()),0)</f>
        <v>2</v>
      </c>
      <c r="L860" s="8">
        <f>ROUND(INDEX([1]Calculation!Q:Q,ROW()),0)</f>
        <v>17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1</v>
      </c>
    </row>
    <row r="861" spans="1:15">
      <c r="A861" t="str">
        <f>INDEX([1]Calculation!$F:$F,ROW())</f>
        <v>Pennsylvania</v>
      </c>
      <c r="B861" t="str">
        <f>INDEX([1]Calculation!$D:$D,ROW())</f>
        <v>Quinnipiac University</v>
      </c>
      <c r="C861" t="str">
        <f>IF(INDEX([1]Calculation!$G:$G,ROW())=0,"-",INDEX([1]Calculation!$G:$G,ROW()))</f>
        <v>A</v>
      </c>
      <c r="D861" t="str">
        <f>INDEX([1]Calculation!$J:$J,ROW())&amp;"  "&amp;INDEX([1]Calculation!$K:$K,ROW())</f>
        <v>431  rv</v>
      </c>
      <c r="E861" s="2" t="str">
        <f>MONTH(INDEX([1]Calculation!$I:$I,ROW()))&amp;"/"&amp;DAY(INDEX([1]Calculation!$I:$I,ROW()))</f>
        <v>5/14</v>
      </c>
      <c r="F861" s="12">
        <f>ROUND(INDEX([1]Calculation!AL:AL,ROW()),1)</f>
        <v>2.9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6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0</v>
      </c>
    </row>
    <row r="862" spans="1:15">
      <c r="A862" t="str">
        <f>INDEX([1]Calculation!$F:$F,ROW())</f>
        <v>US</v>
      </c>
      <c r="B862" t="str">
        <f>INDEX([1]Calculation!$D:$D,ROW())</f>
        <v>Ipsos</v>
      </c>
      <c r="C862" t="str">
        <f>IF(INDEX([1]Calculation!$G:$G,ROW())=0,"-",INDEX([1]Calculation!$G:$G,ROW()))</f>
        <v>B+</v>
      </c>
      <c r="D862" t="str">
        <f>INDEX([1]Calculation!$J:$J,ROW())&amp;"  "&amp;INDEX([1]Calculation!$K:$K,ROW())</f>
        <v>964  rv</v>
      </c>
      <c r="E862" s="2" t="str">
        <f>MONTH(INDEX([1]Calculation!$I:$I,ROW()))&amp;"/"&amp;DAY(INDEX([1]Calculation!$I:$I,ROW()))</f>
        <v>5/14</v>
      </c>
      <c r="F862" s="12">
        <f>ROUND(INDEX([1]Calculation!AL:AL,ROW()),1)</f>
        <v>0</v>
      </c>
      <c r="G862" s="8">
        <f>ROUND(INDEX([1]Calculation!L:L,ROW()),0)</f>
        <v>32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0</v>
      </c>
      <c r="N862" s="8">
        <f>ROUND(INDEX([1]Calculation!S:S,ROW()),0)</f>
        <v>7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Ipsos</v>
      </c>
      <c r="C863" t="str">
        <f>IF(INDEX([1]Calculation!$G:$G,ROW())=0,"-",INDEX([1]Calculation!$G:$G,ROW()))</f>
        <v>B+</v>
      </c>
      <c r="D863" t="str">
        <f>INDEX([1]Calculation!$J:$J,ROW())&amp;"  "&amp;INDEX([1]Calculation!$K:$K,ROW())</f>
        <v>1132  a</v>
      </c>
      <c r="E863" s="2" t="str">
        <f>MONTH(INDEX([1]Calculation!$I:$I,ROW()))&amp;"/"&amp;DAY(INDEX([1]Calculation!$I:$I,ROW()))</f>
        <v>5/14</v>
      </c>
      <c r="F863" s="12">
        <f>ROUND(INDEX([1]Calculation!AL:AL,ROW()),1)</f>
        <v>0</v>
      </c>
      <c r="G863" s="8">
        <f>ROUND(INDEX([1]Calculation!L:L,ROW()),0)</f>
        <v>29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0</v>
      </c>
      <c r="N863" s="8">
        <f>ROUND(INDEX([1]Calculation!S:S,ROW()),0)</f>
        <v>6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2207  rv</v>
      </c>
      <c r="E864" s="2" t="str">
        <f>MONTH(INDEX([1]Calculation!$I:$I,ROW()))&amp;"/"&amp;DAY(INDEX([1]Calculation!$I:$I,ROW()))</f>
        <v>5/13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4</v>
      </c>
      <c r="J864" s="8">
        <f>ROUND(INDEX([1]Calculation!O:O,ROW()),0)</f>
        <v>5</v>
      </c>
      <c r="K864" s="8">
        <f>ROUND(INDEX([1]Calculation!P:P,ROW()),0)</f>
        <v>2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Emerson College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429  lv</v>
      </c>
      <c r="E865" s="2" t="str">
        <f>MONTH(INDEX([1]Calculation!$I:$I,ROW()))&amp;"/"&amp;DAY(INDEX([1]Calculation!$I:$I,ROW()))</f>
        <v>5/13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25</v>
      </c>
      <c r="M865" s="8">
        <f>ROUND(INDEX([1]Calculation!R:R,ROW()),0)</f>
        <v>0</v>
      </c>
      <c r="N865" s="8">
        <f>ROUND(INDEX([1]Calculation!S:S,ROW()),0)</f>
        <v>10</v>
      </c>
      <c r="O865" s="8">
        <f>ROUND(INDEX([1]Calculation!T:T,ROW()),0)</f>
        <v>1</v>
      </c>
    </row>
    <row r="866" spans="1:15">
      <c r="A866" t="str">
        <f>INDEX([1]Calculation!$F:$F,ROW())</f>
        <v>Nevada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389  lv</v>
      </c>
      <c r="E866" s="2" t="str">
        <f>MONTH(INDEX([1]Calculation!$I:$I,ROW()))&amp;"/"&amp;DAY(INDEX([1]Calculation!$I:$I,ROW()))</f>
        <v>5/12</v>
      </c>
      <c r="F866" s="12">
        <f>ROUND(INDEX([1]Calculation!AL:AL,ROW()),1)</f>
        <v>0.1</v>
      </c>
      <c r="G866" s="8">
        <f>ROUND(INDEX([1]Calculation!L:L,ROW()),0)</f>
        <v>29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13</v>
      </c>
      <c r="K866" s="8">
        <f>ROUND(INDEX([1]Calculation!P:P,ROW()),0)</f>
        <v>1</v>
      </c>
      <c r="L866" s="8">
        <f>ROUND(INDEX([1]Calculation!Q:Q,ROW()),0)</f>
        <v>24</v>
      </c>
      <c r="M866" s="8">
        <f>ROUND(INDEX([1]Calculation!R:R,ROW()),0)</f>
        <v>0</v>
      </c>
      <c r="N866" s="8">
        <f>ROUND(INDEX([1]Calculation!S:S,ROW()),0)</f>
        <v>12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Morning Consult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15342  lv</v>
      </c>
      <c r="E867" s="2" t="str">
        <f>MONTH(INDEX([1]Calculation!$I:$I,ROW()))&amp;"/"&amp;DAY(INDEX([1]Calculation!$I:$I,ROW()))</f>
        <v>5/12</v>
      </c>
      <c r="F867" s="12">
        <f>ROUND(INDEX([1]Calculation!AL:AL,ROW()),1)</f>
        <v>0</v>
      </c>
      <c r="G867" s="8">
        <f>ROUND(INDEX([1]Calculation!L:L,ROW()),0)</f>
        <v>39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6</v>
      </c>
      <c r="K867" s="8">
        <f>ROUND(INDEX([1]Calculation!P:P,ROW()),0)</f>
        <v>2</v>
      </c>
      <c r="L867" s="8">
        <f>ROUND(INDEX([1]Calculation!Q:Q,ROW()),0)</f>
        <v>19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McLaughlin &amp; Associates</v>
      </c>
      <c r="C868" t="str">
        <f>IF(INDEX([1]Calculation!$G:$G,ROW())=0,"-",INDEX([1]Calculation!$G:$G,ROW()))</f>
        <v>C/D</v>
      </c>
      <c r="D868" t="str">
        <f>INDEX([1]Calculation!$J:$J,ROW())&amp;"  "&amp;INDEX([1]Calculation!$K:$K,ROW())</f>
        <v>360  lv</v>
      </c>
      <c r="E868" s="2" t="str">
        <f>MONTH(INDEX([1]Calculation!$I:$I,ROW()))&amp;"/"&amp;DAY(INDEX([1]Calculation!$I:$I,ROW()))</f>
        <v>5/11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5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7</v>
      </c>
      <c r="O868" s="8">
        <f>ROUND(INDEX([1]Calculation!T:T,ROW()),0)</f>
        <v>2</v>
      </c>
    </row>
    <row r="869" spans="1:15">
      <c r="A869" t="str">
        <f>INDEX([1]Calculation!$F:$F,ROW())</f>
        <v>Michigan</v>
      </c>
      <c r="B869" t="str">
        <f>INDEX([1]Calculation!$D:$D,ROW())</f>
        <v>Denno Research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235  lv</v>
      </c>
      <c r="E869" s="2" t="str">
        <f>MONTH(INDEX([1]Calculation!$I:$I,ROW()))&amp;"/"&amp;DAY(INDEX([1]Calculation!$I:$I,ROW()))</f>
        <v>5/10</v>
      </c>
      <c r="F869" s="12">
        <f>ROUND(INDEX([1]Calculation!AL:AL,ROW()),1)</f>
        <v>0.1</v>
      </c>
      <c r="G869" s="8">
        <f>ROUND(INDEX([1]Calculation!L:L,ROW()),0)</f>
        <v>37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0</v>
      </c>
    </row>
    <row r="870" spans="1:15">
      <c r="A870" t="str">
        <f>INDEX([1]Calculation!$F:$F,ROW())</f>
        <v>US</v>
      </c>
      <c r="B870" t="str">
        <f>INDEX([1]Calculation!$D:$D,ROW())</f>
        <v>Zogby Interactive/JZ Analytics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463  lv</v>
      </c>
      <c r="E870" s="2" t="str">
        <f>MONTH(INDEX([1]Calculation!$I:$I,ROW()))&amp;"/"&amp;DAY(INDEX([1]Calculation!$I:$I,ROW()))</f>
        <v>5/9</v>
      </c>
      <c r="F870" s="12">
        <f>ROUND(INDEX([1]Calculation!AL:AL,ROW()),1)</f>
        <v>0</v>
      </c>
      <c r="G870" s="8">
        <f>ROUND(INDEX([1]Calculation!L:L,ROW()),0)</f>
        <v>37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7</v>
      </c>
      <c r="K870" s="8">
        <f>ROUND(INDEX([1]Calculation!P:P,ROW()),0)</f>
        <v>2</v>
      </c>
      <c r="L870" s="8">
        <f>ROUND(INDEX([1]Calculation!Q:Q,ROW()),0)</f>
        <v>15</v>
      </c>
      <c r="M870" s="8">
        <f>ROUND(INDEX([1]Calculation!R:R,ROW()),0)</f>
        <v>0</v>
      </c>
      <c r="N870" s="8">
        <f>ROUND(INDEX([1]Calculation!S:S,ROW()),0)</f>
        <v>6</v>
      </c>
      <c r="O870" s="8">
        <f>ROUND(INDEX([1]Calculation!T:T,ROW()),0)</f>
        <v>2</v>
      </c>
    </row>
    <row r="871" spans="1:15">
      <c r="A871" t="str">
        <f>INDEX([1]Calculation!$F:$F,ROW())</f>
        <v>South Carolina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595  lv</v>
      </c>
      <c r="E871" s="2" t="str">
        <f>MONTH(INDEX([1]Calculation!$I:$I,ROW()))&amp;"/"&amp;DAY(INDEX([1]Calculation!$I:$I,ROW()))</f>
        <v>5/9</v>
      </c>
      <c r="F871" s="12">
        <f>ROUND(INDEX([1]Calculation!AL:AL,ROW()),1)</f>
        <v>0</v>
      </c>
      <c r="G871" s="8">
        <f>ROUND(INDEX([1]Calculation!L:L,ROW()),0)</f>
        <v>46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8</v>
      </c>
      <c r="O871" s="8">
        <f>ROUND(INDEX([1]Calculation!T:T,ROW()),0)</f>
        <v>2</v>
      </c>
    </row>
    <row r="872" spans="1:15">
      <c r="A872" t="str">
        <f>INDEX([1]Calculation!$F:$F,ROW())</f>
        <v>Florida</v>
      </c>
      <c r="B872" t="str">
        <f>INDEX([1]Calculation!$D:$D,ROW())</f>
        <v>Tel Opinion Research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800  lv</v>
      </c>
      <c r="E872" s="2" t="str">
        <f>MONTH(INDEX([1]Calculation!$I:$I,ROW()))&amp;"/"&amp;DAY(INDEX([1]Calculation!$I:$I,ROW()))</f>
        <v>5/8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5</v>
      </c>
      <c r="O872" s="8">
        <f>ROUND(INDEX([1]Calculation!T:T,ROW()),0)</f>
        <v>0</v>
      </c>
    </row>
    <row r="873" spans="1:15">
      <c r="A873" t="str">
        <f>INDEX([1]Calculation!$F:$F,ROW())</f>
        <v>New Hampshire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376  lv</v>
      </c>
      <c r="E873" s="2" t="str">
        <f>MONTH(INDEX([1]Calculation!$I:$I,ROW()))&amp;"/"&amp;DAY(INDEX([1]Calculation!$I:$I,ROW()))</f>
        <v>5/7</v>
      </c>
      <c r="F873" s="12">
        <f>ROUND(INDEX([1]Calculation!AL:AL,ROW()),1)</f>
        <v>0</v>
      </c>
      <c r="G873" s="8">
        <f>ROUND(INDEX([1]Calculation!L:L,ROW()),0)</f>
        <v>36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2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1</v>
      </c>
    </row>
    <row r="874" spans="1:15">
      <c r="A874" t="str">
        <f>INDEX([1]Calculation!$F:$F,ROW())</f>
        <v>US</v>
      </c>
      <c r="B874" t="str">
        <f>INDEX([1]Calculation!$D:$D,ROW())</f>
        <v>GBAO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800  lv</v>
      </c>
      <c r="E874" s="2" t="str">
        <f>MONTH(INDEX([1]Calculation!$I:$I,ROW()))&amp;"/"&amp;DAY(INDEX([1]Calculation!$I:$I,ROW()))</f>
        <v>5/5</v>
      </c>
      <c r="F874" s="12">
        <f>ROUND(INDEX([1]Calculation!AL:AL,ROW()),1)</f>
        <v>1.5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13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0</v>
      </c>
    </row>
    <row r="875" spans="1:15">
      <c r="A875" t="str">
        <f>INDEX([1]Calculation!$F:$F,ROW())</f>
        <v>California</v>
      </c>
      <c r="B875" t="str">
        <f>INDEX([1]Calculation!$D:$D,ROW())</f>
        <v>Capitol Weekly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1041  lv</v>
      </c>
      <c r="E875" s="2" t="str">
        <f>MONTH(INDEX([1]Calculation!$I:$I,ROW()))&amp;"/"&amp;DAY(INDEX([1]Calculation!$I:$I,ROW()))</f>
        <v>4/30</v>
      </c>
      <c r="F875" s="12">
        <f>ROUND(INDEX([1]Calculation!AL:AL,ROW()),1)</f>
        <v>0</v>
      </c>
      <c r="G875" s="8">
        <f>ROUND(INDEX([1]Calculation!L:L,ROW()),0)</f>
        <v>20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19</v>
      </c>
      <c r="K875" s="8">
        <f>ROUND(INDEX([1]Calculation!P:P,ROW()),0)</f>
        <v>3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0</v>
      </c>
    </row>
    <row r="876" spans="1:15">
      <c r="A876" t="str">
        <f>INDEX([1]Calculation!$F:$F,ROW())</f>
        <v>Indiana</v>
      </c>
      <c r="B876" t="str">
        <f>INDEX([1]Calculation!$D:$D,ROW())</f>
        <v>We Ask America</v>
      </c>
      <c r="C876" t="str">
        <f>IF(INDEX([1]Calculation!$G:$G,ROW())=0,"-",INDEX([1]Calculation!$G:$G,ROW()))</f>
        <v>C-</v>
      </c>
      <c r="D876" t="str">
        <f>INDEX([1]Calculation!$J:$J,ROW())&amp;"  "&amp;INDEX([1]Calculation!$K:$K,ROW())</f>
        <v>280  lv</v>
      </c>
      <c r="E876" s="2" t="str">
        <f>MONTH(INDEX([1]Calculation!$I:$I,ROW()))&amp;"/"&amp;DAY(INDEX([1]Calculation!$I:$I,ROW()))</f>
        <v>5/5</v>
      </c>
      <c r="F876" s="12">
        <f>ROUND(INDEX([1]Calculation!AL:AL,ROW()),1)</f>
        <v>0.6</v>
      </c>
      <c r="G876" s="8">
        <f>ROUND(INDEX([1]Calculation!L:L,ROW()),0)</f>
        <v>33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20</v>
      </c>
      <c r="K876" s="8">
        <f>ROUND(INDEX([1]Calculation!P:P,ROW()),0)</f>
        <v>0</v>
      </c>
      <c r="L876" s="8">
        <f>ROUND(INDEX([1]Calculation!Q:Q,ROW()),0)</f>
        <v>23</v>
      </c>
      <c r="M876" s="8">
        <f>ROUND(INDEX([1]Calculation!R:R,ROW()),0)</f>
        <v>0</v>
      </c>
      <c r="N876" s="8">
        <f>ROUND(INDEX([1]Calculation!S:S,ROW()),0)</f>
        <v>2</v>
      </c>
      <c r="O876" s="8">
        <f>ROUND(INDEX([1]Calculation!T:T,ROW()),0)</f>
        <v>0</v>
      </c>
    </row>
    <row r="877" spans="1:15">
      <c r="A877" t="str">
        <f>INDEX([1]Calculation!$F:$F,ROW())</f>
        <v>New Hampshire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864  lv</v>
      </c>
      <c r="E877" s="2" t="str">
        <f>MONTH(INDEX([1]Calculation!$I:$I,ROW()))&amp;"/"&amp;DAY(INDEX([1]Calculation!$I:$I,ROW()))</f>
        <v>5/5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12</v>
      </c>
      <c r="K877" s="8">
        <f>ROUND(INDEX([1]Calculation!P:P,ROW()),0)</f>
        <v>1</v>
      </c>
      <c r="L877" s="8">
        <f>ROUND(INDEX([1]Calculation!Q:Q,ROW()),0)</f>
        <v>30</v>
      </c>
      <c r="M877" s="8">
        <f>ROUND(INDEX([1]Calculation!R:R,ROW()),0)</f>
        <v>0</v>
      </c>
      <c r="N877" s="8">
        <f>ROUND(INDEX([1]Calculation!S:S,ROW()),0)</f>
        <v>9</v>
      </c>
      <c r="O877" s="8">
        <f>ROUND(INDEX([1]Calculation!T:T,ROW()),0)</f>
        <v>2</v>
      </c>
    </row>
    <row r="878" spans="1:15">
      <c r="A878" t="str">
        <f>INDEX([1]Calculation!$F:$F,ROW())</f>
        <v>US</v>
      </c>
      <c r="B878" t="str">
        <f>INDEX([1]Calculation!$D:$D,ROW())</f>
        <v>Morning Consult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15770  lv</v>
      </c>
      <c r="E878" s="2" t="str">
        <f>MONTH(INDEX([1]Calculation!$I:$I,ROW()))&amp;"/"&amp;DAY(INDEX([1]Calculation!$I:$I,ROW()))</f>
        <v>5/5</v>
      </c>
      <c r="F878" s="12">
        <f>ROUND(INDEX([1]Calculation!AL:AL,ROW()),1)</f>
        <v>0</v>
      </c>
      <c r="G878" s="8">
        <f>ROUND(INDEX([1]Calculation!L:L,ROW()),0)</f>
        <v>40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6</v>
      </c>
      <c r="K878" s="8">
        <f>ROUND(INDEX([1]Calculation!P:P,ROW()),0)</f>
        <v>2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8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440  rv</v>
      </c>
      <c r="E879" s="2" t="str">
        <f>MONTH(INDEX([1]Calculation!$I:$I,ROW()))&amp;"/"&amp;DAY(INDEX([1]Calculation!$I:$I,ROW()))</f>
        <v>5/4</v>
      </c>
      <c r="F879" s="12">
        <f>ROUND(INDEX([1]Calculation!AL:AL,ROW()),1)</f>
        <v>0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0</v>
      </c>
      <c r="L879" s="8">
        <f>ROUND(INDEX([1]Calculation!Q:Q,ROW()),0)</f>
        <v>14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1</v>
      </c>
    </row>
    <row r="880" spans="1:15">
      <c r="A880" t="str">
        <f>INDEX([1]Calculation!$F:$F,ROW())</f>
        <v>South Carolina</v>
      </c>
      <c r="B880" t="str">
        <f>INDEX([1]Calculation!$D:$D,ROW())</f>
        <v>Optimus</v>
      </c>
      <c r="C880" t="str">
        <f>IF(INDEX([1]Calculation!$G:$G,ROW())=0,"-",INDEX([1]Calculation!$G:$G,ROW()))</f>
        <v>C/D</v>
      </c>
      <c r="D880" t="str">
        <f>INDEX([1]Calculation!$J:$J,ROW())&amp;"  "&amp;INDEX([1]Calculation!$K:$K,ROW())</f>
        <v>568  lv</v>
      </c>
      <c r="E880" s="2" t="str">
        <f>MONTH(INDEX([1]Calculation!$I:$I,ROW()))&amp;"/"&amp;DAY(INDEX([1]Calculation!$I:$I,ROW()))</f>
        <v>5/2</v>
      </c>
      <c r="F880" s="12">
        <f>ROUND(INDEX([1]Calculation!AL:AL,ROW()),1)</f>
        <v>0</v>
      </c>
      <c r="G880" s="8">
        <f>ROUND(INDEX([1]Calculation!L:L,ROW()),0)</f>
        <v>48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1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5</v>
      </c>
      <c r="O880" s="8">
        <f>ROUND(INDEX([1]Calculation!T:T,ROW()),0)</f>
        <v>0</v>
      </c>
    </row>
    <row r="881" spans="1:15">
      <c r="A881" t="str">
        <f>INDEX([1]Calculation!$F:$F,ROW())</f>
        <v>New Hampshire</v>
      </c>
      <c r="B881" t="str">
        <f>INDEX([1]Calculation!$D:$D,ROW())</f>
        <v>Optimus</v>
      </c>
      <c r="C881" t="str">
        <f>IF(INDEX([1]Calculation!$G:$G,ROW())=0,"-",INDEX([1]Calculation!$G:$G,ROW()))</f>
        <v>C/D</v>
      </c>
      <c r="D881" t="str">
        <f>INDEX([1]Calculation!$J:$J,ROW())&amp;"  "&amp;INDEX([1]Calculation!$K:$K,ROW())</f>
        <v>551  lv</v>
      </c>
      <c r="E881" s="2" t="str">
        <f>MONTH(INDEX([1]Calculation!$I:$I,ROW()))&amp;"/"&amp;DAY(INDEX([1]Calculation!$I:$I,ROW()))</f>
        <v>5/2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10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0</v>
      </c>
    </row>
    <row r="882" spans="1:15">
      <c r="A882" t="str">
        <f>INDEX([1]Calculation!$F:$F,ROW())</f>
        <v>Iowa</v>
      </c>
      <c r="B882" t="str">
        <f>INDEX([1]Calculation!$D:$D,ROW())</f>
        <v>Optimus</v>
      </c>
      <c r="C882" t="str">
        <f>IF(INDEX([1]Calculation!$G:$G,ROW())=0,"-",INDEX([1]Calculation!$G:$G,ROW()))</f>
        <v>C/D</v>
      </c>
      <c r="D882" t="str">
        <f>INDEX([1]Calculation!$J:$J,ROW())&amp;"  "&amp;INDEX([1]Calculation!$K:$K,ROW())</f>
        <v>576  lv</v>
      </c>
      <c r="E882" s="2" t="str">
        <f>MONTH(INDEX([1]Calculation!$I:$I,ROW()))&amp;"/"&amp;DAY(INDEX([1]Calculation!$I:$I,ROW()))</f>
        <v>5/2</v>
      </c>
      <c r="F882" s="12">
        <f>ROUND(INDEX([1]Calculation!AL:AL,ROW()),1)</f>
        <v>0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11</v>
      </c>
      <c r="K882" s="8">
        <f>ROUND(INDEX([1]Calculation!P:P,ROW()),0)</f>
        <v>4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259  rv</v>
      </c>
      <c r="E883" s="2" t="str">
        <f>MONTH(INDEX([1]Calculation!$I:$I,ROW()))&amp;"/"&amp;DAY(INDEX([1]Calculation!$I:$I,ROW()))</f>
        <v>5/1</v>
      </c>
      <c r="F883" s="12">
        <f>ROUND(INDEX([1]Calculation!AL:AL,ROW()),1)</f>
        <v>0</v>
      </c>
      <c r="G883" s="8">
        <f>ROUND(INDEX([1]Calculation!L:L,ROW()),0)</f>
        <v>44</v>
      </c>
      <c r="H883" s="8">
        <f>ROUND(INDEX([1]Calculation!M:M,ROW()),0)</f>
        <v>2</v>
      </c>
      <c r="I883" s="8">
        <f>ROUND(INDEX([1]Calculation!N:N,ROW()),0)</f>
        <v>3</v>
      </c>
      <c r="J883" s="8">
        <f>ROUND(INDEX([1]Calculation!O:O,ROW()),0)</f>
        <v>2</v>
      </c>
      <c r="K883" s="8">
        <f>ROUND(INDEX([1]Calculation!P:P,ROW()),0)</f>
        <v>2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5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254  rv</v>
      </c>
      <c r="E884" s="2" t="str">
        <f>MONTH(INDEX([1]Calculation!$I:$I,ROW()))&amp;"/"&amp;DAY(INDEX([1]Calculation!$I:$I,ROW()))</f>
        <v>5/1</v>
      </c>
      <c r="F884" s="12">
        <f>ROUND(INDEX([1]Calculation!AL:AL,ROW()),1)</f>
        <v>0</v>
      </c>
      <c r="G884" s="8">
        <f>ROUND(INDEX([1]Calculation!L:L,ROW()),0)</f>
        <v>34</v>
      </c>
      <c r="H884" s="8">
        <f>ROUND(INDEX([1]Calculation!M:M,ROW()),0)</f>
        <v>2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3</v>
      </c>
      <c r="O884" s="8">
        <f>ROUND(INDEX([1]Calculation!T:T,ROW()),0)</f>
        <v>2</v>
      </c>
    </row>
    <row r="885" spans="1:15">
      <c r="A885" t="str">
        <f>INDEX([1]Calculation!$F:$F,ROW())</f>
        <v>Virginia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551  lv</v>
      </c>
      <c r="E885" s="2" t="str">
        <f>MONTH(INDEX([1]Calculation!$I:$I,ROW()))&amp;"/"&amp;DAY(INDEX([1]Calculation!$I:$I,ROW()))</f>
        <v>4/30</v>
      </c>
      <c r="F885" s="12">
        <f>ROUND(INDEX([1]Calculation!AL:AL,ROW()),1)</f>
        <v>1</v>
      </c>
      <c r="G885" s="8">
        <f>ROUND(INDEX([1]Calculation!L:L,ROW()),0)</f>
        <v>41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12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419  rv</v>
      </c>
      <c r="E886" s="2" t="str">
        <f>MONTH(INDEX([1]Calculation!$I:$I,ROW()))&amp;"/"&amp;DAY(INDEX([1]Calculation!$I:$I,ROW()))</f>
        <v>4/29</v>
      </c>
      <c r="F886" s="12">
        <f>ROUND(INDEX([1]Calculation!AL:AL,ROW()),1)</f>
        <v>0</v>
      </c>
      <c r="G886" s="8">
        <f>ROUND(INDEX([1]Calculation!L:L,ROW()),0)</f>
        <v>38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10</v>
      </c>
      <c r="K886" s="8">
        <f>ROUND(INDEX([1]Calculation!P:P,ROW()),0)</f>
        <v>1</v>
      </c>
      <c r="L886" s="8">
        <f>ROUND(INDEX([1]Calculation!Q:Q,ROW()),0)</f>
        <v>11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741  rv</v>
      </c>
      <c r="E887" s="2" t="str">
        <f>MONTH(INDEX([1]Calculation!$I:$I,ROW()))&amp;"/"&amp;DAY(INDEX([1]Calculation!$I:$I,ROW()))</f>
        <v>4/28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0</v>
      </c>
      <c r="N887" s="8">
        <f>ROUND(INDEX([1]Calculation!S:S,ROW()),0)</f>
        <v>6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SSRS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411  rv</v>
      </c>
      <c r="E888" s="2" t="str">
        <f>MONTH(INDEX([1]Calculation!$I:$I,ROW()))&amp;"/"&amp;DAY(INDEX([1]Calculation!$I:$I,ROW()))</f>
        <v>4/28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2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New Hampshire</v>
      </c>
      <c r="B889" t="str">
        <f>INDEX([1]Calculation!$D:$D,ROW())</f>
        <v>Suffolk University</v>
      </c>
      <c r="C889" t="str">
        <f>IF(INDEX([1]Calculation!$G:$G,ROW())=0,"-",INDEX([1]Calculation!$G:$G,ROW()))</f>
        <v>A-</v>
      </c>
      <c r="D889" t="str">
        <f>INDEX([1]Calculation!$J:$J,ROW())&amp;"  "&amp;INDEX([1]Calculation!$K:$K,ROW())</f>
        <v>429  lv</v>
      </c>
      <c r="E889" s="2" t="str">
        <f>MONTH(INDEX([1]Calculation!$I:$I,ROW()))&amp;"/"&amp;DAY(INDEX([1]Calculation!$I:$I,ROW()))</f>
        <v>4/28</v>
      </c>
      <c r="F889" s="12">
        <f>ROUND(INDEX([1]Calculation!AL:AL,ROW()),1)</f>
        <v>0</v>
      </c>
      <c r="G889" s="8">
        <f>ROUND(INDEX([1]Calculation!L:L,ROW()),0)</f>
        <v>20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12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15475  lv</v>
      </c>
      <c r="E890" s="2" t="str">
        <f>MONTH(INDEX([1]Calculation!$I:$I,ROW()))&amp;"/"&amp;DAY(INDEX([1]Calculation!$I:$I,ROW()))</f>
        <v>4/28</v>
      </c>
      <c r="F890" s="12">
        <f>ROUND(INDEX([1]Calculation!AL:AL,ROW()),1)</f>
        <v>0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8</v>
      </c>
      <c r="K890" s="8">
        <f>ROUND(INDEX([1]Calculation!P:P,ROW()),0)</f>
        <v>2</v>
      </c>
      <c r="L890" s="8">
        <f>ROUND(INDEX([1]Calculation!Q:Q,ROW()),0)</f>
        <v>22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2</v>
      </c>
    </row>
    <row r="891" spans="1:15">
      <c r="A891" t="str">
        <f>INDEX([1]Calculation!$F:$F,ROW())</f>
        <v>Texas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342  lv</v>
      </c>
      <c r="E891" s="2" t="str">
        <f>MONTH(INDEX([1]Calculation!$I:$I,ROW()))&amp;"/"&amp;DAY(INDEX([1]Calculation!$I:$I,ROW()))</f>
        <v>4/28</v>
      </c>
      <c r="F891" s="12">
        <f>ROUND(INDEX([1]Calculation!AL:AL,ROW()),1)</f>
        <v>0.2</v>
      </c>
      <c r="G891" s="8">
        <f>ROUND(INDEX([1]Calculation!L:L,ROW()),0)</f>
        <v>23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8</v>
      </c>
      <c r="K891" s="8">
        <f>ROUND(INDEX([1]Calculation!P:P,ROW()),0)</f>
        <v>3</v>
      </c>
      <c r="L891" s="8">
        <f>ROUND(INDEX([1]Calculation!Q:Q,ROW()),0)</f>
        <v>17</v>
      </c>
      <c r="M891" s="8">
        <f>ROUND(INDEX([1]Calculation!R:R,ROW()),0)</f>
        <v>0</v>
      </c>
      <c r="N891" s="8">
        <f>ROUND(INDEX([1]Calculation!S:S,ROW()),0)</f>
        <v>7</v>
      </c>
      <c r="O891" s="8">
        <f>ROUND(INDEX([1]Calculation!T:T,ROW()),0)</f>
        <v>3</v>
      </c>
    </row>
    <row r="892" spans="1:15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427  a</v>
      </c>
      <c r="E892" s="2" t="str">
        <f>MONTH(INDEX([1]Calculation!$I:$I,ROW()))&amp;"/"&amp;DAY(INDEX([1]Calculation!$I:$I,ROW()))</f>
        <v>4/25</v>
      </c>
      <c r="F892" s="12">
        <f>ROUND(INDEX([1]Calculation!AL:AL,ROW()),1)</f>
        <v>0</v>
      </c>
      <c r="G892" s="8">
        <f>ROUND(INDEX([1]Calculation!L:L,ROW()),0)</f>
        <v>17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11</v>
      </c>
      <c r="M892" s="8">
        <f>ROUND(INDEX([1]Calculation!R:R,ROW()),0)</f>
        <v>0</v>
      </c>
      <c r="N892" s="8">
        <f>ROUND(INDEX([1]Calculation!S:S,ROW()),0)</f>
        <v>4</v>
      </c>
      <c r="O892" s="8">
        <f>ROUND(INDEX([1]Calculation!T:T,ROW()),0)</f>
        <v>0</v>
      </c>
    </row>
    <row r="893" spans="1:15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2237  a</v>
      </c>
      <c r="E893" s="2" t="str">
        <f>MONTH(INDEX([1]Calculation!$I:$I,ROW()))&amp;"/"&amp;DAY(INDEX([1]Calculation!$I:$I,ROW()))</f>
        <v>4/23</v>
      </c>
      <c r="F893" s="12">
        <f>ROUND(INDEX([1]Calculation!AL:AL,ROW()),1)</f>
        <v>0</v>
      </c>
      <c r="G893" s="8">
        <f>ROUND(INDEX([1]Calculation!L:L,ROW()),0)</f>
        <v>24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7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5</v>
      </c>
      <c r="O893" s="8">
        <f>ROUND(INDEX([1]Calculation!T:T,ROW()),0)</f>
        <v>1</v>
      </c>
    </row>
    <row r="894" spans="1:15">
      <c r="A894" t="str">
        <f>INDEX([1]Calculation!$F:$F,ROW())</f>
        <v>Texas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1578  lv</v>
      </c>
      <c r="E894" s="2" t="str">
        <f>MONTH(INDEX([1]Calculation!$I:$I,ROW()))&amp;"/"&amp;DAY(INDEX([1]Calculation!$I:$I,ROW()))</f>
        <v>4/22</v>
      </c>
      <c r="F894" s="12">
        <f>ROUND(INDEX([1]Calculation!AL:AL,ROW()),1)</f>
        <v>0</v>
      </c>
      <c r="G894" s="8">
        <f>ROUND(INDEX([1]Calculation!L:L,ROW()),0)</f>
        <v>0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21</v>
      </c>
      <c r="K894" s="8">
        <f>ROUND(INDEX([1]Calculation!P:P,ROW()),0)</f>
        <v>1</v>
      </c>
      <c r="L894" s="8">
        <f>ROUND(INDEX([1]Calculation!Q:Q,ROW()),0)</f>
        <v>23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0</v>
      </c>
    </row>
    <row r="895" spans="1:15">
      <c r="A895" t="str">
        <f>INDEX([1]Calculation!$F:$F,ROW())</f>
        <v>Texas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1578  lv</v>
      </c>
      <c r="E895" s="2" t="str">
        <f>MONTH(INDEX([1]Calculation!$I:$I,ROW()))&amp;"/"&amp;DAY(INDEX([1]Calculation!$I:$I,ROW()))</f>
        <v>4/22</v>
      </c>
      <c r="F895" s="12">
        <f>ROUND(INDEX([1]Calculation!AL:AL,ROW()),1)</f>
        <v>0.2</v>
      </c>
      <c r="G895" s="8">
        <f>ROUND(INDEX([1]Calculation!L:L,ROW()),0)</f>
        <v>20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15</v>
      </c>
      <c r="K895" s="8">
        <f>ROUND(INDEX([1]Calculation!P:P,ROW()),0)</f>
        <v>1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14335  lv</v>
      </c>
      <c r="E896" s="2" t="str">
        <f>MONTH(INDEX([1]Calculation!$I:$I,ROW()))&amp;"/"&amp;DAY(INDEX([1]Calculation!$I:$I,ROW()))</f>
        <v>4/21</v>
      </c>
      <c r="F896" s="12">
        <f>ROUND(INDEX([1]Calculation!AL:AL,ROW()),1)</f>
        <v>0</v>
      </c>
      <c r="G896" s="8">
        <f>ROUND(INDEX([1]Calculation!L:L,ROW()),0)</f>
        <v>30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9</v>
      </c>
      <c r="K896" s="8">
        <f>ROUND(INDEX([1]Calculation!P:P,ROW()),0)</f>
        <v>2</v>
      </c>
      <c r="L896" s="8">
        <f>ROUND(INDEX([1]Calculation!Q:Q,ROW()),0)</f>
        <v>24</v>
      </c>
      <c r="M896" s="8">
        <f>ROUND(INDEX([1]Calculation!R:R,ROW()),0)</f>
        <v>0</v>
      </c>
      <c r="N896" s="8">
        <f>ROUND(INDEX([1]Calculation!S:S,ROW()),0)</f>
        <v>7</v>
      </c>
      <c r="O896" s="8">
        <f>ROUND(INDEX([1]Calculation!T:T,ROW()),0)</f>
        <v>2</v>
      </c>
    </row>
    <row r="897" spans="1:15">
      <c r="A897" t="str">
        <f>INDEX([1]Calculation!$F:$F,ROW())</f>
        <v>US</v>
      </c>
      <c r="B897" t="str">
        <f>INDEX([1]Calculation!$D:$D,ROW())</f>
        <v>Echelon Insights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499  rv</v>
      </c>
      <c r="E897" s="2" t="str">
        <f>MONTH(INDEX([1]Calculation!$I:$I,ROW()))&amp;"/"&amp;DAY(INDEX([1]Calculation!$I:$I,ROW()))</f>
        <v>4/19</v>
      </c>
      <c r="F897" s="12">
        <f>ROUND(INDEX([1]Calculation!AL:AL,ROW()),1)</f>
        <v>0</v>
      </c>
      <c r="G897" s="8">
        <f>ROUND(INDEX([1]Calculation!L:L,ROW()),0)</f>
        <v>26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7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3</v>
      </c>
      <c r="O897" s="8">
        <f>ROUND(INDEX([1]Calculation!T:T,ROW()),0)</f>
        <v>2</v>
      </c>
    </row>
    <row r="898" spans="1:15">
      <c r="A898" t="str">
        <f>INDEX([1]Calculation!$F:$F,ROW())</f>
        <v>New Hampshire</v>
      </c>
      <c r="B898" t="str">
        <f>INDEX([1]Calculation!$D:$D,ROW())</f>
        <v>University of New Hampshire</v>
      </c>
      <c r="C898" t="str">
        <f>IF(INDEX([1]Calculation!$G:$G,ROW())=0,"-",INDEX([1]Calculation!$G:$G,ROW()))</f>
        <v>B</v>
      </c>
      <c r="D898" t="str">
        <f>INDEX([1]Calculation!$J:$J,ROW())&amp;"  "&amp;INDEX([1]Calculation!$K:$K,ROW())</f>
        <v>241  lv</v>
      </c>
      <c r="E898" s="2" t="str">
        <f>MONTH(INDEX([1]Calculation!$I:$I,ROW()))&amp;"/"&amp;DAY(INDEX([1]Calculation!$I:$I,ROW()))</f>
        <v>4/18</v>
      </c>
      <c r="F898" s="12">
        <f>ROUND(INDEX([1]Calculation!AL:AL,ROW()),1)</f>
        <v>0</v>
      </c>
      <c r="G898" s="8">
        <f>ROUND(INDEX([1]Calculation!L:L,ROW()),0)</f>
        <v>12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11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3</v>
      </c>
      <c r="O898" s="8">
        <f>ROUND(INDEX([1]Calculation!T:T,ROW()),0)</f>
        <v>0</v>
      </c>
    </row>
    <row r="899" spans="1:15">
      <c r="A899" t="str">
        <f>INDEX([1]Calculation!$F:$F,ROW())</f>
        <v>Wisconsin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485  lv</v>
      </c>
      <c r="E899" s="2" t="str">
        <f>MONTH(INDEX([1]Calculation!$I:$I,ROW()))&amp;"/"&amp;DAY(INDEX([1]Calculation!$I:$I,ROW()))</f>
        <v>4/18</v>
      </c>
      <c r="F899" s="12">
        <f>ROUND(INDEX([1]Calculation!AL:AL,ROW()),1)</f>
        <v>0.1</v>
      </c>
      <c r="G899" s="8">
        <f>ROUND(INDEX([1]Calculation!L:L,ROW()),0)</f>
        <v>24</v>
      </c>
      <c r="H899" s="8">
        <f>ROUND(INDEX([1]Calculation!M:M,ROW()),0)</f>
        <v>0</v>
      </c>
      <c r="I899" s="8">
        <f>ROUND(INDEX([1]Calculation!N:N,ROW()),0)</f>
        <v>4</v>
      </c>
      <c r="J899" s="8">
        <f>ROUND(INDEX([1]Calculation!O:O,ROW()),0)</f>
        <v>10</v>
      </c>
      <c r="K899" s="8">
        <f>ROUND(INDEX([1]Calculation!P:P,ROW()),0)</f>
        <v>4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1</v>
      </c>
    </row>
    <row r="900" spans="1:15">
      <c r="A900" t="str">
        <f>INDEX([1]Calculation!$F:$F,ROW())</f>
        <v>New Hampshire</v>
      </c>
      <c r="B900" t="str">
        <f>INDEX([1]Calculation!$D:$D,ROW())</f>
        <v>University of New Hampshire</v>
      </c>
      <c r="C900" t="str">
        <f>IF(INDEX([1]Calculation!$G:$G,ROW())=0,"-",INDEX([1]Calculation!$G:$G,ROW()))</f>
        <v>B</v>
      </c>
      <c r="D900" t="str">
        <f>INDEX([1]Calculation!$J:$J,ROW())&amp;"  "&amp;INDEX([1]Calculation!$K:$K,ROW())</f>
        <v>241  lv</v>
      </c>
      <c r="E900" s="2" t="str">
        <f>MONTH(INDEX([1]Calculation!$I:$I,ROW()))&amp;"/"&amp;DAY(INDEX([1]Calculation!$I:$I,ROW()))</f>
        <v>4/18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15</v>
      </c>
      <c r="K900" s="8">
        <f>ROUND(INDEX([1]Calculation!P:P,ROW()),0)</f>
        <v>2</v>
      </c>
      <c r="L900" s="8">
        <f>ROUND(INDEX([1]Calculation!Q:Q,ROW()),0)</f>
        <v>30</v>
      </c>
      <c r="M900" s="8">
        <f>ROUND(INDEX([1]Calculation!R:R,ROW()),0)</f>
        <v>0</v>
      </c>
      <c r="N900" s="8">
        <f>ROUND(INDEX([1]Calculation!S:S,ROW()),0)</f>
        <v>5</v>
      </c>
      <c r="O900" s="8">
        <f>ROUND(INDEX([1]Calculation!T:T,ROW()),0)</f>
        <v>2</v>
      </c>
    </row>
    <row r="901" spans="1:15">
      <c r="A901" t="str">
        <f>INDEX([1]Calculation!$F:$F,ROW())</f>
        <v>Iowa</v>
      </c>
      <c r="B901" t="str">
        <f>INDEX([1]Calculation!$D:$D,ROW())</f>
        <v>Gravis Marketing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590  lv</v>
      </c>
      <c r="E901" s="2" t="str">
        <f>MONTH(INDEX([1]Calculation!$I:$I,ROW()))&amp;"/"&amp;DAY(INDEX([1]Calculation!$I:$I,ROW()))</f>
        <v>4/18</v>
      </c>
      <c r="F901" s="12">
        <f>ROUND(INDEX([1]Calculation!AL:AL,ROW()),1)</f>
        <v>1.2</v>
      </c>
      <c r="G901" s="8">
        <f>ROUND(INDEX([1]Calculation!L:L,ROW()),0)</f>
        <v>19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14</v>
      </c>
      <c r="K901" s="8">
        <f>ROUND(INDEX([1]Calculation!P:P,ROW()),0)</f>
        <v>4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6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USC Dornsife/LA Times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1131  lv</v>
      </c>
      <c r="E902" s="2" t="str">
        <f>MONTH(INDEX([1]Calculation!$I:$I,ROW()))&amp;"/"&amp;DAY(INDEX([1]Calculation!$I:$I,ROW()))</f>
        <v>4/15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3</v>
      </c>
      <c r="K902" s="8">
        <f>ROUND(INDEX([1]Calculation!P:P,ROW()),0)</f>
        <v>2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Monmouth University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330  rv</v>
      </c>
      <c r="E903" s="2" t="str">
        <f>MONTH(INDEX([1]Calculation!$I:$I,ROW()))&amp;"/"&amp;DAY(INDEX([1]Calculation!$I:$I,ROW()))</f>
        <v>4/15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11</v>
      </c>
      <c r="K903" s="8">
        <f>ROUND(INDEX([1]Calculation!P:P,ROW()),0)</f>
        <v>2</v>
      </c>
      <c r="L903" s="8">
        <f>ROUND(INDEX([1]Calculation!Q:Q,ROW()),0)</f>
        <v>27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330  rv</v>
      </c>
      <c r="E904" s="2" t="str">
        <f>MONTH(INDEX([1]Calculation!$I:$I,ROW()))&amp;"/"&amp;DAY(INDEX([1]Calculation!$I:$I,ROW()))</f>
        <v>4/15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8</v>
      </c>
      <c r="K904" s="8">
        <f>ROUND(INDEX([1]Calculation!P:P,ROW()),0)</f>
        <v>1</v>
      </c>
      <c r="L904" s="8">
        <f>ROUND(INDEX([1]Calculation!Q:Q,ROW()),0)</f>
        <v>20</v>
      </c>
      <c r="M904" s="8">
        <f>ROUND(INDEX([1]Calculation!R:R,ROW()),0)</f>
        <v>0</v>
      </c>
      <c r="N904" s="8">
        <f>ROUND(INDEX([1]Calculation!S:S,ROW()),0)</f>
        <v>6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2518  lv</v>
      </c>
      <c r="E905" s="2" t="str">
        <f>MONTH(INDEX([1]Calculation!$I:$I,ROW()))&amp;"/"&amp;DAY(INDEX([1]Calculation!$I:$I,ROW()))</f>
        <v>4/15</v>
      </c>
      <c r="F905" s="12">
        <f>ROUND(INDEX([1]Calculation!AL:AL,ROW()),1)</f>
        <v>0</v>
      </c>
      <c r="G905" s="8">
        <f>ROUND(INDEX([1]Calculation!L:L,ROW()),0)</f>
        <v>21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17</v>
      </c>
      <c r="K905" s="8">
        <f>ROUND(INDEX([1]Calculation!P:P,ROW()),0)</f>
        <v>2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2</v>
      </c>
    </row>
    <row r="906" spans="1:15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2518  lv</v>
      </c>
      <c r="E906" s="2" t="str">
        <f>MONTH(INDEX([1]Calculation!$I:$I,ROW()))&amp;"/"&amp;DAY(INDEX([1]Calculation!$I:$I,ROW()))</f>
        <v>4/15</v>
      </c>
      <c r="F906" s="12">
        <f>ROUND(INDEX([1]Calculation!AL:AL,ROW()),1)</f>
        <v>0</v>
      </c>
      <c r="G906" s="8">
        <f>ROUND(INDEX([1]Calculation!L:L,ROW()),0)</f>
        <v>0</v>
      </c>
      <c r="H906" s="8">
        <f>ROUND(INDEX([1]Calculation!M:M,ROW()),0)</f>
        <v>0</v>
      </c>
      <c r="I906" s="8">
        <f>ROUND(INDEX([1]Calculation!N:N,ROW()),0)</f>
        <v>5</v>
      </c>
      <c r="J906" s="8">
        <f>ROUND(INDEX([1]Calculation!O:O,ROW()),0)</f>
        <v>21</v>
      </c>
      <c r="K906" s="8">
        <f>ROUND(INDEX([1]Calculation!P:P,ROW()),0)</f>
        <v>3</v>
      </c>
      <c r="L906" s="8">
        <f>ROUND(INDEX([1]Calculation!Q:Q,ROW()),0)</f>
        <v>26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3</v>
      </c>
    </row>
    <row r="907" spans="1:15">
      <c r="A907" t="str">
        <f>INDEX([1]Calculation!$F:$F,ROW())</f>
        <v>US</v>
      </c>
      <c r="B907" t="str">
        <f>INDEX([1]Calculation!$D:$D,ROW())</f>
        <v>USC Dornsife/LA Times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2196  lv</v>
      </c>
      <c r="E907" s="2" t="str">
        <f>MONTH(INDEX([1]Calculation!$I:$I,ROW()))&amp;"/"&amp;DAY(INDEX([1]Calculation!$I:$I,ROW()))</f>
        <v>4/15</v>
      </c>
      <c r="F907" s="12">
        <f>ROUND(INDEX([1]Calculation!AL:AL,ROW()),1)</f>
        <v>0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2</v>
      </c>
      <c r="K907" s="8">
        <f>ROUND(INDEX([1]Calculation!P:P,ROW()),0)</f>
        <v>1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4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Morning Consult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12550  lv</v>
      </c>
      <c r="E908" s="2" t="str">
        <f>MONTH(INDEX([1]Calculation!$I:$I,ROW()))&amp;"/"&amp;DAY(INDEX([1]Calculation!$I:$I,ROW()))</f>
        <v>4/14</v>
      </c>
      <c r="F908" s="12">
        <f>ROUND(INDEX([1]Calculation!AL:AL,ROW()),1)</f>
        <v>0</v>
      </c>
      <c r="G908" s="8">
        <f>ROUND(INDEX([1]Calculation!L:L,ROW()),0)</f>
        <v>0</v>
      </c>
      <c r="H908" s="8">
        <f>ROUND(INDEX([1]Calculation!M:M,ROW()),0)</f>
        <v>0</v>
      </c>
      <c r="I908" s="8">
        <f>ROUND(INDEX([1]Calculation!N:N,ROW()),0)</f>
        <v>6</v>
      </c>
      <c r="J908" s="8">
        <f>ROUND(INDEX([1]Calculation!O:O,ROW()),0)</f>
        <v>9</v>
      </c>
      <c r="K908" s="8">
        <f>ROUND(INDEX([1]Calculation!P:P,ROW()),0)</f>
        <v>3</v>
      </c>
      <c r="L908" s="8">
        <f>ROUND(INDEX([1]Calculation!Q:Q,ROW()),0)</f>
        <v>35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</row>
    <row r="909" spans="1:15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12550  lv</v>
      </c>
      <c r="E909" s="2" t="str">
        <f>MONTH(INDEX([1]Calculation!$I:$I,ROW()))&amp;"/"&amp;DAY(INDEX([1]Calculation!$I:$I,ROW()))</f>
        <v>4/14</v>
      </c>
      <c r="F909" s="12">
        <f>ROUND(INDEX([1]Calculation!AL:AL,ROW()),1)</f>
        <v>0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7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>
      <c r="A910" t="str">
        <f>INDEX([1]Calculation!$F:$F,ROW())</f>
        <v>US</v>
      </c>
      <c r="B910" t="str">
        <f>INDEX([1]Calculation!$D:$D,ROW())</f>
        <v>Emerson College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356  lv</v>
      </c>
      <c r="E910" s="2" t="str">
        <f>MONTH(INDEX([1]Calculation!$I:$I,ROW()))&amp;"/"&amp;DAY(INDEX([1]Calculation!$I:$I,ROW()))</f>
        <v>4/14</v>
      </c>
      <c r="F910" s="12">
        <f>ROUND(INDEX([1]Calculation!AL:AL,ROW()),1)</f>
        <v>0</v>
      </c>
      <c r="G910" s="8">
        <f>ROUND(INDEX([1]Calculation!L:L,ROW()),0)</f>
        <v>24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29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3</v>
      </c>
    </row>
    <row r="911" spans="1:15">
      <c r="A911" t="str">
        <f>INDEX([1]Calculation!$F:$F,ROW())</f>
        <v>Pennsylvania</v>
      </c>
      <c r="B911" t="str">
        <f>INDEX([1]Calculation!$D:$D,ROW())</f>
        <v>Muhlenberg College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405  rv</v>
      </c>
      <c r="E911" s="2" t="str">
        <f>MONTH(INDEX([1]Calculation!$I:$I,ROW()))&amp;"/"&amp;DAY(INDEX([1]Calculation!$I:$I,ROW()))</f>
        <v>4/10</v>
      </c>
      <c r="F911" s="12">
        <f>ROUND(INDEX([1]Calculation!AL:AL,ROW()),1)</f>
        <v>2.9</v>
      </c>
      <c r="G911" s="8">
        <f>ROUND(INDEX([1]Calculation!L:L,ROW()),0)</f>
        <v>28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4</v>
      </c>
      <c r="K911" s="8">
        <f>ROUND(INDEX([1]Calculation!P:P,ROW()),0)</f>
        <v>3</v>
      </c>
      <c r="L911" s="8">
        <f>ROUND(INDEX([1]Calculation!Q:Q,ROW()),0)</f>
        <v>16</v>
      </c>
      <c r="M911" s="8">
        <f>ROUND(INDEX([1]Calculation!R:R,ROW()),0)</f>
        <v>0</v>
      </c>
      <c r="N911" s="8">
        <f>ROUND(INDEX([1]Calculation!S:S,ROW()),0)</f>
        <v>8</v>
      </c>
      <c r="O911" s="8">
        <f>ROUND(INDEX([1]Calculation!T:T,ROW()),0)</f>
        <v>0</v>
      </c>
    </row>
    <row r="912" spans="1:15">
      <c r="A912" t="str">
        <f>INDEX([1]Calculation!$F:$F,ROW())</f>
        <v>Iowa</v>
      </c>
      <c r="B912" t="str">
        <f>INDEX([1]Calculation!$D:$D,ROW())</f>
        <v>Monmouth University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351  lv</v>
      </c>
      <c r="E912" s="2" t="str">
        <f>MONTH(INDEX([1]Calculation!$I:$I,ROW()))&amp;"/"&amp;DAY(INDEX([1]Calculation!$I:$I,ROW()))</f>
        <v>4/9</v>
      </c>
      <c r="F912" s="12">
        <f>ROUND(INDEX([1]Calculation!AL:AL,ROW()),1)</f>
        <v>0</v>
      </c>
      <c r="G912" s="8">
        <f>ROUND(INDEX([1]Calculation!L:L,ROW()),0)</f>
        <v>27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9</v>
      </c>
      <c r="K912" s="8">
        <f>ROUND(INDEX([1]Calculation!P:P,ROW()),0)</f>
        <v>4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1</v>
      </c>
    </row>
    <row r="913" spans="1:15">
      <c r="A913" t="str">
        <f>INDEX([1]Calculation!$F:$F,ROW())</f>
        <v>California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2003  lv</v>
      </c>
      <c r="E913" s="2" t="str">
        <f>MONTH(INDEX([1]Calculation!$I:$I,ROW()))&amp;"/"&amp;DAY(INDEX([1]Calculation!$I:$I,ROW()))</f>
        <v>4/9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5</v>
      </c>
      <c r="J913" s="8">
        <f>ROUND(INDEX([1]Calculation!O:O,ROW()),0)</f>
        <v>11</v>
      </c>
      <c r="K913" s="8">
        <f>ROUND(INDEX([1]Calculation!P:P,ROW()),0)</f>
        <v>1</v>
      </c>
      <c r="L913" s="8">
        <f>ROUND(INDEX([1]Calculation!Q:Q,ROW()),0)</f>
        <v>28</v>
      </c>
      <c r="M913" s="8">
        <f>ROUND(INDEX([1]Calculation!R:R,ROW()),0)</f>
        <v>0</v>
      </c>
      <c r="N913" s="8">
        <f>ROUND(INDEX([1]Calculation!S:S,ROW()),0)</f>
        <v>9</v>
      </c>
      <c r="O913" s="8">
        <f>ROUND(INDEX([1]Calculation!T:T,ROW()),0)</f>
        <v>1</v>
      </c>
    </row>
    <row r="914" spans="1:15">
      <c r="A914" t="str">
        <f>INDEX([1]Calculation!$F:$F,ROW())</f>
        <v>California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2003  lv</v>
      </c>
      <c r="E914" s="2" t="str">
        <f>MONTH(INDEX([1]Calculation!$I:$I,ROW()))&amp;"/"&amp;DAY(INDEX([1]Calculation!$I:$I,ROW()))</f>
        <v>4/9</v>
      </c>
      <c r="F914" s="12">
        <f>ROUND(INDEX([1]Calculation!AL:AL,ROW()),1)</f>
        <v>0</v>
      </c>
      <c r="G914" s="8">
        <f>ROUND(INDEX([1]Calculation!L:L,ROW()),0)</f>
        <v>21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9</v>
      </c>
      <c r="K914" s="8">
        <f>ROUND(INDEX([1]Calculation!P:P,ROW()),0)</f>
        <v>1</v>
      </c>
      <c r="L914" s="8">
        <f>ROUND(INDEX([1]Calculation!Q:Q,ROW()),0)</f>
        <v>22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1</v>
      </c>
    </row>
    <row r="915" spans="1:15">
      <c r="A915" t="str">
        <f>INDEX([1]Calculation!$F:$F,ROW())</f>
        <v>New Hampshire</v>
      </c>
      <c r="B915" t="str">
        <f>INDEX([1]Calculation!$D:$D,ROW())</f>
        <v>St. Anselm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326  lv</v>
      </c>
      <c r="E915" s="2" t="str">
        <f>MONTH(INDEX([1]Calculation!$I:$I,ROW()))&amp;"/"&amp;DAY(INDEX([1]Calculation!$I:$I,ROW()))</f>
        <v>4/8</v>
      </c>
      <c r="F915" s="12">
        <f>ROUND(INDEX([1]Calculation!AL:AL,ROW()),1)</f>
        <v>0</v>
      </c>
      <c r="G915" s="8">
        <f>ROUND(INDEX([1]Calculation!L:L,ROW()),0)</f>
        <v>23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11</v>
      </c>
      <c r="K915" s="8">
        <f>ROUND(INDEX([1]Calculation!P:P,ROW()),0)</f>
        <v>2</v>
      </c>
      <c r="L915" s="8">
        <f>ROUND(INDEX([1]Calculation!Q:Q,ROW()),0)</f>
        <v>16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0</v>
      </c>
    </row>
    <row r="916" spans="1:15">
      <c r="A916" t="str">
        <f>INDEX([1]Calculation!$F:$F,ROW())</f>
        <v>California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482  rv</v>
      </c>
      <c r="E916" s="2" t="str">
        <f>MONTH(INDEX([1]Calculation!$I:$I,ROW()))&amp;"/"&amp;DAY(INDEX([1]Calculation!$I:$I,ROW()))</f>
        <v>4/8</v>
      </c>
      <c r="F916" s="12">
        <f>ROUND(INDEX([1]Calculation!AL:AL,ROW()),1)</f>
        <v>0.3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7</v>
      </c>
      <c r="K916" s="8">
        <f>ROUND(INDEX([1]Calculation!P:P,ROW()),0)</f>
        <v>2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1</v>
      </c>
    </row>
    <row r="917" spans="1:15">
      <c r="A917" t="str">
        <f>INDEX([1]Calculation!$F:$F,ROW())</f>
        <v>US</v>
      </c>
      <c r="B917" t="str">
        <f>INDEX([1]Calculation!$D:$D,ROW())</f>
        <v>Morning Consult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13644  lv</v>
      </c>
      <c r="E917" s="2" t="str">
        <f>MONTH(INDEX([1]Calculation!$I:$I,ROW()))&amp;"/"&amp;DAY(INDEX([1]Calculation!$I:$I,ROW()))</f>
        <v>4/7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5</v>
      </c>
      <c r="K917" s="8">
        <f>ROUND(INDEX([1]Calculation!P:P,ROW()),0)</f>
        <v>2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Massachusetts</v>
      </c>
      <c r="B918" t="str">
        <f>INDEX([1]Calculation!$D:$D,ROW())</f>
        <v>Emerson College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371  lv</v>
      </c>
      <c r="E918" s="2" t="str">
        <f>MONTH(INDEX([1]Calculation!$I:$I,ROW()))&amp;"/"&amp;DAY(INDEX([1]Calculation!$I:$I,ROW()))</f>
        <v>4/7</v>
      </c>
      <c r="F918" s="12">
        <f>ROUND(INDEX([1]Calculation!AL:AL,ROW()),1)</f>
        <v>1.2</v>
      </c>
      <c r="G918" s="8">
        <f>ROUND(INDEX([1]Calculation!L:L,ROW()),0)</f>
        <v>23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11</v>
      </c>
      <c r="K918" s="8">
        <f>ROUND(INDEX([1]Calculation!P:P,ROW()),0)</f>
        <v>2</v>
      </c>
      <c r="L918" s="8">
        <f>ROUND(INDEX([1]Calculation!Q:Q,ROW()),0)</f>
        <v>26</v>
      </c>
      <c r="M918" s="8">
        <f>ROUND(INDEX([1]Calculation!R:R,ROW()),0)</f>
        <v>0</v>
      </c>
      <c r="N918" s="8">
        <f>ROUND(INDEX([1]Calculation!S:S,ROW()),0)</f>
        <v>14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370  rv</v>
      </c>
      <c r="E919" s="2" t="str">
        <f>MONTH(INDEX([1]Calculation!$I:$I,ROW()))&amp;"/"&amp;DAY(INDEX([1]Calculation!$I:$I,ROW()))</f>
        <v>4/6</v>
      </c>
      <c r="F919" s="12">
        <f>ROUND(INDEX([1]Calculation!AL:AL,ROW()),1)</f>
        <v>0</v>
      </c>
      <c r="G919" s="8">
        <f>ROUND(INDEX([1]Calculation!L:L,ROW()),0)</f>
        <v>36</v>
      </c>
      <c r="H919" s="8">
        <f>ROUND(INDEX([1]Calculation!M:M,ROW()),0)</f>
        <v>0</v>
      </c>
      <c r="I919" s="8">
        <f>ROUND(INDEX([1]Calculation!N:N,ROW()),0)</f>
        <v>6</v>
      </c>
      <c r="J919" s="8">
        <f>ROUND(INDEX([1]Calculation!O:O,ROW()),0)</f>
        <v>4</v>
      </c>
      <c r="K919" s="8">
        <f>ROUND(INDEX([1]Calculation!P:P,ROW()),0)</f>
        <v>2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6</v>
      </c>
      <c r="O919" s="8">
        <f>ROUND(INDEX([1]Calculation!T:T,ROW()),0)</f>
        <v>1</v>
      </c>
    </row>
    <row r="920" spans="1:15">
      <c r="A920" t="str">
        <f>INDEX([1]Calculation!$F:$F,ROW())</f>
        <v>South Carolina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744  lv</v>
      </c>
      <c r="E920" s="2" t="str">
        <f>MONTH(INDEX([1]Calculation!$I:$I,ROW()))&amp;"/"&amp;DAY(INDEX([1]Calculation!$I:$I,ROW()))</f>
        <v>4/4</v>
      </c>
      <c r="F920" s="12">
        <f>ROUND(INDEX([1]Calculation!AL:AL,ROW()),1)</f>
        <v>0</v>
      </c>
      <c r="G920" s="8">
        <f>ROUND(INDEX([1]Calculation!L:L,ROW()),0)</f>
        <v>0</v>
      </c>
      <c r="H920" s="8">
        <f>ROUND(INDEX([1]Calculation!M:M,ROW()),0)</f>
        <v>0</v>
      </c>
      <c r="I920" s="8">
        <f>ROUND(INDEX([1]Calculation!N:N,ROW()),0)</f>
        <v>12</v>
      </c>
      <c r="J920" s="8">
        <f>ROUND(INDEX([1]Calculation!O:O,ROW()),0)</f>
        <v>12</v>
      </c>
      <c r="K920" s="8">
        <f>ROUND(INDEX([1]Calculation!P:P,ROW()),0)</f>
        <v>2</v>
      </c>
      <c r="L920" s="8">
        <f>ROUND(INDEX([1]Calculation!Q:Q,ROW()),0)</f>
        <v>24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</row>
    <row r="921" spans="1:15">
      <c r="A921" t="str">
        <f>INDEX([1]Calculation!$F:$F,ROW())</f>
        <v>South Carolina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744  lv</v>
      </c>
      <c r="E921" s="2" t="str">
        <f>MONTH(INDEX([1]Calculation!$I:$I,ROW()))&amp;"/"&amp;DAY(INDEX([1]Calculation!$I:$I,ROW()))</f>
        <v>4/4</v>
      </c>
      <c r="F921" s="12">
        <f>ROUND(INDEX([1]Calculation!AL:AL,ROW()),1)</f>
        <v>0</v>
      </c>
      <c r="G921" s="8">
        <f>ROUND(INDEX([1]Calculation!L:L,ROW()),0)</f>
        <v>32</v>
      </c>
      <c r="H921" s="8">
        <f>ROUND(INDEX([1]Calculation!M:M,ROW()),0)</f>
        <v>0</v>
      </c>
      <c r="I921" s="8">
        <f>ROUND(INDEX([1]Calculation!N:N,ROW()),0)</f>
        <v>9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14</v>
      </c>
      <c r="M921" s="8">
        <f>ROUND(INDEX([1]Calculation!R:R,ROW()),0)</f>
        <v>0</v>
      </c>
      <c r="N921" s="8">
        <f>ROUND(INDEX([1]Calculation!S:S,ROW()),0)</f>
        <v>6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743  rv</v>
      </c>
      <c r="E922" s="2" t="str">
        <f>MONTH(INDEX([1]Calculation!$I:$I,ROW()))&amp;"/"&amp;DAY(INDEX([1]Calculation!$I:$I,ROW()))</f>
        <v>3/31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4</v>
      </c>
      <c r="J922" s="8">
        <f>ROUND(INDEX([1]Calculation!O:O,ROW()),0)</f>
        <v>3</v>
      </c>
      <c r="K922" s="8">
        <f>ROUND(INDEX([1]Calculation!P:P,ROW()),0)</f>
        <v>2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5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12940  lv</v>
      </c>
      <c r="E923" s="2" t="str">
        <f>MONTH(INDEX([1]Calculation!$I:$I,ROW()))&amp;"/"&amp;DAY(INDEX([1]Calculation!$I:$I,ROW()))</f>
        <v>3/31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3</v>
      </c>
      <c r="K923" s="8">
        <f>ROUND(INDEX([1]Calculation!P:P,ROW()),0)</f>
        <v>2</v>
      </c>
      <c r="L923" s="8">
        <f>ROUND(INDEX([1]Calculation!Q:Q,ROW()),0)</f>
        <v>25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0</v>
      </c>
    </row>
    <row r="924" spans="1:15">
      <c r="A924" t="str">
        <f>INDEX([1]Calculation!$F:$F,ROW())</f>
        <v>Nevada</v>
      </c>
      <c r="B924" t="str">
        <f>INDEX([1]Calculation!$D:$D,ROW())</f>
        <v>Emerson College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310  lv</v>
      </c>
      <c r="E924" s="2" t="str">
        <f>MONTH(INDEX([1]Calculation!$I:$I,ROW()))&amp;"/"&amp;DAY(INDEX([1]Calculation!$I:$I,ROW()))</f>
        <v>3/30</v>
      </c>
      <c r="F924" s="12">
        <f>ROUND(INDEX([1]Calculation!AL:AL,ROW()),1)</f>
        <v>0.1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5</v>
      </c>
      <c r="K924" s="8">
        <f>ROUND(INDEX([1]Calculation!P:P,ROW()),0)</f>
        <v>2</v>
      </c>
      <c r="L924" s="8">
        <f>ROUND(INDEX([1]Calculation!Q:Q,ROW()),0)</f>
        <v>23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3</v>
      </c>
    </row>
    <row r="925" spans="1:15">
      <c r="A925" t="str">
        <f>INDEX([1]Calculation!$F:$F,ROW())</f>
        <v>Pennsylvania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359  lv</v>
      </c>
      <c r="E925" s="2" t="str">
        <f>MONTH(INDEX([1]Calculation!$I:$I,ROW()))&amp;"/"&amp;DAY(INDEX([1]Calculation!$I:$I,ROW()))</f>
        <v>3/28</v>
      </c>
      <c r="F925" s="12">
        <f>ROUND(INDEX([1]Calculation!AL:AL,ROW()),1)</f>
        <v>1.1000000000000001</v>
      </c>
      <c r="G925" s="8">
        <f>ROUND(INDEX([1]Calculation!L:L,ROW()),0)</f>
        <v>39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6</v>
      </c>
      <c r="K925" s="8">
        <f>ROUND(INDEX([1]Calculation!P:P,ROW()),0)</f>
        <v>0</v>
      </c>
      <c r="L925" s="8">
        <f>ROUND(INDEX([1]Calculation!Q:Q,ROW()),0)</f>
        <v>20</v>
      </c>
      <c r="M925" s="8">
        <f>ROUND(INDEX([1]Calculation!R:R,ROW()),0)</f>
        <v>0</v>
      </c>
      <c r="N925" s="8">
        <f>ROUND(INDEX([1]Calculation!S:S,ROW()),0)</f>
        <v>11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263  rv</v>
      </c>
      <c r="E926" s="2" t="str">
        <f>MONTH(INDEX([1]Calculation!$I:$I,ROW()))&amp;"/"&amp;DAY(INDEX([1]Calculation!$I:$I,ROW()))</f>
        <v>3/26</v>
      </c>
      <c r="F926" s="12">
        <f>ROUND(INDEX([1]Calculation!AL:AL,ROW()),1)</f>
        <v>0</v>
      </c>
      <c r="G926" s="8">
        <f>ROUND(INDEX([1]Calculation!L:L,ROW()),0)</f>
        <v>35</v>
      </c>
      <c r="H926" s="8">
        <f>ROUND(INDEX([1]Calculation!M:M,ROW()),0)</f>
        <v>1</v>
      </c>
      <c r="I926" s="8">
        <f>ROUND(INDEX([1]Calculation!N:N,ROW()),0)</f>
        <v>4</v>
      </c>
      <c r="J926" s="8">
        <f>ROUND(INDEX([1]Calculation!O:O,ROW()),0)</f>
        <v>2</v>
      </c>
      <c r="K926" s="8">
        <f>ROUND(INDEX([1]Calculation!P:P,ROW()),0)</f>
        <v>2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6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273  rv</v>
      </c>
      <c r="E927" s="2" t="str">
        <f>MONTH(INDEX([1]Calculation!$I:$I,ROW()))&amp;"/"&amp;DAY(INDEX([1]Calculation!$I:$I,ROW()))</f>
        <v>3/26</v>
      </c>
      <c r="F927" s="12">
        <f>ROUND(INDEX([1]Calculation!AL:AL,ROW()),1)</f>
        <v>0</v>
      </c>
      <c r="G927" s="8">
        <f>ROUND(INDEX([1]Calculation!L:L,ROW()),0)</f>
        <v>26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2</v>
      </c>
      <c r="K927" s="8">
        <f>ROUND(INDEX([1]Calculation!P:P,ROW()),0)</f>
        <v>1</v>
      </c>
      <c r="L927" s="8">
        <f>ROUND(INDEX([1]Calculation!Q:Q,ROW()),0)</f>
        <v>18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2</v>
      </c>
    </row>
    <row r="928" spans="1:15">
      <c r="A928" t="str">
        <f>INDEX([1]Calculation!$F:$F,ROW())</f>
        <v>US</v>
      </c>
      <c r="B928" t="str">
        <f>INDEX([1]Calculation!$D:$D,ROW())</f>
        <v>Quinnipiac University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559  rv</v>
      </c>
      <c r="E928" s="2" t="str">
        <f>MONTH(INDEX([1]Calculation!$I:$I,ROW()))&amp;"/"&amp;DAY(INDEX([1]Calculation!$I:$I,ROW()))</f>
        <v>3/25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2</v>
      </c>
      <c r="L928" s="8">
        <f>ROUND(INDEX([1]Calculation!Q:Q,ROW()),0)</f>
        <v>19</v>
      </c>
      <c r="M928" s="8">
        <f>ROUND(INDEX([1]Calculation!R:R,ROW()),0)</f>
        <v>0</v>
      </c>
      <c r="N928" s="8">
        <f>ROUND(INDEX([1]Calculation!S:S,ROW()),0)</f>
        <v>4</v>
      </c>
      <c r="O928" s="8">
        <f>ROUND(INDEX([1]Calculation!T:T,ROW()),0)</f>
        <v>0</v>
      </c>
    </row>
    <row r="929" spans="1:15">
      <c r="A929" t="str">
        <f>INDEX([1]Calculation!$F:$F,ROW())</f>
        <v>Iowa</v>
      </c>
      <c r="B929" t="str">
        <f>INDEX([1]Calculation!$D:$D,ROW())</f>
        <v>David Binder Research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500  lv</v>
      </c>
      <c r="E929" s="2" t="str">
        <f>MONTH(INDEX([1]Calculation!$I:$I,ROW()))&amp;"/"&amp;DAY(INDEX([1]Calculation!$I:$I,ROW()))</f>
        <v>3/24</v>
      </c>
      <c r="F929" s="12">
        <f>ROUND(INDEX([1]Calculation!AL:AL,ROW()),1)</f>
        <v>0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7</v>
      </c>
      <c r="J929" s="8">
        <f>ROUND(INDEX([1]Calculation!O:O,ROW()),0)</f>
        <v>6</v>
      </c>
      <c r="K929" s="8">
        <f>ROUND(INDEX([1]Calculation!P:P,ROW()),0)</f>
        <v>6</v>
      </c>
      <c r="L929" s="8">
        <f>ROUND(INDEX([1]Calculation!Q:Q,ROW()),0)</f>
        <v>17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1</v>
      </c>
    </row>
    <row r="930" spans="1:15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13725  lv</v>
      </c>
      <c r="E930" s="2" t="str">
        <f>MONTH(INDEX([1]Calculation!$I:$I,ROW()))&amp;"/"&amp;DAY(INDEX([1]Calculation!$I:$I,ROW()))</f>
        <v>3/24</v>
      </c>
      <c r="F930" s="12">
        <f>ROUND(INDEX([1]Calculation!AL:AL,ROW()),1)</f>
        <v>0</v>
      </c>
      <c r="G930" s="8">
        <f>ROUND(INDEX([1]Calculation!L:L,ROW()),0)</f>
        <v>35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2</v>
      </c>
      <c r="K930" s="8">
        <f>ROUND(INDEX([1]Calculation!P:P,ROW()),0)</f>
        <v>2</v>
      </c>
      <c r="L930" s="8">
        <f>ROUND(INDEX([1]Calculation!Q:Q,ROW()),0)</f>
        <v>25</v>
      </c>
      <c r="M930" s="8">
        <f>ROUND(INDEX([1]Calculation!R:R,ROW()),0)</f>
        <v>0</v>
      </c>
      <c r="N930" s="8">
        <f>ROUND(INDEX([1]Calculation!S:S,ROW()),0)</f>
        <v>7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McLaughlin &amp; Associates</v>
      </c>
      <c r="C931" t="str">
        <f>IF(INDEX([1]Calculation!$G:$G,ROW())=0,"-",INDEX([1]Calculation!$G:$G,ROW()))</f>
        <v>C/D</v>
      </c>
      <c r="D931" t="str">
        <f>INDEX([1]Calculation!$J:$J,ROW())&amp;"  "&amp;INDEX([1]Calculation!$K:$K,ROW())</f>
        <v>447  lv</v>
      </c>
      <c r="E931" s="2" t="str">
        <f>MONTH(INDEX([1]Calculation!$I:$I,ROW()))&amp;"/"&amp;DAY(INDEX([1]Calculation!$I:$I,ROW()))</f>
        <v>3/24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1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5</v>
      </c>
      <c r="O931" s="8">
        <f>ROUND(INDEX([1]Calculation!T:T,ROW()),0)</f>
        <v>0</v>
      </c>
    </row>
    <row r="932" spans="1:15">
      <c r="A932" t="str">
        <f>INDEX([1]Calculation!$F:$F,ROW())</f>
        <v>Iowa</v>
      </c>
      <c r="B932" t="str">
        <f>INDEX([1]Calculation!$D:$D,ROW())</f>
        <v>Emerson College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249  lv</v>
      </c>
      <c r="E932" s="2" t="str">
        <f>MONTH(INDEX([1]Calculation!$I:$I,ROW()))&amp;"/"&amp;DAY(INDEX([1]Calculation!$I:$I,ROW()))</f>
        <v>3/24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6</v>
      </c>
      <c r="J932" s="8">
        <f>ROUND(INDEX([1]Calculation!O:O,ROW()),0)</f>
        <v>11</v>
      </c>
      <c r="K932" s="8">
        <f>ROUND(INDEX([1]Calculation!P:P,ROW()),0)</f>
        <v>2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0</v>
      </c>
    </row>
    <row r="933" spans="1:15">
      <c r="A933" t="str">
        <f>INDEX([1]Calculation!$F:$F,ROW())</f>
        <v>Alabama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1200  lv</v>
      </c>
      <c r="E933" s="2" t="str">
        <f>MONTH(INDEX([1]Calculation!$I:$I,ROW()))&amp;"/"&amp;DAY(INDEX([1]Calculation!$I:$I,ROW()))</f>
        <v>3/23</v>
      </c>
      <c r="F933" s="12">
        <f>ROUND(INDEX([1]Calculation!AL:AL,ROW()),1)</f>
        <v>1.2</v>
      </c>
      <c r="G933" s="8">
        <f>ROUND(INDEX([1]Calculation!L:L,ROW()),0)</f>
        <v>42</v>
      </c>
      <c r="H933" s="8">
        <f>ROUND(INDEX([1]Calculation!M:M,ROW()),0)</f>
        <v>0</v>
      </c>
      <c r="I933" s="8">
        <f>ROUND(INDEX([1]Calculation!N:N,ROW()),0)</f>
        <v>9</v>
      </c>
      <c r="J933" s="8">
        <f>ROUND(INDEX([1]Calculation!O:O,ROW()),0)</f>
        <v>3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</row>
    <row r="934" spans="1:15">
      <c r="A934" t="str">
        <f>INDEX([1]Calculation!$F:$F,ROW())</f>
        <v>Alabama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1200  lv</v>
      </c>
      <c r="E934" s="2" t="str">
        <f>MONTH(INDEX([1]Calculation!$I:$I,ROW()))&amp;"/"&amp;DAY(INDEX([1]Calculation!$I:$I,ROW()))</f>
        <v>3/23</v>
      </c>
      <c r="F934" s="12">
        <f>ROUND(INDEX([1]Calculation!AL:AL,ROW()),1)</f>
        <v>0</v>
      </c>
      <c r="G934" s="8">
        <f>ROUND(INDEX([1]Calculation!L:L,ROW()),0)</f>
        <v>0</v>
      </c>
      <c r="H934" s="8">
        <f>ROUND(INDEX([1]Calculation!M:M,ROW()),0)</f>
        <v>0</v>
      </c>
      <c r="I934" s="8">
        <f>ROUND(INDEX([1]Calculation!N:N,ROW()),0)</f>
        <v>14</v>
      </c>
      <c r="J934" s="8">
        <f>ROUND(INDEX([1]Calculation!O:O,ROW()),0)</f>
        <v>4</v>
      </c>
      <c r="K934" s="8">
        <f>ROUND(INDEX([1]Calculation!P:P,ROW()),0)</f>
        <v>2</v>
      </c>
      <c r="L934" s="8">
        <f>ROUND(INDEX([1]Calculation!Q:Q,ROW()),0)</f>
        <v>27</v>
      </c>
      <c r="M934" s="8">
        <f>ROUND(INDEX([1]Calculation!R:R,ROW()),0)</f>
        <v>0</v>
      </c>
      <c r="N934" s="8">
        <f>ROUND(INDEX([1]Calculation!S:S,ROW()),0)</f>
        <v>12</v>
      </c>
      <c r="O934" s="8">
        <f>ROUND(INDEX([1]Calculation!T:T,ROW()),0)</f>
        <v>1</v>
      </c>
    </row>
    <row r="935" spans="1:15">
      <c r="A935" t="str">
        <f>INDEX([1]Calculation!$F:$F,ROW())</f>
        <v>Florida</v>
      </c>
      <c r="B935" t="str">
        <f>INDEX([1]Calculation!$D:$D,ROW())</f>
        <v>Tel Opinion Research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800  lv</v>
      </c>
      <c r="E935" s="2" t="str">
        <f>MONTH(INDEX([1]Calculation!$I:$I,ROW()))&amp;"/"&amp;DAY(INDEX([1]Calculation!$I:$I,ROW()))</f>
        <v>3/21</v>
      </c>
      <c r="F935" s="12">
        <f>ROUND(INDEX([1]Calculation!AL:AL,ROW()),1)</f>
        <v>0</v>
      </c>
      <c r="G935" s="8">
        <f>ROUND(INDEX([1]Calculation!L:L,ROW()),0)</f>
        <v>37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0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Fox News/Beacon Research/Shaw &amp; Co. Research</v>
      </c>
      <c r="C936" t="str">
        <f>IF(INDEX([1]Calculation!$G:$G,ROW())=0,"-",INDEX([1]Calculation!$G:$G,ROW()))</f>
        <v>A-</v>
      </c>
      <c r="D936" t="str">
        <f>INDEX([1]Calculation!$J:$J,ROW())&amp;"  "&amp;INDEX([1]Calculation!$K:$K,ROW())</f>
        <v>403  lv</v>
      </c>
      <c r="E936" s="2" t="str">
        <f>MONTH(INDEX([1]Calculation!$I:$I,ROW()))&amp;"/"&amp;DAY(INDEX([1]Calculation!$I:$I,ROW()))</f>
        <v>3/20</v>
      </c>
      <c r="F936" s="12">
        <f>ROUND(INDEX([1]Calculation!AL:AL,ROW()),1)</f>
        <v>0</v>
      </c>
      <c r="G936" s="8">
        <f>ROUND(INDEX([1]Calculation!L:L,ROW()),0)</f>
        <v>31</v>
      </c>
      <c r="H936" s="8">
        <f>ROUND(INDEX([1]Calculation!M:M,ROW()),0)</f>
        <v>0</v>
      </c>
      <c r="I936" s="8">
        <f>ROUND(INDEX([1]Calculation!N:N,ROW()),0)</f>
        <v>4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23</v>
      </c>
      <c r="M936" s="8">
        <f>ROUND(INDEX([1]Calculation!R:R,ROW()),0)</f>
        <v>0</v>
      </c>
      <c r="N936" s="8">
        <f>ROUND(INDEX([1]Calculation!S:S,ROW()),0)</f>
        <v>4</v>
      </c>
      <c r="O936" s="8">
        <f>ROUND(INDEX([1]Calculation!T:T,ROW()),0)</f>
        <v>1</v>
      </c>
    </row>
    <row r="937" spans="1:15">
      <c r="A937" t="str">
        <f>INDEX([1]Calculation!$F:$F,ROW())</f>
        <v>Oregon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238  lv</v>
      </c>
      <c r="E937" s="2" t="str">
        <f>MONTH(INDEX([1]Calculation!$I:$I,ROW()))&amp;"/"&amp;DAY(INDEX([1]Calculation!$I:$I,ROW()))</f>
        <v>3/19</v>
      </c>
      <c r="F937" s="12">
        <f>ROUND(INDEX([1]Calculation!AL:AL,ROW()),1)</f>
        <v>0.6</v>
      </c>
      <c r="G937" s="8">
        <f>ROUND(INDEX([1]Calculation!L:L,ROW()),0)</f>
        <v>26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3</v>
      </c>
      <c r="K937" s="8">
        <f>ROUND(INDEX([1]Calculation!P:P,ROW()),0)</f>
        <v>0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4</v>
      </c>
    </row>
    <row r="938" spans="1:15">
      <c r="A938" t="str">
        <f>INDEX([1]Calculation!$F:$F,ROW())</f>
        <v>US</v>
      </c>
      <c r="B938" t="str">
        <f>INDEX([1]Calculation!$D:$D,ROW())</f>
        <v>Emerson College</v>
      </c>
      <c r="C938" t="str">
        <f>IF(INDEX([1]Calculation!$G:$G,ROW())=0,"-",INDEX([1]Calculation!$G:$G,ROW()))</f>
        <v>B-</v>
      </c>
      <c r="D938" t="str">
        <f>INDEX([1]Calculation!$J:$J,ROW())&amp;"  "&amp;INDEX([1]Calculation!$K:$K,ROW())</f>
        <v>487  lv</v>
      </c>
      <c r="E938" s="2" t="str">
        <f>MONTH(INDEX([1]Calculation!$I:$I,ROW()))&amp;"/"&amp;DAY(INDEX([1]Calculation!$I:$I,ROW()))</f>
        <v>3/18</v>
      </c>
      <c r="F938" s="12">
        <f>ROUND(INDEX([1]Calculation!AL:AL,ROW()),1)</f>
        <v>0</v>
      </c>
      <c r="G938" s="8">
        <f>ROUND(INDEX([1]Calculation!L:L,ROW()),0)</f>
        <v>26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3</v>
      </c>
      <c r="K938" s="8">
        <f>ROUND(INDEX([1]Calculation!P:P,ROW()),0)</f>
        <v>1</v>
      </c>
      <c r="L938" s="8">
        <f>ROUND(INDEX([1]Calculation!Q:Q,ROW()),0)</f>
        <v>26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SSRS</v>
      </c>
      <c r="C939" t="str">
        <f>IF(INDEX([1]Calculation!$G:$G,ROW())=0,"-",INDEX([1]Calculation!$G:$G,ROW()))</f>
        <v>A/B</v>
      </c>
      <c r="D939" t="str">
        <f>INDEX([1]Calculation!$J:$J,ROW())&amp;"  "&amp;INDEX([1]Calculation!$K:$K,ROW())</f>
        <v>411  rv</v>
      </c>
      <c r="E939" s="2" t="str">
        <f>MONTH(INDEX([1]Calculation!$I:$I,ROW()))&amp;"/"&amp;DAY(INDEX([1]Calculation!$I:$I,ROW()))</f>
        <v>3/17</v>
      </c>
      <c r="F939" s="12">
        <f>ROUND(INDEX([1]Calculation!AL:AL,ROW()),1)</f>
        <v>0</v>
      </c>
      <c r="G939" s="8">
        <f>ROUND(INDEX([1]Calculation!L:L,ROW()),0)</f>
        <v>28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1</v>
      </c>
      <c r="K939" s="8">
        <f>ROUND(INDEX([1]Calculation!P:P,ROW()),0)</f>
        <v>3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US</v>
      </c>
      <c r="B940" t="str">
        <f>INDEX([1]Calculation!$D:$D,ROW())</f>
        <v>SSRS</v>
      </c>
      <c r="C940" t="str">
        <f>IF(INDEX([1]Calculation!$G:$G,ROW())=0,"-",INDEX([1]Calculation!$G:$G,ROW()))</f>
        <v>A/B</v>
      </c>
      <c r="D940" t="str">
        <f>INDEX([1]Calculation!$J:$J,ROW())&amp;"  "&amp;INDEX([1]Calculation!$K:$K,ROW())</f>
        <v>456  a</v>
      </c>
      <c r="E940" s="2" t="str">
        <f>MONTH(INDEX([1]Calculation!$I:$I,ROW()))&amp;"/"&amp;DAY(INDEX([1]Calculation!$I:$I,ROW()))</f>
        <v>3/17</v>
      </c>
      <c r="F940" s="12">
        <f>ROUND(INDEX([1]Calculation!AL:AL,ROW()),1)</f>
        <v>0</v>
      </c>
      <c r="G940" s="8">
        <f>ROUND(INDEX([1]Calculation!L:L,ROW()),0)</f>
        <v>28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6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Morning Consult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13551  lv</v>
      </c>
      <c r="E941" s="2" t="str">
        <f>MONTH(INDEX([1]Calculation!$I:$I,ROW()))&amp;"/"&amp;DAY(INDEX([1]Calculation!$I:$I,ROW()))</f>
        <v>3/17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1</v>
      </c>
      <c r="K941" s="8">
        <f>ROUND(INDEX([1]Calculation!P:P,ROW()),0)</f>
        <v>2</v>
      </c>
      <c r="L941" s="8">
        <f>ROUND(INDEX([1]Calculation!Q:Q,ROW()),0)</f>
        <v>27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</row>
    <row r="942" spans="1:15">
      <c r="A942" t="str">
        <f>INDEX([1]Calculation!$F:$F,ROW())</f>
        <v>Wisconsin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324  lv</v>
      </c>
      <c r="E942" s="2" t="str">
        <f>MONTH(INDEX([1]Calculation!$I:$I,ROW()))&amp;"/"&amp;DAY(INDEX([1]Calculation!$I:$I,ROW()))</f>
        <v>3/17</v>
      </c>
      <c r="F942" s="12">
        <f>ROUND(INDEX([1]Calculation!AL:AL,ROW()),1)</f>
        <v>1</v>
      </c>
      <c r="G942" s="8">
        <f>ROUND(INDEX([1]Calculation!L:L,ROW()),0)</f>
        <v>24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1</v>
      </c>
      <c r="K942" s="8">
        <f>ROUND(INDEX([1]Calculation!P:P,ROW()),0)</f>
        <v>4</v>
      </c>
      <c r="L942" s="8">
        <f>ROUND(INDEX([1]Calculation!Q:Q,ROW()),0)</f>
        <v>39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</row>
    <row r="943" spans="1:15">
      <c r="A943" t="str">
        <f>INDEX([1]Calculation!$F:$F,ROW())</f>
        <v>Iowa</v>
      </c>
      <c r="B943" t="str">
        <f>INDEX([1]Calculation!$D:$D,ROW())</f>
        <v>Public Policy Polling</v>
      </c>
      <c r="C943" t="str">
        <f>IF(INDEX([1]Calculation!$G:$G,ROW())=0,"-",INDEX([1]Calculation!$G:$G,ROW()))</f>
        <v>B</v>
      </c>
      <c r="D943" t="str">
        <f>INDEX([1]Calculation!$J:$J,ROW())&amp;"  "&amp;INDEX([1]Calculation!$K:$K,ROW())</f>
        <v>678  lv</v>
      </c>
      <c r="E943" s="2" t="str">
        <f>MONTH(INDEX([1]Calculation!$I:$I,ROW()))&amp;"/"&amp;DAY(INDEX([1]Calculation!$I:$I,ROW()))</f>
        <v>3/15</v>
      </c>
      <c r="F943" s="12">
        <f>ROUND(INDEX([1]Calculation!AL:AL,ROW()),1)</f>
        <v>0.2</v>
      </c>
      <c r="G943" s="8">
        <f>ROUND(INDEX([1]Calculation!L:L,ROW()),0)</f>
        <v>29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0</v>
      </c>
      <c r="K943" s="8">
        <f>ROUND(INDEX([1]Calculation!P:P,ROW()),0)</f>
        <v>6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0</v>
      </c>
    </row>
    <row r="944" spans="1:15">
      <c r="A944" t="str">
        <f>INDEX([1]Calculation!$F:$F,ROW())</f>
        <v>US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1919  lv</v>
      </c>
      <c r="E944" s="2" t="str">
        <f>MONTH(INDEX([1]Calculation!$I:$I,ROW()))&amp;"/"&amp;DAY(INDEX([1]Calculation!$I:$I,ROW()))</f>
        <v>3/10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2</v>
      </c>
      <c r="K944" s="8">
        <f>ROUND(INDEX([1]Calculation!P:P,ROW()),0)</f>
        <v>2</v>
      </c>
      <c r="L944" s="8">
        <f>ROUND(INDEX([1]Calculation!Q:Q,ROW()),0)</f>
        <v>24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1919  lv</v>
      </c>
      <c r="E945" s="2" t="str">
        <f>MONTH(INDEX([1]Calculation!$I:$I,ROW()))&amp;"/"&amp;DAY(INDEX([1]Calculation!$I:$I,ROW()))</f>
        <v>3/10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5</v>
      </c>
      <c r="J945" s="8">
        <f>ROUND(INDEX([1]Calculation!O:O,ROW()),0)</f>
        <v>1</v>
      </c>
      <c r="K945" s="8">
        <f>ROUND(INDEX([1]Calculation!P:P,ROW()),0)</f>
        <v>3</v>
      </c>
      <c r="L945" s="8">
        <f>ROUND(INDEX([1]Calculation!Q:Q,ROW()),0)</f>
        <v>36</v>
      </c>
      <c r="M945" s="8">
        <f>ROUND(INDEX([1]Calculation!R:R,ROW()),0)</f>
        <v>0</v>
      </c>
      <c r="N945" s="8">
        <f>ROUND(INDEX([1]Calculation!S:S,ROW()),0)</f>
        <v>13</v>
      </c>
      <c r="O945" s="8">
        <f>ROUND(INDEX([1]Calculation!T:T,ROW()),0)</f>
        <v>2</v>
      </c>
    </row>
    <row r="946" spans="1:15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740  rv</v>
      </c>
      <c r="E946" s="2" t="str">
        <f>MONTH(INDEX([1]Calculation!$I:$I,ROW()))&amp;"/"&amp;DAY(INDEX([1]Calculation!$I:$I,ROW()))</f>
        <v>3/10</v>
      </c>
      <c r="F946" s="12">
        <f>ROUND(INDEX([1]Calculation!AL:AL,ROW()),1)</f>
        <v>0</v>
      </c>
      <c r="G946" s="8">
        <f>ROUND(INDEX([1]Calculation!L:L,ROW()),0)</f>
        <v>27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0</v>
      </c>
      <c r="K946" s="8">
        <f>ROUND(INDEX([1]Calculation!P:P,ROW()),0)</f>
        <v>2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4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15226  lv</v>
      </c>
      <c r="E947" s="2" t="str">
        <f>MONTH(INDEX([1]Calculation!$I:$I,ROW()))&amp;"/"&amp;DAY(INDEX([1]Calculation!$I:$I,ROW()))</f>
        <v>3/10</v>
      </c>
      <c r="F947" s="12">
        <f>ROUND(INDEX([1]Calculation!AL:AL,ROW()),1)</f>
        <v>0</v>
      </c>
      <c r="G947" s="8">
        <f>ROUND(INDEX([1]Calculation!L:L,ROW()),0)</f>
        <v>31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1</v>
      </c>
      <c r="K947" s="8">
        <f>ROUND(INDEX([1]Calculation!P:P,ROW()),0)</f>
        <v>3</v>
      </c>
      <c r="L947" s="8">
        <f>ROUND(INDEX([1]Calculation!Q:Q,ROW()),0)</f>
        <v>27</v>
      </c>
      <c r="M947" s="8">
        <f>ROUND(INDEX([1]Calculation!R:R,ROW()),0)</f>
        <v>0</v>
      </c>
      <c r="N947" s="8">
        <f>ROUND(INDEX([1]Calculation!S:S,ROW()),0)</f>
        <v>7</v>
      </c>
      <c r="O947" s="8">
        <f>ROUND(INDEX([1]Calculation!T:T,ROW()),0)</f>
        <v>0</v>
      </c>
    </row>
    <row r="948" spans="1:15">
      <c r="A948" t="str">
        <f>INDEX([1]Calculation!$F:$F,ROW())</f>
        <v>Michigan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317  lv</v>
      </c>
      <c r="E948" s="2" t="str">
        <f>MONTH(INDEX([1]Calculation!$I:$I,ROW()))&amp;"/"&amp;DAY(INDEX([1]Calculation!$I:$I,ROW()))</f>
        <v>3/10</v>
      </c>
      <c r="F948" s="12">
        <f>ROUND(INDEX([1]Calculation!AL:AL,ROW()),1)</f>
        <v>0.1</v>
      </c>
      <c r="G948" s="8">
        <f>ROUND(INDEX([1]Calculation!L:L,ROW()),0)</f>
        <v>40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0</v>
      </c>
      <c r="K948" s="8">
        <f>ROUND(INDEX([1]Calculation!P:P,ROW()),0)</f>
        <v>5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11</v>
      </c>
      <c r="O948" s="8">
        <f>ROUND(INDEX([1]Calculation!T:T,ROW()),0)</f>
        <v>0</v>
      </c>
    </row>
    <row r="949" spans="1:15">
      <c r="A949" t="str">
        <f>INDEX([1]Calculation!$F:$F,ROW())</f>
        <v>Iowa</v>
      </c>
      <c r="B949" t="str">
        <f>INDEX([1]Calculation!$D:$D,ROW())</f>
        <v>Selzer &amp; Co.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401  lv</v>
      </c>
      <c r="E949" s="2" t="str">
        <f>MONTH(INDEX([1]Calculation!$I:$I,ROW()))&amp;"/"&amp;DAY(INDEX([1]Calculation!$I:$I,ROW()))</f>
        <v>3/6</v>
      </c>
      <c r="F949" s="12">
        <f>ROUND(INDEX([1]Calculation!AL:AL,ROW()),1)</f>
        <v>0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1</v>
      </c>
      <c r="K949" s="8">
        <f>ROUND(INDEX([1]Calculation!P:P,ROW()),0)</f>
        <v>3</v>
      </c>
      <c r="L949" s="8">
        <f>ROUND(INDEX([1]Calculation!Q:Q,ROW()),0)</f>
        <v>25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0</v>
      </c>
    </row>
    <row r="950" spans="1:15">
      <c r="A950" t="str">
        <f>INDEX([1]Calculation!$F:$F,ROW())</f>
        <v>Florida</v>
      </c>
      <c r="B950" t="str">
        <f>INDEX([1]Calculation!$D:$D,ROW())</f>
        <v>Bendixen &amp; Amandi International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300  lv</v>
      </c>
      <c r="E950" s="2" t="str">
        <f>MONTH(INDEX([1]Calculation!$I:$I,ROW()))&amp;"/"&amp;DAY(INDEX([1]Calculation!$I:$I,ROW()))</f>
        <v>3/4</v>
      </c>
      <c r="F950" s="12">
        <f>ROUND(INDEX([1]Calculation!AL:AL,ROW()),1)</f>
        <v>0</v>
      </c>
      <c r="G950" s="8">
        <f>ROUND(INDEX([1]Calculation!L:L,ROW()),0)</f>
        <v>11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0</v>
      </c>
      <c r="K950" s="8">
        <f>ROUND(INDEX([1]Calculation!P:P,ROW()),0)</f>
        <v>0</v>
      </c>
      <c r="L950" s="8">
        <f>ROUND(INDEX([1]Calculation!Q:Q,ROW()),0)</f>
        <v>5</v>
      </c>
      <c r="M950" s="8">
        <f>ROUND(INDEX([1]Calculation!R:R,ROW()),0)</f>
        <v>0</v>
      </c>
      <c r="N950" s="8">
        <f>ROUND(INDEX([1]Calculation!S:S,ROW()),0)</f>
        <v>1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Monmouth University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310  rv</v>
      </c>
      <c r="E951" s="2" t="str">
        <f>MONTH(INDEX([1]Calculation!$I:$I,ROW()))&amp;"/"&amp;DAY(INDEX([1]Calculation!$I:$I,ROW()))</f>
        <v>3/4</v>
      </c>
      <c r="F951" s="12">
        <f>ROUND(INDEX([1]Calculation!AL:AL,ROW()),1)</f>
        <v>0</v>
      </c>
      <c r="G951" s="8">
        <f>ROUND(INDEX([1]Calculation!L:L,ROW()),0)</f>
        <v>0</v>
      </c>
      <c r="H951" s="8">
        <f>ROUND(INDEX([1]Calculation!M:M,ROW()),0)</f>
        <v>2</v>
      </c>
      <c r="I951" s="8">
        <f>ROUND(INDEX([1]Calculation!N:N,ROW()),0)</f>
        <v>6</v>
      </c>
      <c r="J951" s="8">
        <f>ROUND(INDEX([1]Calculation!O:O,ROW()),0)</f>
        <v>0</v>
      </c>
      <c r="K951" s="8">
        <f>ROUND(INDEX([1]Calculation!P:P,ROW()),0)</f>
        <v>3</v>
      </c>
      <c r="L951" s="8">
        <f>ROUND(INDEX([1]Calculation!Q:Q,ROW()),0)</f>
        <v>32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310  rv</v>
      </c>
      <c r="E952" s="2" t="str">
        <f>MONTH(INDEX([1]Calculation!$I:$I,ROW()))&amp;"/"&amp;DAY(INDEX([1]Calculation!$I:$I,ROW()))</f>
        <v>3/4</v>
      </c>
      <c r="F952" s="12">
        <f>ROUND(INDEX([1]Calculation!AL:AL,ROW()),1)</f>
        <v>0</v>
      </c>
      <c r="G952" s="8">
        <f>ROUND(INDEX([1]Calculation!L:L,ROW()),0)</f>
        <v>28</v>
      </c>
      <c r="H952" s="8">
        <f>ROUND(INDEX([1]Calculation!M:M,ROW()),0)</f>
        <v>2</v>
      </c>
      <c r="I952" s="8">
        <f>ROUND(INDEX([1]Calculation!N:N,ROW()),0)</f>
        <v>5</v>
      </c>
      <c r="J952" s="8">
        <f>ROUND(INDEX([1]Calculation!O:O,ROW()),0)</f>
        <v>0</v>
      </c>
      <c r="K952" s="8">
        <f>ROUND(INDEX([1]Calculation!P:P,ROW()),0)</f>
        <v>3</v>
      </c>
      <c r="L952" s="8">
        <f>ROUND(INDEX([1]Calculation!Q:Q,ROW()),0)</f>
        <v>25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1</v>
      </c>
    </row>
    <row r="953" spans="1:15">
      <c r="A953" t="str">
        <f>INDEX([1]Calculation!$F:$F,ROW())</f>
        <v>Florida</v>
      </c>
      <c r="B953" t="str">
        <f>INDEX([1]Calculation!$D:$D,ROW())</f>
        <v>Bendixen &amp; Amandi International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300  lv</v>
      </c>
      <c r="E953" s="2" t="str">
        <f>MONTH(INDEX([1]Calculation!$I:$I,ROW()))&amp;"/"&amp;DAY(INDEX([1]Calculation!$I:$I,ROW()))</f>
        <v>3/4</v>
      </c>
      <c r="F953" s="12">
        <f>ROUND(INDEX([1]Calculation!AL:AL,ROW()),1)</f>
        <v>0.9</v>
      </c>
      <c r="G953" s="8">
        <f>ROUND(INDEX([1]Calculation!L:L,ROW()),0)</f>
        <v>26</v>
      </c>
      <c r="H953" s="8">
        <f>ROUND(INDEX([1]Calculation!M:M,ROW()),0)</f>
        <v>1</v>
      </c>
      <c r="I953" s="8">
        <f>ROUND(INDEX([1]Calculation!N:N,ROW()),0)</f>
        <v>1</v>
      </c>
      <c r="J953" s="8">
        <f>ROUND(INDEX([1]Calculation!O:O,ROW()),0)</f>
        <v>0</v>
      </c>
      <c r="K953" s="8">
        <f>ROUND(INDEX([1]Calculation!P:P,ROW()),0)</f>
        <v>1</v>
      </c>
      <c r="L953" s="8">
        <f>ROUND(INDEX([1]Calculation!Q:Q,ROW()),0)</f>
        <v>11</v>
      </c>
      <c r="M953" s="8">
        <f>ROUND(INDEX([1]Calculation!R:R,ROW()),0)</f>
        <v>0</v>
      </c>
      <c r="N953" s="8">
        <f>ROUND(INDEX([1]Calculation!S:S,ROW()),0)</f>
        <v>4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GBAO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817  lv</v>
      </c>
      <c r="E954" s="2" t="str">
        <f>MONTH(INDEX([1]Calculation!$I:$I,ROW()))&amp;"/"&amp;DAY(INDEX([1]Calculation!$I:$I,ROW()))</f>
        <v>3/3</v>
      </c>
      <c r="F954" s="12">
        <f>ROUND(INDEX([1]Calculation!AL:AL,ROW()),1)</f>
        <v>0.2</v>
      </c>
      <c r="G954" s="8">
        <f>ROUND(INDEX([1]Calculation!L:L,ROW()),0)</f>
        <v>28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0</v>
      </c>
      <c r="K954" s="8">
        <f>ROUND(INDEX([1]Calculation!P:P,ROW()),0)</f>
        <v>2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12560  lv</v>
      </c>
      <c r="E955" s="2" t="str">
        <f>MONTH(INDEX([1]Calculation!$I:$I,ROW()))&amp;"/"&amp;DAY(INDEX([1]Calculation!$I:$I,ROW()))</f>
        <v>3/3</v>
      </c>
      <c r="F955" s="12">
        <f>ROUND(INDEX([1]Calculation!AL:AL,ROW()),1)</f>
        <v>0</v>
      </c>
      <c r="G955" s="8">
        <f>ROUND(INDEX([1]Calculation!L:L,ROW()),0)</f>
        <v>31</v>
      </c>
      <c r="H955" s="8">
        <f>ROUND(INDEX([1]Calculation!M:M,ROW()),0)</f>
        <v>2</v>
      </c>
      <c r="I955" s="8">
        <f>ROUND(INDEX([1]Calculation!N:N,ROW()),0)</f>
        <v>4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27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South Carolina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291  lv</v>
      </c>
      <c r="E956" s="2" t="str">
        <f>MONTH(INDEX([1]Calculation!$I:$I,ROW()))&amp;"/"&amp;DAY(INDEX([1]Calculation!$I:$I,ROW()))</f>
        <v>3/2</v>
      </c>
      <c r="F956" s="12">
        <f>ROUND(INDEX([1]Calculation!AL:AL,ROW()),1)</f>
        <v>1</v>
      </c>
      <c r="G956" s="8">
        <f>ROUND(INDEX([1]Calculation!L:L,ROW()),0)</f>
        <v>37</v>
      </c>
      <c r="H956" s="8">
        <f>ROUND(INDEX([1]Calculation!M:M,ROW()),0)</f>
        <v>2</v>
      </c>
      <c r="I956" s="8">
        <f>ROUND(INDEX([1]Calculation!N:N,ROW()),0)</f>
        <v>6</v>
      </c>
      <c r="J956" s="8">
        <f>ROUND(INDEX([1]Calculation!O:O,ROW()),0)</f>
        <v>0</v>
      </c>
      <c r="K956" s="8">
        <f>ROUND(INDEX([1]Calculation!P:P,ROW()),0)</f>
        <v>1</v>
      </c>
      <c r="L956" s="8">
        <f>ROUND(INDEX([1]Calculation!Q:Q,ROW()),0)</f>
        <v>21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>
      <c r="A957" t="str">
        <f>INDEX([1]Calculation!$F:$F,ROW())</f>
        <v>New Hampshire</v>
      </c>
      <c r="B957" t="str">
        <f>INDEX([1]Calculation!$D:$D,ROW())</f>
        <v>University of New Hampshire</v>
      </c>
      <c r="C957" t="str">
        <f>IF(INDEX([1]Calculation!$G:$G,ROW())=0,"-",INDEX([1]Calculation!$G:$G,ROW()))</f>
        <v>B</v>
      </c>
      <c r="D957" t="str">
        <f>INDEX([1]Calculation!$J:$J,ROW())&amp;"  "&amp;INDEX([1]Calculation!$K:$K,ROW())</f>
        <v>240  lv</v>
      </c>
      <c r="E957" s="2" t="str">
        <f>MONTH(INDEX([1]Calculation!$I:$I,ROW()))&amp;"/"&amp;DAY(INDEX([1]Calculation!$I:$I,ROW()))</f>
        <v>2/26</v>
      </c>
      <c r="F957" s="12">
        <f>ROUND(INDEX([1]Calculation!AL:AL,ROW()),1)</f>
        <v>0</v>
      </c>
      <c r="G957" s="8">
        <f>ROUND(INDEX([1]Calculation!L:L,ROW()),0)</f>
        <v>8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</v>
      </c>
      <c r="K957" s="8">
        <f>ROUND(INDEX([1]Calculation!P:P,ROW()),0)</f>
        <v>3</v>
      </c>
      <c r="L957" s="8">
        <f>ROUND(INDEX([1]Calculation!Q:Q,ROW()),0)</f>
        <v>28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1</v>
      </c>
    </row>
    <row r="958" spans="1:15">
      <c r="A958" t="str">
        <f>INDEX([1]Calculation!$F:$F,ROW())</f>
        <v>New Hampshire</v>
      </c>
      <c r="B958" t="str">
        <f>INDEX([1]Calculation!$D:$D,ROW())</f>
        <v>University of New Hampshire</v>
      </c>
      <c r="C958" t="str">
        <f>IF(INDEX([1]Calculation!$G:$G,ROW())=0,"-",INDEX([1]Calculation!$G:$G,ROW()))</f>
        <v>B</v>
      </c>
      <c r="D958" t="str">
        <f>INDEX([1]Calculation!$J:$J,ROW())&amp;"  "&amp;INDEX([1]Calculation!$K:$K,ROW())</f>
        <v>240  lv</v>
      </c>
      <c r="E958" s="2" t="str">
        <f>MONTH(INDEX([1]Calculation!$I:$I,ROW()))&amp;"/"&amp;DAY(INDEX([1]Calculation!$I:$I,ROW()))</f>
        <v>2/26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1</v>
      </c>
      <c r="I958" s="8">
        <f>ROUND(INDEX([1]Calculation!N:N,ROW()),0)</f>
        <v>3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26</v>
      </c>
      <c r="M958" s="8">
        <f>ROUND(INDEX([1]Calculation!R:R,ROW()),0)</f>
        <v>0</v>
      </c>
      <c r="N958" s="8">
        <f>ROUND(INDEX([1]Calculation!S:S,ROW()),0)</f>
        <v>7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15642  lv</v>
      </c>
      <c r="E959" s="2" t="str">
        <f>MONTH(INDEX([1]Calculation!$I:$I,ROW()))&amp;"/"&amp;DAY(INDEX([1]Calculation!$I:$I,ROW()))</f>
        <v>2/24</v>
      </c>
      <c r="F959" s="12">
        <f>ROUND(INDEX([1]Calculation!AL:AL,ROW()),1)</f>
        <v>0</v>
      </c>
      <c r="G959" s="8">
        <f>ROUND(INDEX([1]Calculation!L:L,ROW()),0)</f>
        <v>29</v>
      </c>
      <c r="H959" s="8">
        <f>ROUND(INDEX([1]Calculation!M:M,ROW()),0)</f>
        <v>2</v>
      </c>
      <c r="I959" s="8">
        <f>ROUND(INDEX([1]Calculation!N:N,ROW()),0)</f>
        <v>4</v>
      </c>
      <c r="J959" s="8">
        <f>ROUND(INDEX([1]Calculation!O:O,ROW()),0)</f>
        <v>1</v>
      </c>
      <c r="K959" s="8">
        <f>ROUND(INDEX([1]Calculation!P:P,ROW()),0)</f>
        <v>3</v>
      </c>
      <c r="L959" s="8">
        <f>ROUND(INDEX([1]Calculation!Q:Q,ROW()),0)</f>
        <v>27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D-CYFOR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453  rv</v>
      </c>
      <c r="E960" s="2" t="str">
        <f>MONTH(INDEX([1]Calculation!$I:$I,ROW()))&amp;"/"&amp;DAY(INDEX([1]Calculation!$I:$I,ROW()))</f>
        <v>2/23</v>
      </c>
      <c r="F960" s="12">
        <f>ROUND(INDEX([1]Calculation!AL:AL,ROW()),1)</f>
        <v>0.7</v>
      </c>
      <c r="G960" s="8">
        <f>ROUND(INDEX([1]Calculation!L:L,ROW()),0)</f>
        <v>39</v>
      </c>
      <c r="H960" s="8">
        <f>ROUND(INDEX([1]Calculation!M:M,ROW()),0)</f>
        <v>2</v>
      </c>
      <c r="I960" s="8">
        <f>ROUND(INDEX([1]Calculation!N:N,ROW()),0)</f>
        <v>4</v>
      </c>
      <c r="J960" s="8">
        <f>ROUND(INDEX([1]Calculation!O:O,ROW()),0)</f>
        <v>0</v>
      </c>
      <c r="K960" s="8">
        <f>ROUND(INDEX([1]Calculation!P:P,ROW()),0)</f>
        <v>2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5</v>
      </c>
      <c r="O960" s="8">
        <f>ROUND(INDEX([1]Calculation!T:T,ROW()),0)</f>
        <v>0</v>
      </c>
    </row>
    <row r="961" spans="1:15">
      <c r="A961" t="str">
        <f>INDEX([1]Calculation!$F:$F,ROW())</f>
        <v>New Hampshire</v>
      </c>
      <c r="B961" t="str">
        <f>INDEX([1]Calculation!$D:$D,ROW())</f>
        <v>Emerson College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405  lv</v>
      </c>
      <c r="E961" s="2" t="str">
        <f>MONTH(INDEX([1]Calculation!$I:$I,ROW()))&amp;"/"&amp;DAY(INDEX([1]Calculation!$I:$I,ROW()))</f>
        <v>2/22</v>
      </c>
      <c r="F961" s="12">
        <f>ROUND(INDEX([1]Calculation!AL:AL,ROW()),1)</f>
        <v>0</v>
      </c>
      <c r="G961" s="8">
        <f>ROUND(INDEX([1]Calculation!L:L,ROW()),0)</f>
        <v>25</v>
      </c>
      <c r="H961" s="8">
        <f>ROUND(INDEX([1]Calculation!M:M,ROW()),0)</f>
        <v>2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8</v>
      </c>
      <c r="L961" s="8">
        <f>ROUND(INDEX([1]Calculation!Q:Q,ROW()),0)</f>
        <v>27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0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337  rv</v>
      </c>
      <c r="E962" s="2" t="str">
        <f>MONTH(INDEX([1]Calculation!$I:$I,ROW()))&amp;"/"&amp;DAY(INDEX([1]Calculation!$I:$I,ROW()))</f>
        <v>2/20</v>
      </c>
      <c r="F962" s="12">
        <f>ROUND(INDEX([1]Calculation!AL:AL,ROW()),1)</f>
        <v>0</v>
      </c>
      <c r="G962" s="8">
        <f>ROUND(INDEX([1]Calculation!L:L,ROW()),0)</f>
        <v>37</v>
      </c>
      <c r="H962" s="8">
        <f>ROUND(INDEX([1]Calculation!M:M,ROW()),0)</f>
        <v>3</v>
      </c>
      <c r="I962" s="8">
        <f>ROUND(INDEX([1]Calculation!N:N,ROW()),0)</f>
        <v>2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22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346  rv</v>
      </c>
      <c r="E963" s="2" t="str">
        <f>MONTH(INDEX([1]Calculation!$I:$I,ROW()))&amp;"/"&amp;DAY(INDEX([1]Calculation!$I:$I,ROW()))</f>
        <v>2/20</v>
      </c>
      <c r="F963" s="12">
        <f>ROUND(INDEX([1]Calculation!AL:AL,ROW()),1)</f>
        <v>0</v>
      </c>
      <c r="G963" s="8">
        <f>ROUND(INDEX([1]Calculation!L:L,ROW()),0)</f>
        <v>30</v>
      </c>
      <c r="H963" s="8">
        <f>ROUND(INDEX([1]Calculation!M:M,ROW()),0)</f>
        <v>2</v>
      </c>
      <c r="I963" s="8">
        <f>ROUND(INDEX([1]Calculation!N:N,ROW()),0)</f>
        <v>5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>
      <c r="A964" t="str">
        <f>INDEX([1]Calculation!$F:$F,ROW())</f>
        <v>South Carolina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600  lv</v>
      </c>
      <c r="E964" s="2" t="str">
        <f>MONTH(INDEX([1]Calculation!$I:$I,ROW()))&amp;"/"&amp;DAY(INDEX([1]Calculation!$I:$I,ROW()))</f>
        <v>2/18</v>
      </c>
      <c r="F964" s="12">
        <f>ROUND(INDEX([1]Calculation!AL:AL,ROW()),1)</f>
        <v>0</v>
      </c>
      <c r="G964" s="8">
        <f>ROUND(INDEX([1]Calculation!L:L,ROW()),0)</f>
        <v>0</v>
      </c>
      <c r="H964" s="8">
        <f>ROUND(INDEX([1]Calculation!M:M,ROW()),0)</f>
        <v>0</v>
      </c>
      <c r="I964" s="8">
        <f>ROUND(INDEX([1]Calculation!N:N,ROW()),0)</f>
        <v>28</v>
      </c>
      <c r="J964" s="8">
        <f>ROUND(INDEX([1]Calculation!O:O,ROW()),0)</f>
        <v>1</v>
      </c>
      <c r="K964" s="8">
        <f>ROUND(INDEX([1]Calculation!P:P,ROW()),0)</f>
        <v>5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20</v>
      </c>
      <c r="O964" s="8">
        <f>ROUND(INDEX([1]Calculation!T:T,ROW()),0)</f>
        <v>1</v>
      </c>
    </row>
    <row r="965" spans="1:15">
      <c r="A965" t="str">
        <f>INDEX([1]Calculation!$F:$F,ROW())</f>
        <v>South Carolina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600  lv</v>
      </c>
      <c r="E965" s="2" t="str">
        <f>MONTH(INDEX([1]Calculation!$I:$I,ROW()))&amp;"/"&amp;DAY(INDEX([1]Calculation!$I:$I,ROW()))</f>
        <v>2/18</v>
      </c>
      <c r="F965" s="12">
        <f>ROUND(INDEX([1]Calculation!AL:AL,ROW()),1)</f>
        <v>0</v>
      </c>
      <c r="G965" s="8">
        <f>ROUND(INDEX([1]Calculation!L:L,ROW()),0)</f>
        <v>36</v>
      </c>
      <c r="H965" s="8">
        <f>ROUND(INDEX([1]Calculation!M:M,ROW()),0)</f>
        <v>1</v>
      </c>
      <c r="I965" s="8">
        <f>ROUND(INDEX([1]Calculation!N:N,ROW()),0)</f>
        <v>10</v>
      </c>
      <c r="J965" s="8">
        <f>ROUND(INDEX([1]Calculation!O:O,ROW()),0)</f>
        <v>0</v>
      </c>
      <c r="K965" s="8">
        <f>ROUND(INDEX([1]Calculation!P:P,ROW()),0)</f>
        <v>1</v>
      </c>
      <c r="L965" s="8">
        <f>ROUND(INDEX([1]Calculation!Q:Q,ROW()),0)</f>
        <v>14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</row>
    <row r="966" spans="1:15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370  rv</v>
      </c>
      <c r="E966" s="2" t="str">
        <f>MONTH(INDEX([1]Calculation!$I:$I,ROW()))&amp;"/"&amp;DAY(INDEX([1]Calculation!$I:$I,ROW()))</f>
        <v>2/18</v>
      </c>
      <c r="F966" s="12">
        <f>ROUND(INDEX([1]Calculation!AL:AL,ROW()),1)</f>
        <v>0</v>
      </c>
      <c r="G966" s="8">
        <f>ROUND(INDEX([1]Calculation!L:L,ROW()),0)</f>
        <v>25</v>
      </c>
      <c r="H966" s="8">
        <f>ROUND(INDEX([1]Calculation!M:M,ROW()),0)</f>
        <v>5</v>
      </c>
      <c r="I966" s="8">
        <f>ROUND(INDEX([1]Calculation!N:N,ROW()),0)</f>
        <v>4</v>
      </c>
      <c r="J966" s="8">
        <f>ROUND(INDEX([1]Calculation!O:O,ROW()),0)</f>
        <v>0</v>
      </c>
      <c r="K966" s="8">
        <f>ROUND(INDEX([1]Calculation!P:P,ROW()),0)</f>
        <v>2</v>
      </c>
      <c r="L966" s="8">
        <f>ROUND(INDEX([1]Calculation!Q:Q,ROW()),0)</f>
        <v>11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15383  lv</v>
      </c>
      <c r="E967" s="2" t="str">
        <f>MONTH(INDEX([1]Calculation!$I:$I,ROW()))&amp;"/"&amp;DAY(INDEX([1]Calculation!$I:$I,ROW()))</f>
        <v>2/17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2</v>
      </c>
      <c r="I967" s="8">
        <f>ROUND(INDEX([1]Calculation!N:N,ROW()),0)</f>
        <v>5</v>
      </c>
      <c r="J967" s="8">
        <f>ROUND(INDEX([1]Calculation!O:O,ROW()),0)</f>
        <v>0</v>
      </c>
      <c r="K967" s="8">
        <f>ROUND(INDEX([1]Calculation!P:P,ROW()),0)</f>
        <v>4</v>
      </c>
      <c r="L967" s="8">
        <f>ROUND(INDEX([1]Calculation!Q:Q,ROW()),0)</f>
        <v>21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Emerson College</v>
      </c>
      <c r="C968" t="str">
        <f>IF(INDEX([1]Calculation!$G:$G,ROW())=0,"-",INDEX([1]Calculation!$G:$G,ROW()))</f>
        <v>B-</v>
      </c>
      <c r="D968" t="str">
        <f>INDEX([1]Calculation!$J:$J,ROW())&amp;"  "&amp;INDEX([1]Calculation!$K:$K,ROW())</f>
        <v>431  lv</v>
      </c>
      <c r="E968" s="2" t="str">
        <f>MONTH(INDEX([1]Calculation!$I:$I,ROW()))&amp;"/"&amp;DAY(INDEX([1]Calculation!$I:$I,ROW()))</f>
        <v>2/16</v>
      </c>
      <c r="F968" s="12">
        <f>ROUND(INDEX([1]Calculation!AL:AL,ROW()),1)</f>
        <v>0</v>
      </c>
      <c r="G968" s="8">
        <f>ROUND(INDEX([1]Calculation!L:L,ROW()),0)</f>
        <v>27</v>
      </c>
      <c r="H968" s="8">
        <f>ROUND(INDEX([1]Calculation!M:M,ROW()),0)</f>
        <v>2</v>
      </c>
      <c r="I968" s="8">
        <f>ROUND(INDEX([1]Calculation!N:N,ROW()),0)</f>
        <v>9</v>
      </c>
      <c r="J968" s="8">
        <f>ROUND(INDEX([1]Calculation!O:O,ROW()),0)</f>
        <v>0</v>
      </c>
      <c r="K968" s="8">
        <f>ROUND(INDEX([1]Calculation!P:P,ROW()),0)</f>
        <v>5</v>
      </c>
      <c r="L968" s="8">
        <f>ROUND(INDEX([1]Calculation!Q:Q,ROW()),0)</f>
        <v>17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0</v>
      </c>
    </row>
    <row r="969" spans="1:15">
      <c r="A969" t="str">
        <f>INDEX([1]Calculation!$F:$F,ROW())</f>
        <v>New Hampshire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337  lv</v>
      </c>
      <c r="E969" s="2" t="str">
        <f>MONTH(INDEX([1]Calculation!$I:$I,ROW()))&amp;"/"&amp;DAY(INDEX([1]Calculation!$I:$I,ROW()))</f>
        <v>2/15</v>
      </c>
      <c r="F969" s="12">
        <f>ROUND(INDEX([1]Calculation!AL:AL,ROW()),1)</f>
        <v>0</v>
      </c>
      <c r="G969" s="8">
        <f>ROUND(INDEX([1]Calculation!L:L,ROW()),0)</f>
        <v>28</v>
      </c>
      <c r="H969" s="8">
        <f>ROUND(INDEX([1]Calculation!M:M,ROW()),0)</f>
        <v>2</v>
      </c>
      <c r="I969" s="8">
        <f>ROUND(INDEX([1]Calculation!N:N,ROW()),0)</f>
        <v>3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20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California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948  lv</v>
      </c>
      <c r="E970" s="2" t="str">
        <f>MONTH(INDEX([1]Calculation!$I:$I,ROW()))&amp;"/"&amp;DAY(INDEX([1]Calculation!$I:$I,ROW()))</f>
        <v>2/11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7</v>
      </c>
      <c r="J970" s="8">
        <f>ROUND(INDEX([1]Calculation!O:O,ROW()),0)</f>
        <v>2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23</v>
      </c>
      <c r="O970" s="8">
        <f>ROUND(INDEX([1]Calculation!T:T,ROW()),0)</f>
        <v>1</v>
      </c>
    </row>
    <row r="971" spans="1:15">
      <c r="A971" t="str">
        <f>INDEX([1]Calculation!$F:$F,ROW())</f>
        <v>California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948  lv</v>
      </c>
      <c r="E971" s="2" t="str">
        <f>MONTH(INDEX([1]Calculation!$I:$I,ROW()))&amp;"/"&amp;DAY(INDEX([1]Calculation!$I:$I,ROW()))</f>
        <v>2/11</v>
      </c>
      <c r="F971" s="12">
        <f>ROUND(INDEX([1]Calculation!AL:AL,ROW()),1)</f>
        <v>0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1</v>
      </c>
      <c r="K971" s="8">
        <f>ROUND(INDEX([1]Calculation!P:P,ROW()),0)</f>
        <v>1</v>
      </c>
      <c r="L971" s="8">
        <f>ROUND(INDEX([1]Calculation!Q:Q,ROW()),0)</f>
        <v>20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US</v>
      </c>
      <c r="B972" t="str">
        <f>INDEX([1]Calculation!$D:$D,ROW())</f>
        <v>Bold Blue Campaigns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500  lv</v>
      </c>
      <c r="E972" s="2" t="str">
        <f>MONTH(INDEX([1]Calculation!$I:$I,ROW()))&amp;"/"&amp;DAY(INDEX([1]Calculation!$I:$I,ROW()))</f>
        <v>2/11</v>
      </c>
      <c r="F972" s="12">
        <f>ROUND(INDEX([1]Calculation!AL:AL,ROW()),1)</f>
        <v>0.7</v>
      </c>
      <c r="G972" s="8">
        <f>ROUND(INDEX([1]Calculation!L:L,ROW()),0)</f>
        <v>12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9</v>
      </c>
      <c r="M972" s="8">
        <f>ROUND(INDEX([1]Calculation!R:R,ROW()),0)</f>
        <v>0</v>
      </c>
      <c r="N972" s="8">
        <f>ROUND(INDEX([1]Calculation!S:S,ROW()),0)</f>
        <v>3</v>
      </c>
      <c r="O972" s="8">
        <f>ROUND(INDEX([1]Calculation!T:T,ROW()),0)</f>
        <v>0</v>
      </c>
    </row>
    <row r="973" spans="1:15">
      <c r="A973" t="str">
        <f>INDEX([1]Calculation!$F:$F,ROW())</f>
        <v>US</v>
      </c>
      <c r="B973" t="str">
        <f>INDEX([1]Calculation!$D:$D,ROW())</f>
        <v>McLaughlin &amp; Associates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450  lv</v>
      </c>
      <c r="E973" s="2" t="str">
        <f>MONTH(INDEX([1]Calculation!$I:$I,ROW()))&amp;"/"&amp;DAY(INDEX([1]Calculation!$I:$I,ROW()))</f>
        <v>2/10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2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16</v>
      </c>
      <c r="M973" s="8">
        <f>ROUND(INDEX([1]Calculation!R:R,ROW()),0)</f>
        <v>0</v>
      </c>
      <c r="N973" s="8">
        <f>ROUND(INDEX([1]Calculation!S:S,ROW()),0)</f>
        <v>5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11627  lv</v>
      </c>
      <c r="E974" s="2" t="str">
        <f>MONTH(INDEX([1]Calculation!$I:$I,ROW()))&amp;"/"&amp;DAY(INDEX([1]Calculation!$I:$I,ROW()))</f>
        <v>2/10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2</v>
      </c>
      <c r="I974" s="8">
        <f>ROUND(INDEX([1]Calculation!N:N,ROW()),0)</f>
        <v>5</v>
      </c>
      <c r="J974" s="8">
        <f>ROUND(INDEX([1]Calculation!O:O,ROW()),0)</f>
        <v>0</v>
      </c>
      <c r="K974" s="8">
        <f>ROUND(INDEX([1]Calculation!P:P,ROW()),0)</f>
        <v>3</v>
      </c>
      <c r="L974" s="8">
        <f>ROUND(INDEX([1]Calculation!Q:Q,ROW()),0)</f>
        <v>22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14494  lv</v>
      </c>
      <c r="E975" s="2" t="str">
        <f>MONTH(INDEX([1]Calculation!$I:$I,ROW()))&amp;"/"&amp;DAY(INDEX([1]Calculation!$I:$I,ROW()))</f>
        <v>2/3</v>
      </c>
      <c r="F975" s="12">
        <f>ROUND(INDEX([1]Calculation!AL:AL,ROW()),1)</f>
        <v>0</v>
      </c>
      <c r="G975" s="8">
        <f>ROUND(INDEX([1]Calculation!L:L,ROW()),0)</f>
        <v>30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0</v>
      </c>
      <c r="K975" s="8">
        <f>ROUND(INDEX([1]Calculation!P:P,ROW()),0)</f>
        <v>2</v>
      </c>
      <c r="L975" s="8">
        <f>ROUND(INDEX([1]Calculation!Q:Q,ROW()),0)</f>
        <v>21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</row>
    <row r="976" spans="1:15">
      <c r="A976" t="str">
        <f>INDEX([1]Calculation!$F:$F,ROW())</f>
        <v>South Carolina</v>
      </c>
      <c r="B976" t="str">
        <f>INDEX([1]Calculation!$D:$D,ROW())</f>
        <v>Optimus</v>
      </c>
      <c r="C976" t="str">
        <f>IF(INDEX([1]Calculation!$G:$G,ROW())=0,"-",INDEX([1]Calculation!$G:$G,ROW()))</f>
        <v>C/D</v>
      </c>
      <c r="D976" t="str">
        <f>INDEX([1]Calculation!$J:$J,ROW())&amp;"  "&amp;INDEX([1]Calculation!$K:$K,ROW())</f>
        <v>557  lv</v>
      </c>
      <c r="E976" s="2" t="str">
        <f>MONTH(INDEX([1]Calculation!$I:$I,ROW()))&amp;"/"&amp;DAY(INDEX([1]Calculation!$I:$I,ROW()))</f>
        <v>2/2</v>
      </c>
      <c r="F976" s="12">
        <f>ROUND(INDEX([1]Calculation!AL:AL,ROW()),1)</f>
        <v>0</v>
      </c>
      <c r="G976" s="8">
        <f>ROUND(INDEX([1]Calculation!L:L,ROW()),0)</f>
        <v>36</v>
      </c>
      <c r="H976" s="8">
        <f>ROUND(INDEX([1]Calculation!M:M,ROW()),0)</f>
        <v>0</v>
      </c>
      <c r="I976" s="8">
        <f>ROUND(INDEX([1]Calculation!N:N,ROW()),0)</f>
        <v>5</v>
      </c>
      <c r="J976" s="8">
        <f>ROUND(INDEX([1]Calculation!O:O,ROW()),0)</f>
        <v>0</v>
      </c>
      <c r="K976" s="8">
        <f>ROUND(INDEX([1]Calculation!P:P,ROW()),0)</f>
        <v>1</v>
      </c>
      <c r="L976" s="8">
        <f>ROUND(INDEX([1]Calculation!Q:Q,ROW()),0)</f>
        <v>8</v>
      </c>
      <c r="M976" s="8">
        <f>ROUND(INDEX([1]Calculation!R:R,ROW()),0)</f>
        <v>0</v>
      </c>
      <c r="N976" s="8">
        <f>ROUND(INDEX([1]Calculation!S:S,ROW()),0)</f>
        <v>4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518  lv</v>
      </c>
      <c r="E977" s="2" t="str">
        <f>MONTH(INDEX([1]Calculation!$I:$I,ROW()))&amp;"/"&amp;DAY(INDEX([1]Calculation!$I:$I,ROW()))</f>
        <v>2/2</v>
      </c>
      <c r="F977" s="12">
        <f>ROUND(INDEX([1]Calculation!AL:AL,ROW()),1)</f>
        <v>0</v>
      </c>
      <c r="G977" s="8">
        <f>ROUND(INDEX([1]Calculation!L:L,ROW()),0)</f>
        <v>22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2</v>
      </c>
      <c r="L977" s="8">
        <f>ROUND(INDEX([1]Calculation!Q:Q,ROW()),0)</f>
        <v>13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Iowa</v>
      </c>
      <c r="B978" t="str">
        <f>INDEX([1]Calculation!$D:$D,ROW())</f>
        <v>Optimus</v>
      </c>
      <c r="C978" t="str">
        <f>IF(INDEX([1]Calculation!$G:$G,ROW())=0,"-",INDEX([1]Calculation!$G:$G,ROW()))</f>
        <v>C/D</v>
      </c>
      <c r="D978" t="str">
        <f>INDEX([1]Calculation!$J:$J,ROW())&amp;"  "&amp;INDEX([1]Calculation!$K:$K,ROW())</f>
        <v>558  lv</v>
      </c>
      <c r="E978" s="2" t="str">
        <f>MONTH(INDEX([1]Calculation!$I:$I,ROW()))&amp;"/"&amp;DAY(INDEX([1]Calculation!$I:$I,ROW()))</f>
        <v>2/2</v>
      </c>
      <c r="F978" s="12">
        <f>ROUND(INDEX([1]Calculation!AL:AL,ROW()),1)</f>
        <v>0</v>
      </c>
      <c r="G978" s="8">
        <f>ROUND(INDEX([1]Calculation!L:L,ROW()),0)</f>
        <v>25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0</v>
      </c>
      <c r="K978" s="8">
        <f>ROUND(INDEX([1]Calculation!P:P,ROW()),0)</f>
        <v>5</v>
      </c>
      <c r="L978" s="8">
        <f>ROUND(INDEX([1]Calculation!Q:Q,ROW()),0)</f>
        <v>10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737  rv</v>
      </c>
      <c r="E979" s="2" t="str">
        <f>MONTH(INDEX([1]Calculation!$I:$I,ROW()))&amp;"/"&amp;DAY(INDEX([1]Calculation!$I:$I,ROW()))</f>
        <v>2/2</v>
      </c>
      <c r="F979" s="12">
        <f>ROUND(INDEX([1]Calculation!AL:AL,ROW()),1)</f>
        <v>0</v>
      </c>
      <c r="G979" s="8">
        <f>ROUND(INDEX([1]Calculation!L:L,ROW()),0)</f>
        <v>29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16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>
      <c r="A980" t="str">
        <f>INDEX([1]Calculation!$F:$F,ROW())</f>
        <v>Iowa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260  lv</v>
      </c>
      <c r="E980" s="2" t="str">
        <f>MONTH(INDEX([1]Calculation!$I:$I,ROW()))&amp;"/"&amp;DAY(INDEX([1]Calculation!$I:$I,ROW()))</f>
        <v>2/2</v>
      </c>
      <c r="F980" s="12">
        <f>ROUND(INDEX([1]Calculation!AL:AL,ROW()),1)</f>
        <v>0</v>
      </c>
      <c r="G980" s="8">
        <f>ROUND(INDEX([1]Calculation!L:L,ROW()),0)</f>
        <v>29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0</v>
      </c>
      <c r="K980" s="8">
        <f>ROUND(INDEX([1]Calculation!P:P,ROW()),0)</f>
        <v>3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14381  lv</v>
      </c>
      <c r="E981" s="2" t="str">
        <f>MONTH(INDEX([1]Calculation!$I:$I,ROW()))&amp;"/"&amp;DAY(INDEX([1]Calculation!$I:$I,ROW()))</f>
        <v>1/27</v>
      </c>
      <c r="F981" s="12">
        <f>ROUND(INDEX([1]Calculation!AL:AL,ROW()),1)</f>
        <v>0</v>
      </c>
      <c r="G981" s="8">
        <f>ROUND(INDEX([1]Calculation!L:L,ROW()),0)</f>
        <v>31</v>
      </c>
      <c r="H981" s="8">
        <f>ROUND(INDEX([1]Calculation!M:M,ROW()),0)</f>
        <v>3</v>
      </c>
      <c r="I981" s="8">
        <f>ROUND(INDEX([1]Calculation!N:N,ROW()),0)</f>
        <v>3</v>
      </c>
      <c r="J981" s="8">
        <f>ROUND(INDEX([1]Calculation!O:O,ROW()),0)</f>
        <v>0</v>
      </c>
      <c r="K981" s="8">
        <f>ROUND(INDEX([1]Calculation!P:P,ROW()),0)</f>
        <v>2</v>
      </c>
      <c r="L981" s="8">
        <f>ROUND(INDEX([1]Calculation!Q:Q,ROW()),0)</f>
        <v>21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Monmouth University</v>
      </c>
      <c r="C982" t="str">
        <f>IF(INDEX([1]Calculation!$G:$G,ROW())=0,"-",INDEX([1]Calculation!$G:$G,ROW()))</f>
        <v>A+</v>
      </c>
      <c r="D982" t="str">
        <f>INDEX([1]Calculation!$J:$J,ROW())&amp;"  "&amp;INDEX([1]Calculation!$K:$K,ROW())</f>
        <v>313  rv</v>
      </c>
      <c r="E982" s="2" t="str">
        <f>MONTH(INDEX([1]Calculation!$I:$I,ROW()))&amp;"/"&amp;DAY(INDEX([1]Calculation!$I:$I,ROW()))</f>
        <v>1/27</v>
      </c>
      <c r="F982" s="12">
        <f>ROUND(INDEX([1]Calculation!AL:AL,ROW()),1)</f>
        <v>0</v>
      </c>
      <c r="G982" s="8">
        <f>ROUND(INDEX([1]Calculation!L:L,ROW()),0)</f>
        <v>29</v>
      </c>
      <c r="H982" s="8">
        <f>ROUND(INDEX([1]Calculation!M:M,ROW()),0)</f>
        <v>4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685  rv</v>
      </c>
      <c r="E983" s="2" t="str">
        <f>MONTH(INDEX([1]Calculation!$I:$I,ROW()))&amp;"/"&amp;DAY(INDEX([1]Calculation!$I:$I,ROW()))</f>
        <v>1/27</v>
      </c>
      <c r="F983" s="12">
        <f>ROUND(INDEX([1]Calculation!AL:AL,ROW()),1)</f>
        <v>0</v>
      </c>
      <c r="G983" s="8">
        <f>ROUND(INDEX([1]Calculation!L:L,ROW()),0)</f>
        <v>33</v>
      </c>
      <c r="H983" s="8">
        <f>ROUND(INDEX([1]Calculation!M:M,ROW()),0)</f>
        <v>2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1</v>
      </c>
      <c r="L983" s="8">
        <f>ROUND(INDEX([1]Calculation!Q:Q,ROW()),0)</f>
        <v>15</v>
      </c>
      <c r="M983" s="8">
        <f>ROUND(INDEX([1]Calculation!R:R,ROW()),0)</f>
        <v>0</v>
      </c>
      <c r="N983" s="8">
        <f>ROUND(INDEX([1]Calculation!S:S,ROW()),0)</f>
        <v>6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ABC News/Washington Post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447  a</v>
      </c>
      <c r="E984" s="2" t="str">
        <f>MONTH(INDEX([1]Calculation!$I:$I,ROW()))&amp;"/"&amp;DAY(INDEX([1]Calculation!$I:$I,ROW()))</f>
        <v>1/24</v>
      </c>
      <c r="F984" s="12">
        <f>ROUND(INDEX([1]Calculation!AL:AL,ROW()),1)</f>
        <v>0</v>
      </c>
      <c r="G984" s="8">
        <f>ROUND(INDEX([1]Calculation!L:L,ROW()),0)</f>
        <v>9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4</v>
      </c>
      <c r="M984" s="8">
        <f>ROUND(INDEX([1]Calculation!R:R,ROW()),0)</f>
        <v>0</v>
      </c>
      <c r="N984" s="8">
        <f>ROUND(INDEX([1]Calculation!S:S,ROW()),0)</f>
        <v>2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694  rv</v>
      </c>
      <c r="E985" s="2" t="str">
        <f>MONTH(INDEX([1]Calculation!$I:$I,ROW()))&amp;"/"&amp;DAY(INDEX([1]Calculation!$I:$I,ROW()))</f>
        <v>1/22</v>
      </c>
      <c r="F985" s="12">
        <f>ROUND(INDEX([1]Calculation!AL:AL,ROW()),1)</f>
        <v>0</v>
      </c>
      <c r="G985" s="8">
        <f>ROUND(INDEX([1]Calculation!L:L,ROW()),0)</f>
        <v>26</v>
      </c>
      <c r="H985" s="8">
        <f>ROUND(INDEX([1]Calculation!M:M,ROW()),0)</f>
        <v>2</v>
      </c>
      <c r="I985" s="8">
        <f>ROUND(INDEX([1]Calculation!N:N,ROW()),0)</f>
        <v>4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355  lv</v>
      </c>
      <c r="E986" s="2" t="str">
        <f>MONTH(INDEX([1]Calculation!$I:$I,ROW()))&amp;"/"&amp;DAY(INDEX([1]Calculation!$I:$I,ROW()))</f>
        <v>1/21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43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355  lv</v>
      </c>
      <c r="E987" s="2" t="str">
        <f>MONTH(INDEX([1]Calculation!$I:$I,ROW()))&amp;"/"&amp;DAY(INDEX([1]Calculation!$I:$I,ROW()))</f>
        <v>1/21</v>
      </c>
      <c r="F987" s="12">
        <f>ROUND(INDEX([1]Calculation!AL:AL,ROW()),1)</f>
        <v>0</v>
      </c>
      <c r="G987" s="8">
        <f>ROUND(INDEX([1]Calculation!L:L,ROW()),0)</f>
        <v>45</v>
      </c>
      <c r="H987" s="8">
        <f>ROUND(INDEX([1]Calculation!M:M,ROW()),0)</f>
        <v>7</v>
      </c>
      <c r="I987" s="8">
        <f>ROUND(INDEX([1]Calculation!N:N,ROW()),0)</f>
        <v>8</v>
      </c>
      <c r="J987" s="8">
        <f>ROUND(INDEX([1]Calculation!O:O,ROW()),0)</f>
        <v>0</v>
      </c>
      <c r="K987" s="8">
        <f>ROUND(INDEX([1]Calculation!P:P,ROW()),0)</f>
        <v>1</v>
      </c>
      <c r="L987" s="8">
        <f>ROUND(INDEX([1]Calculation!Q:Q,ROW()),0)</f>
        <v>5</v>
      </c>
      <c r="M987" s="8">
        <f>ROUND(INDEX([1]Calculation!R:R,ROW()),0)</f>
        <v>0</v>
      </c>
      <c r="N987" s="8">
        <f>ROUND(INDEX([1]Calculation!S:S,ROW()),0)</f>
        <v>3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14250  lv</v>
      </c>
      <c r="E988" s="2" t="str">
        <f>MONTH(INDEX([1]Calculation!$I:$I,ROW()))&amp;"/"&amp;DAY(INDEX([1]Calculation!$I:$I,ROW()))</f>
        <v>1/20</v>
      </c>
      <c r="F988" s="12">
        <f>ROUND(INDEX([1]Calculation!AL:AL,ROW()),1)</f>
        <v>0</v>
      </c>
      <c r="G988" s="8">
        <f>ROUND(INDEX([1]Calculation!L:L,ROW()),0)</f>
        <v>30</v>
      </c>
      <c r="H988" s="8">
        <f>ROUND(INDEX([1]Calculation!M:M,ROW()),0)</f>
        <v>4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Zogby Interactive/JZ Analytics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410  lv</v>
      </c>
      <c r="E989" s="2" t="str">
        <f>MONTH(INDEX([1]Calculation!$I:$I,ROW()))&amp;"/"&amp;DAY(INDEX([1]Calculation!$I:$I,ROW()))</f>
        <v>1/20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5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12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410  lv</v>
      </c>
      <c r="E990" s="2" t="str">
        <f>MONTH(INDEX([1]Calculation!$I:$I,ROW()))&amp;"/"&amp;DAY(INDEX([1]Calculation!$I:$I,ROW()))</f>
        <v>1/20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8</v>
      </c>
      <c r="I990" s="8">
        <f>ROUND(INDEX([1]Calculation!N:N,ROW()),0)</f>
        <v>1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479  rv</v>
      </c>
      <c r="E991" s="2" t="str">
        <f>MONTH(INDEX([1]Calculation!$I:$I,ROW()))&amp;"/"&amp;DAY(INDEX([1]Calculation!$I:$I,ROW()))</f>
        <v>1/16</v>
      </c>
      <c r="F991" s="12">
        <f>ROUND(INDEX([1]Calculation!AL:AL,ROW()),1)</f>
        <v>0</v>
      </c>
      <c r="G991" s="8">
        <f>ROUND(INDEX([1]Calculation!L:L,ROW()),0)</f>
        <v>23</v>
      </c>
      <c r="H991" s="8">
        <f>ROUND(INDEX([1]Calculation!M:M,ROW()),0)</f>
        <v>5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488  rv</v>
      </c>
      <c r="E992" s="2" t="str">
        <f>MONTH(INDEX([1]Calculation!$I:$I,ROW()))&amp;"/"&amp;DAY(INDEX([1]Calculation!$I:$I,ROW()))</f>
        <v>1/16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5</v>
      </c>
      <c r="I992" s="8">
        <f>ROUND(INDEX([1]Calculation!N:N,ROW()),0)</f>
        <v>2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13</v>
      </c>
      <c r="M992" s="8">
        <f>ROUND(INDEX([1]Calculation!R:R,ROW()),0)</f>
        <v>0</v>
      </c>
      <c r="N992" s="8">
        <f>ROUND(INDEX([1]Calculation!S:S,ROW()),0)</f>
        <v>5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674  rv</v>
      </c>
      <c r="E993" s="2" t="str">
        <f>MONTH(INDEX([1]Calculation!$I:$I,ROW()))&amp;"/"&amp;DAY(INDEX([1]Calculation!$I:$I,ROW()))</f>
        <v>1/14</v>
      </c>
      <c r="F993" s="12">
        <f>ROUND(INDEX([1]Calculation!AL:AL,ROW()),1)</f>
        <v>0</v>
      </c>
      <c r="G993" s="8">
        <f>ROUND(INDEX([1]Calculation!L:L,ROW()),0)</f>
        <v>32</v>
      </c>
      <c r="H993" s="8">
        <f>ROUND(INDEX([1]Calculation!M:M,ROW()),0)</f>
        <v>1</v>
      </c>
      <c r="I993" s="8">
        <f>ROUND(INDEX([1]Calculation!N:N,ROW()),0)</f>
        <v>2</v>
      </c>
      <c r="J993" s="8">
        <f>ROUND(INDEX([1]Calculation!O:O,ROW()),0)</f>
        <v>0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4749  lv</v>
      </c>
      <c r="E994" s="2" t="str">
        <f>MONTH(INDEX([1]Calculation!$I:$I,ROW()))&amp;"/"&amp;DAY(INDEX([1]Calculation!$I:$I,ROW()))</f>
        <v>1/13</v>
      </c>
      <c r="F994" s="12">
        <f>ROUND(INDEX([1]Calculation!AL:AL,ROW()),1)</f>
        <v>0</v>
      </c>
      <c r="G994" s="8">
        <f>ROUND(INDEX([1]Calculation!L:L,ROW()),0)</f>
        <v>31</v>
      </c>
      <c r="H994" s="8">
        <f>ROUND(INDEX([1]Calculation!M:M,ROW()),0)</f>
        <v>4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2</v>
      </c>
      <c r="L994" s="8">
        <f>ROUND(INDEX([1]Calculation!Q:Q,ROW()),0)</f>
        <v>23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699  rv</v>
      </c>
      <c r="E995" s="2" t="str">
        <f>MONTH(INDEX([1]Calculation!$I:$I,ROW()))&amp;"/"&amp;DAY(INDEX([1]Calculation!$I:$I,ROW()))</f>
        <v>1/6</v>
      </c>
      <c r="F995" s="12">
        <f>ROUND(INDEX([1]Calculation!AL:AL,ROW()),1)</f>
        <v>0</v>
      </c>
      <c r="G995" s="8">
        <f>ROUND(INDEX([1]Calculation!L:L,ROW()),0)</f>
        <v>27</v>
      </c>
      <c r="H995" s="8">
        <f>ROUND(INDEX([1]Calculation!M:M,ROW()),0)</f>
        <v>1</v>
      </c>
      <c r="I995" s="8">
        <f>ROUND(INDEX([1]Calculation!N:N,ROW()),0)</f>
        <v>3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4</v>
      </c>
      <c r="O995" s="8">
        <f>ROUND(INDEX([1]Calculation!T:T,ROW()),0)</f>
        <v>0</v>
      </c>
    </row>
    <row r="996" spans="1:15">
      <c r="A996" t="str">
        <f>INDEX([1]Calculation!$F:$F,ROW())</f>
        <v>New Hampshire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1162  lv</v>
      </c>
      <c r="E996" s="2" t="str">
        <f>MONTH(INDEX([1]Calculation!$I:$I,ROW()))&amp;"/"&amp;DAY(INDEX([1]Calculation!$I:$I,ROW()))</f>
        <v>1/3</v>
      </c>
      <c r="F996" s="12">
        <f>ROUND(INDEX([1]Calculation!AL:AL,ROW()),1)</f>
        <v>0</v>
      </c>
      <c r="G996" s="8">
        <f>ROUND(INDEX([1]Calculation!L:L,ROW()),0)</f>
        <v>24</v>
      </c>
      <c r="H996" s="8">
        <f>ROUND(INDEX([1]Calculation!M:M,ROW()),0)</f>
        <v>2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2</v>
      </c>
      <c r="L996" s="8">
        <f>ROUND(INDEX([1]Calculation!Q:Q,ROW()),0)</f>
        <v>26</v>
      </c>
      <c r="M996" s="8">
        <f>ROUND(INDEX([1]Calculation!R:R,ROW()),0)</f>
        <v>1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Iowa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1291  lv</v>
      </c>
      <c r="E997" s="2" t="str">
        <f>MONTH(INDEX([1]Calculation!$I:$I,ROW()))&amp;"/"&amp;DAY(INDEX([1]Calculation!$I:$I,ROW()))</f>
        <v>12/17</v>
      </c>
      <c r="F997" s="12">
        <f>ROUND(INDEX([1]Calculation!AL:AL,ROW()),1)</f>
        <v>0</v>
      </c>
      <c r="G997" s="8">
        <f>ROUND(INDEX([1]Calculation!L:L,ROW()),0)</f>
        <v>20</v>
      </c>
      <c r="H997" s="8">
        <f>ROUND(INDEX([1]Calculation!M:M,ROW()),0)</f>
        <v>1</v>
      </c>
      <c r="I997" s="8">
        <f>ROUND(INDEX([1]Calculation!N:N,ROW()),0)</f>
        <v>4</v>
      </c>
      <c r="J997" s="8">
        <f>ROUND(INDEX([1]Calculation!O:O,ROW()),0)</f>
        <v>0</v>
      </c>
      <c r="K997" s="8">
        <f>ROUND(INDEX([1]Calculation!P:P,ROW()),0)</f>
        <v>5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2968  lv</v>
      </c>
      <c r="E998" s="2" t="str">
        <f>MONTH(INDEX([1]Calculation!$I:$I,ROW()))&amp;"/"&amp;DAY(INDEX([1]Calculation!$I:$I,ROW()))</f>
        <v>12/17</v>
      </c>
      <c r="F998" s="12">
        <f>ROUND(INDEX([1]Calculation!AL:AL,ROW()),1)</f>
        <v>0</v>
      </c>
      <c r="G998" s="8">
        <f>ROUND(INDEX([1]Calculation!L:L,ROW()),0)</f>
        <v>21</v>
      </c>
      <c r="H998" s="8">
        <f>ROUND(INDEX([1]Calculation!M:M,ROW()),0)</f>
        <v>2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16</v>
      </c>
      <c r="M998" s="8">
        <f>ROUND(INDEX([1]Calculation!R:R,ROW()),0)</f>
        <v>1</v>
      </c>
      <c r="N998" s="8">
        <f>ROUND(INDEX([1]Calculation!S:S,ROW()),0)</f>
        <v>7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706  rv</v>
      </c>
      <c r="E999" s="2" t="str">
        <f>MONTH(INDEX([1]Calculation!$I:$I,ROW()))&amp;"/"&amp;DAY(INDEX([1]Calculation!$I:$I,ROW()))</f>
        <v>12/16</v>
      </c>
      <c r="F999" s="12">
        <f>ROUND(INDEX([1]Calculation!AL:AL,ROW()),1)</f>
        <v>0</v>
      </c>
      <c r="G999" s="8">
        <f>ROUND(INDEX([1]Calculation!L:L,ROW()),0)</f>
        <v>25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3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McLaughlin &amp; Associates</v>
      </c>
      <c r="C1000" t="str">
        <f>IF(INDEX([1]Calculation!$G:$G,ROW())=0,"-",INDEX([1]Calculation!$G:$G,ROW()))</f>
        <v>C/D</v>
      </c>
      <c r="D1000" t="str">
        <f>INDEX([1]Calculation!$J:$J,ROW())&amp;"  "&amp;INDEX([1]Calculation!$K:$K,ROW())</f>
        <v>468  lv</v>
      </c>
      <c r="E1000" s="2" t="str">
        <f>MONTH(INDEX([1]Calculation!$I:$I,ROW()))&amp;"/"&amp;DAY(INDEX([1]Calculation!$I:$I,ROW()))</f>
        <v>12/14</v>
      </c>
      <c r="F1000" s="12">
        <f>ROUND(INDEX([1]Calculation!AL:AL,ROW()),1)</f>
        <v>0</v>
      </c>
      <c r="G1000" s="8">
        <f>ROUND(INDEX([1]Calculation!L:L,ROW()),0)</f>
        <v>17</v>
      </c>
      <c r="H1000" s="8">
        <f>ROUND(INDEX([1]Calculation!M:M,ROW()),0)</f>
        <v>2</v>
      </c>
      <c r="I1000" s="8">
        <f>ROUND(INDEX([1]Calculation!N:N,ROW()),0)</f>
        <v>2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0</v>
      </c>
    </row>
    <row r="1001" spans="1:15">
      <c r="A1001" t="str">
        <f>INDEX([1]Calculation!$F:$F,ROW())</f>
        <v>Iowa</v>
      </c>
      <c r="B1001" t="str">
        <f>INDEX([1]Calculation!$D:$D,ROW())</f>
        <v>Selzer &amp; Co.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455  lv</v>
      </c>
      <c r="E1001" s="2" t="str">
        <f>MONTH(INDEX([1]Calculation!$I:$I,ROW()))&amp;"/"&amp;DAY(INDEX([1]Calculation!$I:$I,ROW()))</f>
        <v>12/13</v>
      </c>
      <c r="F1001" s="12">
        <f>ROUND(INDEX([1]Calculation!AL:AL,ROW()),1)</f>
        <v>0</v>
      </c>
      <c r="G1001" s="8">
        <f>ROUND(INDEX([1]Calculation!L:L,ROW()),0)</f>
        <v>32</v>
      </c>
      <c r="H1001" s="8">
        <f>ROUND(INDEX([1]Calculation!M:M,ROW()),0)</f>
        <v>3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3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0</v>
      </c>
    </row>
    <row r="1002" spans="1:15">
      <c r="A1002" t="str">
        <f>INDEX([1]Calculation!$F:$F,ROW())</f>
        <v>Iowa</v>
      </c>
      <c r="B1002" t="str">
        <f>INDEX([1]Calculation!$D:$D,ROW())</f>
        <v>David Binder Research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500  lv</v>
      </c>
      <c r="E1002" s="2" t="str">
        <f>MONTH(INDEX([1]Calculation!$I:$I,ROW()))&amp;"/"&amp;DAY(INDEX([1]Calculation!$I:$I,ROW()))</f>
        <v>12/11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2</v>
      </c>
      <c r="I1002" s="8">
        <f>ROUND(INDEX([1]Calculation!N:N,ROW()),0)</f>
        <v>6</v>
      </c>
      <c r="J1002" s="8">
        <f>ROUND(INDEX([1]Calculation!O:O,ROW()),0)</f>
        <v>0</v>
      </c>
      <c r="K1002" s="8">
        <f>ROUND(INDEX([1]Calculation!P:P,ROW()),0)</f>
        <v>10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SSRS</v>
      </c>
      <c r="C1003" t="str">
        <f>IF(INDEX([1]Calculation!$G:$G,ROW())=0,"-",INDEX([1]Calculation!$G:$G,ROW()))</f>
        <v>A/B</v>
      </c>
      <c r="D1003" t="str">
        <f>INDEX([1]Calculation!$J:$J,ROW())&amp;"  "&amp;INDEX([1]Calculation!$K:$K,ROW())</f>
        <v>424  rv</v>
      </c>
      <c r="E1003" s="2" t="str">
        <f>MONTH(INDEX([1]Calculation!$I:$I,ROW()))&amp;"/"&amp;DAY(INDEX([1]Calculation!$I:$I,ROW()))</f>
        <v>12/9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2</v>
      </c>
      <c r="I1003" s="8">
        <f>ROUND(INDEX([1]Calculation!N:N,ROW()),0)</f>
        <v>6</v>
      </c>
      <c r="J1003" s="8">
        <f>ROUND(INDEX([1]Calculation!O:O,ROW()),0)</f>
        <v>0</v>
      </c>
      <c r="K1003" s="8">
        <f>ROUND(INDEX([1]Calculation!P:P,ROW()),0)</f>
        <v>3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4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SSRS</v>
      </c>
      <c r="C1004" t="str">
        <f>IF(INDEX([1]Calculation!$G:$G,ROW())=0,"-",INDEX([1]Calculation!$G:$G,ROW()))</f>
        <v>A/B</v>
      </c>
      <c r="D1004" t="str">
        <f>INDEX([1]Calculation!$J:$J,ROW())&amp;"  "&amp;INDEX([1]Calculation!$K:$K,ROW())</f>
        <v>463  a</v>
      </c>
      <c r="E1004" s="2" t="str">
        <f>MONTH(INDEX([1]Calculation!$I:$I,ROW()))&amp;"/"&amp;DAY(INDEX([1]Calculation!$I:$I,ROW()))</f>
        <v>12/9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3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3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320  lv</v>
      </c>
      <c r="E1005" s="2" t="str">
        <f>MONTH(INDEX([1]Calculation!$I:$I,ROW()))&amp;"/"&amp;DAY(INDEX([1]Calculation!$I:$I,ROW()))</f>
        <v>12/9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22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449  rv</v>
      </c>
      <c r="E1006" s="2" t="str">
        <f>MONTH(INDEX([1]Calculation!$I:$I,ROW()))&amp;"/"&amp;DAY(INDEX([1]Calculation!$I:$I,ROW()))</f>
        <v>11/28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4</v>
      </c>
      <c r="I1006" s="8">
        <f>ROUND(INDEX([1]Calculation!N:N,ROW()),0)</f>
        <v>4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21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459  rv</v>
      </c>
      <c r="E1007" s="2" t="str">
        <f>MONTH(INDEX([1]Calculation!$I:$I,ROW()))&amp;"/"&amp;DAY(INDEX([1]Calculation!$I:$I,ROW()))</f>
        <v>11/28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2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Massachusetts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655  rv</v>
      </c>
      <c r="E1008" s="2" t="str">
        <f>MONTH(INDEX([1]Calculation!$I:$I,ROW()))&amp;"/"&amp;DAY(INDEX([1]Calculation!$I:$I,ROW()))</f>
        <v>11/14</v>
      </c>
      <c r="F1008" s="12">
        <f>ROUND(INDEX([1]Calculation!AL:AL,ROW()),1)</f>
        <v>0.8</v>
      </c>
      <c r="G1008" s="8">
        <f>ROUND(INDEX([1]Calculation!L:L,ROW()),0)</f>
        <v>19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3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11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733  rv</v>
      </c>
      <c r="E1009" s="2" t="str">
        <f>MONTH(INDEX([1]Calculation!$I:$I,ROW()))&amp;"/"&amp;DAY(INDEX([1]Calculation!$I:$I,ROW()))</f>
        <v>11/9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2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370  rv</v>
      </c>
      <c r="E1010" s="2" t="str">
        <f>MONTH(INDEX([1]Calculation!$I:$I,ROW()))&amp;"/"&amp;DAY(INDEX([1]Calculation!$I:$I,ROW()))</f>
        <v>11/6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5</v>
      </c>
      <c r="I1010" s="8">
        <f>ROUND(INDEX([1]Calculation!N:N,ROW()),0)</f>
        <v>5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31.4</v>
      </c>
      <c r="D2" t="str">
        <f>[1]ranks!V2</f>
        <v>Sanders</v>
      </c>
      <c r="E2">
        <f>[1]ranks!W2</f>
        <v>19.600000000000001</v>
      </c>
      <c r="F2" t="str">
        <f>[1]ranks!X2</f>
        <v>Bloomberg</v>
      </c>
      <c r="G2">
        <f>[1]ranks!Y2</f>
        <v>17.399999999999999</v>
      </c>
      <c r="H2" t="str">
        <f>[1]ranks!Z2</f>
        <v>Buttigieg</v>
      </c>
      <c r="I2">
        <f>[1]ranks!AA2</f>
        <v>9.1</v>
      </c>
      <c r="J2" t="str">
        <f>[1]ranks!AB2</f>
        <v>Warren</v>
      </c>
      <c r="K2">
        <f>[1]ranks!AC2</f>
        <v>9</v>
      </c>
      <c r="L2" t="str">
        <f>[1]ranks!AD2</f>
        <v>Klobuchar</v>
      </c>
      <c r="M2">
        <f>[1]ranks!AE2</f>
        <v>5.6</v>
      </c>
      <c r="N2" t="str">
        <f>[1]ranks!AF2</f>
        <v>Steyer</v>
      </c>
      <c r="O2">
        <f>[1]ranks!AG2</f>
        <v>2.5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25.3</v>
      </c>
      <c r="D3" t="str">
        <f>[1]ranks!V3</f>
        <v>Biden</v>
      </c>
      <c r="E3">
        <f>[1]ranks!W3</f>
        <v>23.5</v>
      </c>
      <c r="F3" t="str">
        <f>[1]ranks!X3</f>
        <v>Bloomberg</v>
      </c>
      <c r="G3">
        <f>[1]ranks!Y3</f>
        <v>13.3</v>
      </c>
      <c r="H3" t="str">
        <f>[1]ranks!Z3</f>
        <v>Buttigieg</v>
      </c>
      <c r="I3">
        <f>[1]ranks!AA3</f>
        <v>11.8</v>
      </c>
      <c r="J3" t="str">
        <f>[1]ranks!AB3</f>
        <v>Warren</v>
      </c>
      <c r="K3">
        <f>[1]ranks!AC3</f>
        <v>11.6</v>
      </c>
      <c r="L3" t="str">
        <f>[1]ranks!AD3</f>
        <v>Klobuchar</v>
      </c>
      <c r="M3">
        <f>[1]ranks!AE3</f>
        <v>5.6</v>
      </c>
      <c r="N3" t="str">
        <f>[1]ranks!AF3</f>
        <v>Steyer</v>
      </c>
      <c r="O3">
        <f>[1]ranks!AG3</f>
        <v>2.5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25.9</v>
      </c>
      <c r="D4" t="str">
        <f>[1]ranks!V4</f>
        <v>Biden</v>
      </c>
      <c r="E4">
        <f>[1]ranks!W4</f>
        <v>22.3</v>
      </c>
      <c r="F4" t="str">
        <f>[1]ranks!X4</f>
        <v>Bloomberg</v>
      </c>
      <c r="G4">
        <f>[1]ranks!Y4</f>
        <v>13.9</v>
      </c>
      <c r="H4" t="str">
        <f>[1]ranks!Z4</f>
        <v>Warren</v>
      </c>
      <c r="I4">
        <f>[1]ranks!AA4</f>
        <v>12.1</v>
      </c>
      <c r="J4" t="str">
        <f>[1]ranks!AB4</f>
        <v>Buttigieg</v>
      </c>
      <c r="K4">
        <f>[1]ranks!AC4</f>
        <v>12</v>
      </c>
      <c r="L4" t="str">
        <f>[1]ranks!AD4</f>
        <v>Klobuchar</v>
      </c>
      <c r="M4">
        <f>[1]ranks!AE4</f>
        <v>5.8</v>
      </c>
      <c r="N4" t="str">
        <f>[1]ranks!AF4</f>
        <v>Steyer</v>
      </c>
      <c r="O4">
        <f>[1]ranks!AG4</f>
        <v>1.9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24.5</v>
      </c>
      <c r="D5" t="str">
        <f>[1]ranks!V5</f>
        <v>Biden</v>
      </c>
      <c r="E5">
        <f>[1]ranks!W5</f>
        <v>24.4</v>
      </c>
      <c r="F5" t="str">
        <f>[1]ranks!X5</f>
        <v>Bloomberg</v>
      </c>
      <c r="G5">
        <f>[1]ranks!Y5</f>
        <v>14.5</v>
      </c>
      <c r="H5" t="str">
        <f>[1]ranks!Z5</f>
        <v>Buttigieg</v>
      </c>
      <c r="I5">
        <f>[1]ranks!AA5</f>
        <v>11.8</v>
      </c>
      <c r="J5" t="str">
        <f>[1]ranks!AB5</f>
        <v>Warren</v>
      </c>
      <c r="K5">
        <f>[1]ranks!AC5</f>
        <v>10.5</v>
      </c>
      <c r="L5" t="str">
        <f>[1]ranks!AD5</f>
        <v>Klobuchar</v>
      </c>
      <c r="M5">
        <f>[1]ranks!AE5</f>
        <v>5.5</v>
      </c>
      <c r="N5" t="str">
        <f>[1]ranks!AF5</f>
        <v>Steyer</v>
      </c>
      <c r="O5">
        <f>[1]ranks!AG5</f>
        <v>2.2000000000000002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23.6</v>
      </c>
      <c r="D6" t="str">
        <f>[1]ranks!V6</f>
        <v>Bloomberg</v>
      </c>
      <c r="E6">
        <f>[1]ranks!W6</f>
        <v>20.9</v>
      </c>
      <c r="F6" t="str">
        <f>[1]ranks!X6</f>
        <v>Sanders</v>
      </c>
      <c r="G6">
        <f>[1]ranks!Y6</f>
        <v>20.3</v>
      </c>
      <c r="H6" t="str">
        <f>[1]ranks!Z6</f>
        <v>Buttigieg</v>
      </c>
      <c r="I6">
        <f>[1]ranks!AA6</f>
        <v>13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6.5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29.4</v>
      </c>
      <c r="D7" t="str">
        <f>[1]ranks!V7</f>
        <v>Biden</v>
      </c>
      <c r="E7">
        <f>[1]ranks!W7</f>
        <v>17.100000000000001</v>
      </c>
      <c r="F7" t="str">
        <f>[1]ranks!X7</f>
        <v>Warren</v>
      </c>
      <c r="G7">
        <f>[1]ranks!Y7</f>
        <v>14</v>
      </c>
      <c r="H7" t="str">
        <f>[1]ranks!Z7</f>
        <v>Bloomberg</v>
      </c>
      <c r="I7">
        <f>[1]ranks!AA7</f>
        <v>13.1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6</v>
      </c>
      <c r="N7" t="str">
        <f>[1]ranks!AF7</f>
        <v>Steyer</v>
      </c>
      <c r="O7">
        <f>[1]ranks!AG7</f>
        <v>2.5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29.6</v>
      </c>
      <c r="D8" t="str">
        <f>[1]ranks!V8</f>
        <v>Biden</v>
      </c>
      <c r="E8">
        <f>[1]ranks!W8</f>
        <v>17.2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12.2</v>
      </c>
      <c r="J8" t="str">
        <f>[1]ranks!AB8</f>
        <v>Warren</v>
      </c>
      <c r="K8">
        <f>[1]ranks!AC8</f>
        <v>11.4</v>
      </c>
      <c r="L8" t="str">
        <f>[1]ranks!AD8</f>
        <v>Klobuchar</v>
      </c>
      <c r="M8">
        <f>[1]ranks!AE8</f>
        <v>5.8</v>
      </c>
      <c r="N8" t="str">
        <f>[1]ranks!AF8</f>
        <v>Steyer</v>
      </c>
      <c r="O8">
        <f>[1]ranks!AG8</f>
        <v>2.6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25.1</v>
      </c>
      <c r="D9" t="str">
        <f>[1]ranks!V9</f>
        <v>Biden</v>
      </c>
      <c r="E9">
        <f>[1]ranks!W9</f>
        <v>17.2</v>
      </c>
      <c r="F9" t="str">
        <f>[1]ranks!X9</f>
        <v>Bloomberg</v>
      </c>
      <c r="G9">
        <f>[1]ranks!Y9</f>
        <v>15.6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13.8</v>
      </c>
      <c r="L9" t="str">
        <f>[1]ranks!AD9</f>
        <v>Klobuchar</v>
      </c>
      <c r="M9">
        <f>[1]ranks!AE9</f>
        <v>6.2</v>
      </c>
      <c r="N9" t="str">
        <f>[1]ranks!AF9</f>
        <v>Steyer</v>
      </c>
      <c r="O9">
        <f>[1]ranks!AG9</f>
        <v>2.5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29.3</v>
      </c>
      <c r="D10" t="str">
        <f>[1]ranks!V10</f>
        <v>Sanders</v>
      </c>
      <c r="E10">
        <f>[1]ranks!W10</f>
        <v>22</v>
      </c>
      <c r="F10" t="str">
        <f>[1]ranks!X10</f>
        <v>Bloomberg</v>
      </c>
      <c r="G10">
        <f>[1]ranks!Y10</f>
        <v>14.2</v>
      </c>
      <c r="H10" t="str">
        <f>[1]ranks!Z10</f>
        <v>Buttigieg</v>
      </c>
      <c r="I10">
        <f>[1]ranks!AA10</f>
        <v>11.8</v>
      </c>
      <c r="J10" t="str">
        <f>[1]ranks!AB10</f>
        <v>Warren</v>
      </c>
      <c r="K10">
        <f>[1]ranks!AC10</f>
        <v>10.6</v>
      </c>
      <c r="L10" t="str">
        <f>[1]ranks!AD10</f>
        <v>Klobuchar</v>
      </c>
      <c r="M10">
        <f>[1]ranks!AE10</f>
        <v>4.9000000000000004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36.299999999999997</v>
      </c>
      <c r="D11" t="str">
        <f>[1]ranks!V11</f>
        <v>Biden</v>
      </c>
      <c r="E11">
        <f>[1]ranks!W11</f>
        <v>19.100000000000001</v>
      </c>
      <c r="F11" t="str">
        <f>[1]ranks!X11</f>
        <v>Bloomberg</v>
      </c>
      <c r="G11">
        <f>[1]ranks!Y11</f>
        <v>11.9</v>
      </c>
      <c r="H11" t="str">
        <f>[1]ranks!Z11</f>
        <v>Warren</v>
      </c>
      <c r="I11">
        <f>[1]ranks!AA11</f>
        <v>10.4</v>
      </c>
      <c r="J11" t="str">
        <f>[1]ranks!AB11</f>
        <v>Buttigieg</v>
      </c>
      <c r="K11">
        <f>[1]ranks!AC11</f>
        <v>10.3</v>
      </c>
      <c r="L11" t="str">
        <f>[1]ranks!AD11</f>
        <v>Klobuchar</v>
      </c>
      <c r="M11">
        <f>[1]ranks!AE11</f>
        <v>5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32.6</v>
      </c>
      <c r="D12" t="str">
        <f>[1]ranks!V12</f>
        <v>Sanders</v>
      </c>
      <c r="E12">
        <f>[1]ranks!W12</f>
        <v>20.5</v>
      </c>
      <c r="F12" t="str">
        <f>[1]ranks!X12</f>
        <v>Bloomberg</v>
      </c>
      <c r="G12">
        <f>[1]ranks!Y12</f>
        <v>17.100000000000001</v>
      </c>
      <c r="H12" t="str">
        <f>[1]ranks!Z12</f>
        <v>Warren</v>
      </c>
      <c r="I12">
        <f>[1]ranks!AA12</f>
        <v>8.5</v>
      </c>
      <c r="J12" t="str">
        <f>[1]ranks!AB12</f>
        <v>Buttigieg</v>
      </c>
      <c r="K12">
        <f>[1]ranks!AC12</f>
        <v>7.9</v>
      </c>
      <c r="L12" t="str">
        <f>[1]ranks!AD12</f>
        <v>Klobuchar</v>
      </c>
      <c r="M12">
        <f>[1]ranks!AE12</f>
        <v>5.0999999999999996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28.1</v>
      </c>
      <c r="D13" t="str">
        <f>[1]ranks!V13</f>
        <v>Sanders</v>
      </c>
      <c r="E13">
        <f>[1]ranks!W13</f>
        <v>19.5</v>
      </c>
      <c r="F13" t="str">
        <f>[1]ranks!X13</f>
        <v>Bloomberg</v>
      </c>
      <c r="G13">
        <f>[1]ranks!Y13</f>
        <v>18.8</v>
      </c>
      <c r="H13" t="str">
        <f>[1]ranks!Z13</f>
        <v>Warren</v>
      </c>
      <c r="I13">
        <f>[1]ranks!AA13</f>
        <v>10.4</v>
      </c>
      <c r="J13" t="str">
        <f>[1]ranks!AB13</f>
        <v>Buttigieg</v>
      </c>
      <c r="K13">
        <f>[1]ranks!AC13</f>
        <v>9.4</v>
      </c>
      <c r="L13" t="str">
        <f>[1]ranks!AD13</f>
        <v>Klobuchar</v>
      </c>
      <c r="M13">
        <f>[1]ranks!AE13</f>
        <v>6.8</v>
      </c>
      <c r="N13" t="str">
        <f>[1]ranks!AF13</f>
        <v>Steyer</v>
      </c>
      <c r="O13">
        <f>[1]ranks!AG13</f>
        <v>1.8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30.8</v>
      </c>
      <c r="D14" t="str">
        <f>[1]ranks!V14</f>
        <v>Sanders</v>
      </c>
      <c r="E14">
        <f>[1]ranks!W14</f>
        <v>20.2</v>
      </c>
      <c r="F14" t="str">
        <f>[1]ranks!X14</f>
        <v>Bloomberg</v>
      </c>
      <c r="G14">
        <f>[1]ranks!Y14</f>
        <v>17.399999999999999</v>
      </c>
      <c r="H14" t="str">
        <f>[1]ranks!Z14</f>
        <v>Buttigieg</v>
      </c>
      <c r="I14">
        <f>[1]ranks!AA14</f>
        <v>9.3000000000000007</v>
      </c>
      <c r="J14" t="str">
        <f>[1]ranks!AB14</f>
        <v>Warren</v>
      </c>
      <c r="K14">
        <f>[1]ranks!AC14</f>
        <v>8.6999999999999993</v>
      </c>
      <c r="L14" t="str">
        <f>[1]ranks!AD14</f>
        <v>Klobuchar</v>
      </c>
      <c r="M14">
        <f>[1]ranks!AE14</f>
        <v>5.6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25.9</v>
      </c>
      <c r="D15" t="str">
        <f>[1]ranks!V15</f>
        <v>Biden</v>
      </c>
      <c r="E15">
        <f>[1]ranks!W15</f>
        <v>22.3</v>
      </c>
      <c r="F15" t="str">
        <f>[1]ranks!X15</f>
        <v>Bloomberg</v>
      </c>
      <c r="G15">
        <f>[1]ranks!Y15</f>
        <v>13.9</v>
      </c>
      <c r="H15" t="str">
        <f>[1]ranks!Z15</f>
        <v>Warren</v>
      </c>
      <c r="I15">
        <f>[1]ranks!AA15</f>
        <v>12.1</v>
      </c>
      <c r="J15" t="str">
        <f>[1]ranks!AB15</f>
        <v>Buttigieg</v>
      </c>
      <c r="K15">
        <f>[1]ranks!AC15</f>
        <v>12</v>
      </c>
      <c r="L15" t="str">
        <f>[1]ranks!AD15</f>
        <v>Klobuchar</v>
      </c>
      <c r="M15">
        <f>[1]ranks!AE15</f>
        <v>5.8</v>
      </c>
      <c r="N15" t="str">
        <f>[1]ranks!AF15</f>
        <v>Steyer</v>
      </c>
      <c r="O15">
        <f>[1]ranks!AG15</f>
        <v>1.9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27.9</v>
      </c>
      <c r="D16" t="str">
        <f>[1]ranks!V16</f>
        <v>Biden</v>
      </c>
      <c r="E16">
        <f>[1]ranks!W16</f>
        <v>17.5</v>
      </c>
      <c r="F16" t="str">
        <f>[1]ranks!X16</f>
        <v>Bloomberg</v>
      </c>
      <c r="G16">
        <f>[1]ranks!Y16</f>
        <v>14.9</v>
      </c>
      <c r="H16" t="str">
        <f>[1]ranks!Z16</f>
        <v>Warren</v>
      </c>
      <c r="I16">
        <f>[1]ranks!AA16</f>
        <v>12.5</v>
      </c>
      <c r="J16" t="str">
        <f>[1]ranks!AB16</f>
        <v>Buttigieg</v>
      </c>
      <c r="K16">
        <f>[1]ranks!AC16</f>
        <v>11</v>
      </c>
      <c r="L16" t="str">
        <f>[1]ranks!AD16</f>
        <v>Klobuchar</v>
      </c>
      <c r="M16">
        <f>[1]ranks!AE16</f>
        <v>5.7</v>
      </c>
      <c r="N16" t="str">
        <f>[1]ranks!AF16</f>
        <v>Steyer</v>
      </c>
      <c r="O16">
        <f>[1]ranks!AG16</f>
        <v>2.9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32.5</v>
      </c>
      <c r="D17" t="str">
        <f>[1]ranks!V17</f>
        <v>Biden</v>
      </c>
      <c r="E17">
        <f>[1]ranks!W17</f>
        <v>17.5</v>
      </c>
      <c r="F17" t="str">
        <f>[1]ranks!X17</f>
        <v>Bloomberg</v>
      </c>
      <c r="G17">
        <f>[1]ranks!Y17</f>
        <v>14.4</v>
      </c>
      <c r="H17" t="str">
        <f>[1]ranks!Z17</f>
        <v>Buttigieg</v>
      </c>
      <c r="I17">
        <f>[1]ranks!AA17</f>
        <v>12.2</v>
      </c>
      <c r="J17" t="str">
        <f>[1]ranks!AB17</f>
        <v>Warren</v>
      </c>
      <c r="K17">
        <f>[1]ranks!AC17</f>
        <v>8.9</v>
      </c>
      <c r="L17" t="str">
        <f>[1]ranks!AD17</f>
        <v>Klobuchar</v>
      </c>
      <c r="M17">
        <f>[1]ranks!AE17</f>
        <v>5.4</v>
      </c>
      <c r="N17" t="str">
        <f>[1]ranks!AF17</f>
        <v>Steyer</v>
      </c>
      <c r="O17">
        <f>[1]ranks!AG17</f>
        <v>2.2000000000000002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</v>
      </c>
      <c r="D18" t="str">
        <f>[1]ranks!V18</f>
        <v>Biden</v>
      </c>
      <c r="E18">
        <f>[1]ranks!W18</f>
        <v>20.8</v>
      </c>
      <c r="F18" t="str">
        <f>[1]ranks!X18</f>
        <v>Buttigieg</v>
      </c>
      <c r="G18">
        <f>[1]ranks!Y18</f>
        <v>15.2</v>
      </c>
      <c r="H18" t="str">
        <f>[1]ranks!Z18</f>
        <v>Bloomberg</v>
      </c>
      <c r="I18">
        <f>[1]ranks!AA18</f>
        <v>14.7</v>
      </c>
      <c r="J18" t="str">
        <f>[1]ranks!AB18</f>
        <v>Warren</v>
      </c>
      <c r="K18">
        <f>[1]ranks!AC18</f>
        <v>11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Biden</v>
      </c>
      <c r="E19">
        <f>[1]ranks!W19</f>
        <v>19.8</v>
      </c>
      <c r="F19" t="str">
        <f>[1]ranks!X19</f>
        <v>Buttigieg</v>
      </c>
      <c r="G19">
        <f>[1]ranks!Y19</f>
        <v>17.8</v>
      </c>
      <c r="H19" t="str">
        <f>[1]ranks!Z19</f>
        <v>Warren</v>
      </c>
      <c r="I19">
        <f>[1]ranks!AA19</f>
        <v>11.5</v>
      </c>
      <c r="J19" t="str">
        <f>[1]ranks!AB19</f>
        <v>Bloomberg</v>
      </c>
      <c r="K19">
        <f>[1]ranks!AC19</f>
        <v>11.2</v>
      </c>
      <c r="L19" t="str">
        <f>[1]ranks!AD19</f>
        <v>Klobuchar</v>
      </c>
      <c r="M19">
        <f>[1]ranks!AE19</f>
        <v>8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28.4</v>
      </c>
      <c r="D21" t="str">
        <f>[1]ranks!V21</f>
        <v>Biden</v>
      </c>
      <c r="E21">
        <f>[1]ranks!W21</f>
        <v>15.6</v>
      </c>
      <c r="F21" t="str">
        <f>[1]ranks!X21</f>
        <v>Buttigieg</v>
      </c>
      <c r="G21">
        <f>[1]ranks!Y21</f>
        <v>15.6</v>
      </c>
      <c r="H21" t="str">
        <f>[1]ranks!Z21</f>
        <v>Warren</v>
      </c>
      <c r="I21">
        <f>[1]ranks!AA21</f>
        <v>12.3</v>
      </c>
      <c r="J21" t="str">
        <f>[1]ranks!AB21</f>
        <v>Bloomberg</v>
      </c>
      <c r="K21">
        <f>[1]ranks!AC21</f>
        <v>11.3</v>
      </c>
      <c r="L21" t="str">
        <f>[1]ranks!AD21</f>
        <v>Klobuchar</v>
      </c>
      <c r="M21">
        <f>[1]ranks!AE21</f>
        <v>9.3000000000000007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25.5</v>
      </c>
      <c r="D22" t="str">
        <f>[1]ranks!V22</f>
        <v>Biden</v>
      </c>
      <c r="E22">
        <f>[1]ranks!W22</f>
        <v>22.5</v>
      </c>
      <c r="F22" t="str">
        <f>[1]ranks!X22</f>
        <v>Bloomberg</v>
      </c>
      <c r="G22">
        <f>[1]ranks!Y22</f>
        <v>17</v>
      </c>
      <c r="H22" t="str">
        <f>[1]ranks!Z22</f>
        <v>Buttigieg</v>
      </c>
      <c r="I22">
        <f>[1]ranks!AA22</f>
        <v>11</v>
      </c>
      <c r="J22" t="str">
        <f>[1]ranks!AB22</f>
        <v>Warren</v>
      </c>
      <c r="K22">
        <f>[1]ranks!AC22</f>
        <v>10</v>
      </c>
      <c r="L22" t="str">
        <f>[1]ranks!AD22</f>
        <v>Klobuchar</v>
      </c>
      <c r="M22">
        <f>[1]ranks!AE22</f>
        <v>6.7</v>
      </c>
      <c r="N22" t="str">
        <f>[1]ranks!AF22</f>
        <v>Steyer</v>
      </c>
      <c r="O22">
        <f>[1]ranks!AG22</f>
        <v>1.6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33.799999999999997</v>
      </c>
      <c r="D23" t="str">
        <f>[1]ranks!V23</f>
        <v>Sanders</v>
      </c>
      <c r="E23">
        <f>[1]ranks!W23</f>
        <v>20.399999999999999</v>
      </c>
      <c r="F23" t="str">
        <f>[1]ranks!X23</f>
        <v>Bloomberg</v>
      </c>
      <c r="G23">
        <f>[1]ranks!Y23</f>
        <v>13.4</v>
      </c>
      <c r="H23" t="str">
        <f>[1]ranks!Z23</f>
        <v>Buttigieg</v>
      </c>
      <c r="I23">
        <f>[1]ranks!AA23</f>
        <v>9.3000000000000007</v>
      </c>
      <c r="J23" t="str">
        <f>[1]ranks!AB23</f>
        <v>Warren</v>
      </c>
      <c r="K23">
        <f>[1]ranks!AC23</f>
        <v>8.9</v>
      </c>
      <c r="L23" t="str">
        <f>[1]ranks!AD23</f>
        <v>Klobuchar</v>
      </c>
      <c r="M23">
        <f>[1]ranks!AE23</f>
        <v>5.8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24.5</v>
      </c>
      <c r="D24" t="str">
        <f>[1]ranks!V24</f>
        <v>Biden</v>
      </c>
      <c r="E24">
        <f>[1]ranks!W24</f>
        <v>16.899999999999999</v>
      </c>
      <c r="F24" t="str">
        <f>[1]ranks!X24</f>
        <v>Warren</v>
      </c>
      <c r="G24">
        <f>[1]ranks!Y24</f>
        <v>15.4</v>
      </c>
      <c r="H24" t="str">
        <f>[1]ranks!Z24</f>
        <v>Bloomberg</v>
      </c>
      <c r="I24">
        <f>[1]ranks!AA24</f>
        <v>14.6</v>
      </c>
      <c r="J24" t="str">
        <f>[1]ranks!AB24</f>
        <v>Buttigieg</v>
      </c>
      <c r="K24">
        <f>[1]ranks!AC24</f>
        <v>14.1</v>
      </c>
      <c r="L24" t="str">
        <f>[1]ranks!AD24</f>
        <v>Klobuchar</v>
      </c>
      <c r="M24">
        <f>[1]ranks!AE24</f>
        <v>5.9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25.1</v>
      </c>
      <c r="D25" t="str">
        <f>[1]ranks!V25</f>
        <v>Sanders</v>
      </c>
      <c r="E25">
        <f>[1]ranks!W25</f>
        <v>23</v>
      </c>
      <c r="F25" t="str">
        <f>[1]ranks!X25</f>
        <v>Bloomberg</v>
      </c>
      <c r="G25">
        <f>[1]ranks!Y25</f>
        <v>15.2</v>
      </c>
      <c r="H25" t="str">
        <f>[1]ranks!Z25</f>
        <v>Warren</v>
      </c>
      <c r="I25">
        <f>[1]ranks!AA25</f>
        <v>11.7</v>
      </c>
      <c r="J25" t="str">
        <f>[1]ranks!AB25</f>
        <v>Buttigieg</v>
      </c>
      <c r="K25">
        <f>[1]ranks!AC25</f>
        <v>11.7</v>
      </c>
      <c r="L25" t="str">
        <f>[1]ranks!AD25</f>
        <v>Klobuchar</v>
      </c>
      <c r="M25">
        <f>[1]ranks!AE25</f>
        <v>4.8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</v>
      </c>
      <c r="D26" t="str">
        <f>[1]ranks!V26</f>
        <v>Warren</v>
      </c>
      <c r="E26">
        <f>[1]ranks!W26</f>
        <v>17.5</v>
      </c>
      <c r="F26" t="str">
        <f>[1]ranks!X26</f>
        <v>Biden</v>
      </c>
      <c r="G26">
        <f>[1]ranks!Y26</f>
        <v>15.3</v>
      </c>
      <c r="H26" t="str">
        <f>[1]ranks!Z26</f>
        <v>Bloomberg</v>
      </c>
      <c r="I26">
        <f>[1]ranks!AA26</f>
        <v>14</v>
      </c>
      <c r="J26" t="str">
        <f>[1]ranks!AB26</f>
        <v>Buttigieg</v>
      </c>
      <c r="K26">
        <f>[1]ranks!AC26</f>
        <v>14</v>
      </c>
      <c r="L26" t="str">
        <f>[1]ranks!AD26</f>
        <v>Klobuchar</v>
      </c>
      <c r="M26">
        <f>[1]ranks!AE26</f>
        <v>7</v>
      </c>
      <c r="N26" t="str">
        <f>[1]ranks!AF26</f>
        <v>Steyer</v>
      </c>
      <c r="O26">
        <f>[1]ranks!AG26</f>
        <v>2.5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25.2</v>
      </c>
      <c r="D27" t="str">
        <f>[1]ranks!V27</f>
        <v>Biden</v>
      </c>
      <c r="E27">
        <f>[1]ranks!W27</f>
        <v>21.4</v>
      </c>
      <c r="F27" t="str">
        <f>[1]ranks!X27</f>
        <v>Bloomberg</v>
      </c>
      <c r="G27">
        <f>[1]ranks!Y27</f>
        <v>15.3</v>
      </c>
      <c r="H27" t="str">
        <f>[1]ranks!Z27</f>
        <v>Buttigieg</v>
      </c>
      <c r="I27">
        <f>[1]ranks!AA27</f>
        <v>13.6</v>
      </c>
      <c r="J27" t="str">
        <f>[1]ranks!AB27</f>
        <v>Warren</v>
      </c>
      <c r="K27">
        <f>[1]ranks!AC27</f>
        <v>10.9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1.1000000000000001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21.6</v>
      </c>
      <c r="D28" t="str">
        <f>[1]ranks!V28</f>
        <v>Klobuchar</v>
      </c>
      <c r="E28">
        <f>[1]ranks!W28</f>
        <v>19.5</v>
      </c>
      <c r="F28" t="str">
        <f>[1]ranks!X28</f>
        <v>Biden</v>
      </c>
      <c r="G28">
        <f>[1]ranks!Y28</f>
        <v>15.7</v>
      </c>
      <c r="H28" t="str">
        <f>[1]ranks!Z28</f>
        <v>Buttigieg</v>
      </c>
      <c r="I28">
        <f>[1]ranks!AA28</f>
        <v>13.9</v>
      </c>
      <c r="J28" t="str">
        <f>[1]ranks!AB28</f>
        <v>Bloomberg</v>
      </c>
      <c r="K28">
        <f>[1]ranks!AC28</f>
        <v>11.6</v>
      </c>
      <c r="L28" t="str">
        <f>[1]ranks!AD28</f>
        <v>Warren</v>
      </c>
      <c r="M28">
        <f>[1]ranks!AE28</f>
        <v>11.3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</v>
      </c>
      <c r="D29" t="str">
        <f>[1]ranks!V29</f>
        <v>Sanders</v>
      </c>
      <c r="E29">
        <f>[1]ranks!W29</f>
        <v>18.8</v>
      </c>
      <c r="F29" t="str">
        <f>[1]ranks!X29</f>
        <v>Bloomberg</v>
      </c>
      <c r="G29">
        <f>[1]ranks!Y29</f>
        <v>17.8</v>
      </c>
      <c r="H29" t="str">
        <f>[1]ranks!Z29</f>
        <v>Buttigieg</v>
      </c>
      <c r="I29">
        <f>[1]ranks!AA29</f>
        <v>8.6999999999999993</v>
      </c>
      <c r="J29" t="str">
        <f>[1]ranks!AB29</f>
        <v>Warren</v>
      </c>
      <c r="K29">
        <f>[1]ranks!AC29</f>
        <v>8.1999999999999993</v>
      </c>
      <c r="L29" t="str">
        <f>[1]ranks!AD29</f>
        <v>Klobuchar</v>
      </c>
      <c r="M29">
        <f>[1]ranks!AE29</f>
        <v>5.3</v>
      </c>
      <c r="N29" t="str">
        <f>[1]ranks!AF29</f>
        <v>Steyer</v>
      </c>
      <c r="O29">
        <f>[1]ranks!AG29</f>
        <v>2.8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26.6</v>
      </c>
      <c r="D30" t="str">
        <f>[1]ranks!V30</f>
        <v>Bloomberg</v>
      </c>
      <c r="E30">
        <f>[1]ranks!W30</f>
        <v>20.5</v>
      </c>
      <c r="F30" t="str">
        <f>[1]ranks!X30</f>
        <v>Sanders</v>
      </c>
      <c r="G30">
        <f>[1]ranks!Y30</f>
        <v>19.600000000000001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9.1</v>
      </c>
      <c r="L30" t="str">
        <f>[1]ranks!AD30</f>
        <v>Klobuchar</v>
      </c>
      <c r="M30">
        <f>[1]ranks!AE30</f>
        <v>6.7</v>
      </c>
      <c r="N30" t="str">
        <f>[1]ranks!AF30</f>
        <v>Steyer</v>
      </c>
      <c r="O30">
        <f>[1]ranks!AG30</f>
        <v>1.5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25.8</v>
      </c>
      <c r="D31" t="str">
        <f>[1]ranks!V31</f>
        <v>Biden</v>
      </c>
      <c r="E31">
        <f>[1]ranks!W31</f>
        <v>21.6</v>
      </c>
      <c r="F31" t="str">
        <f>[1]ranks!X31</f>
        <v>Bloomberg</v>
      </c>
      <c r="G31">
        <f>[1]ranks!Y31</f>
        <v>14.3</v>
      </c>
      <c r="H31" t="str">
        <f>[1]ranks!Z31</f>
        <v>Buttigieg</v>
      </c>
      <c r="I31">
        <f>[1]ranks!AA31</f>
        <v>12.3</v>
      </c>
      <c r="J31" t="str">
        <f>[1]ranks!AB31</f>
        <v>Warren</v>
      </c>
      <c r="K31">
        <f>[1]ranks!AC31</f>
        <v>11.4</v>
      </c>
      <c r="L31" t="str">
        <f>[1]ranks!AD31</f>
        <v>Klobuchar</v>
      </c>
      <c r="M31">
        <f>[1]ranks!AE31</f>
        <v>5.5</v>
      </c>
      <c r="N31" t="str">
        <f>[1]ranks!AF31</f>
        <v>Steyer</v>
      </c>
      <c r="O31">
        <f>[1]ranks!AG31</f>
        <v>2.2000000000000002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27.2</v>
      </c>
      <c r="D32" t="str">
        <f>[1]ranks!V32</f>
        <v>Biden</v>
      </c>
      <c r="E32">
        <f>[1]ranks!W32</f>
        <v>15.7</v>
      </c>
      <c r="F32" t="str">
        <f>[1]ranks!X32</f>
        <v>Buttigieg</v>
      </c>
      <c r="G32">
        <f>[1]ranks!Y32</f>
        <v>15.2</v>
      </c>
      <c r="H32" t="str">
        <f>[1]ranks!Z32</f>
        <v>Bloomberg</v>
      </c>
      <c r="I32">
        <f>[1]ranks!AA32</f>
        <v>13.7</v>
      </c>
      <c r="J32" t="str">
        <f>[1]ranks!AB32</f>
        <v>Warren</v>
      </c>
      <c r="K32">
        <f>[1]ranks!AC32</f>
        <v>11.8</v>
      </c>
      <c r="L32" t="str">
        <f>[1]ranks!AD32</f>
        <v>Klobuchar</v>
      </c>
      <c r="M32">
        <f>[1]ranks!AE32</f>
        <v>9.1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28.5</v>
      </c>
      <c r="D33" t="str">
        <f>[1]ranks!V33</f>
        <v>Biden</v>
      </c>
      <c r="E33">
        <f>[1]ranks!W33</f>
        <v>21</v>
      </c>
      <c r="F33" t="str">
        <f>[1]ranks!X33</f>
        <v>Buttigieg</v>
      </c>
      <c r="G33">
        <f>[1]ranks!Y33</f>
        <v>11.4</v>
      </c>
      <c r="H33" t="str">
        <f>[1]ranks!Z33</f>
        <v>Warren</v>
      </c>
      <c r="I33">
        <f>[1]ranks!AA33</f>
        <v>11.2</v>
      </c>
      <c r="J33" t="str">
        <f>[1]ranks!AB33</f>
        <v>Steyer</v>
      </c>
      <c r="K33">
        <f>[1]ranks!AC33</f>
        <v>7.9</v>
      </c>
      <c r="L33" t="str">
        <f>[1]ranks!AD33</f>
        <v>Klobuchar</v>
      </c>
      <c r="M33">
        <f>[1]ranks!AE33</f>
        <v>6.1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25.8</v>
      </c>
      <c r="D35" t="str">
        <f>[1]ranks!V35</f>
        <v>Biden</v>
      </c>
      <c r="E35">
        <f>[1]ranks!W35</f>
        <v>23.1</v>
      </c>
      <c r="F35" t="str">
        <f>[1]ranks!X35</f>
        <v>Buttigieg</v>
      </c>
      <c r="G35">
        <f>[1]ranks!Y35</f>
        <v>12.7</v>
      </c>
      <c r="H35" t="str">
        <f>[1]ranks!Z35</f>
        <v>Warren</v>
      </c>
      <c r="I35">
        <f>[1]ranks!AA35</f>
        <v>12.4</v>
      </c>
      <c r="J35" t="str">
        <f>[1]ranks!AB35</f>
        <v>Bloomberg</v>
      </c>
      <c r="K35">
        <f>[1]ranks!AC35</f>
        <v>12.4</v>
      </c>
      <c r="L35" t="str">
        <f>[1]ranks!AD35</f>
        <v>Klobuchar</v>
      </c>
      <c r="M35">
        <f>[1]ranks!AE35</f>
        <v>5.6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28.9</v>
      </c>
      <c r="D36" t="str">
        <f>[1]ranks!V36</f>
        <v>Biden</v>
      </c>
      <c r="E36">
        <f>[1]ranks!W36</f>
        <v>18.899999999999999</v>
      </c>
      <c r="F36" t="str">
        <f>[1]ranks!X36</f>
        <v>Bloomberg</v>
      </c>
      <c r="G36">
        <f>[1]ranks!Y36</f>
        <v>13.2</v>
      </c>
      <c r="H36" t="str">
        <f>[1]ranks!Z36</f>
        <v>Buttigieg</v>
      </c>
      <c r="I36">
        <f>[1]ranks!AA36</f>
        <v>11.6</v>
      </c>
      <c r="J36" t="str">
        <f>[1]ranks!AB36</f>
        <v>Warren</v>
      </c>
      <c r="K36">
        <f>[1]ranks!AC36</f>
        <v>11.1</v>
      </c>
      <c r="L36" t="str">
        <f>[1]ranks!AD36</f>
        <v>Klobuchar</v>
      </c>
      <c r="M36">
        <f>[1]ranks!AE36</f>
        <v>5.8</v>
      </c>
      <c r="N36" t="str">
        <f>[1]ranks!AF36</f>
        <v>Steyer</v>
      </c>
      <c r="O36">
        <f>[1]ranks!AG36</f>
        <v>2.6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23.1</v>
      </c>
      <c r="D37" t="str">
        <f>[1]ranks!V37</f>
        <v>Sanders</v>
      </c>
      <c r="E37">
        <f>[1]ranks!W37</f>
        <v>22.3</v>
      </c>
      <c r="F37" t="str">
        <f>[1]ranks!X37</f>
        <v>Bloomberg</v>
      </c>
      <c r="G37">
        <f>[1]ranks!Y37</f>
        <v>20.6</v>
      </c>
      <c r="H37" t="str">
        <f>[1]ranks!Z37</f>
        <v>Buttigieg</v>
      </c>
      <c r="I37">
        <f>[1]ranks!AA37</f>
        <v>11.1</v>
      </c>
      <c r="J37" t="str">
        <f>[1]ranks!AB37</f>
        <v>Warren</v>
      </c>
      <c r="K37">
        <f>[1]ranks!AC37</f>
        <v>10.5</v>
      </c>
      <c r="L37" t="str">
        <f>[1]ranks!AD37</f>
        <v>Klobuchar</v>
      </c>
      <c r="M37">
        <f>[1]ranks!AE37</f>
        <v>4.8</v>
      </c>
      <c r="N37" t="str">
        <f>[1]ranks!AF37</f>
        <v>Steyer</v>
      </c>
      <c r="O37">
        <f>[1]ranks!AG37</f>
        <v>2.2000000000000002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24.7</v>
      </c>
      <c r="D38" t="str">
        <f>[1]ranks!V38</f>
        <v>Sanders</v>
      </c>
      <c r="E38">
        <f>[1]ranks!W38</f>
        <v>21.9</v>
      </c>
      <c r="F38" t="str">
        <f>[1]ranks!X38</f>
        <v>Bloomberg</v>
      </c>
      <c r="G38">
        <f>[1]ranks!Y38</f>
        <v>19.2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8.8000000000000007</v>
      </c>
      <c r="L38" t="str">
        <f>[1]ranks!AD38</f>
        <v>Klobuchar</v>
      </c>
      <c r="M38">
        <f>[1]ranks!AE38</f>
        <v>6.2</v>
      </c>
      <c r="N38" t="str">
        <f>[1]ranks!AF38</f>
        <v>Steyer</v>
      </c>
      <c r="O38">
        <f>[1]ranks!AG38</f>
        <v>2.2999999999999998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28.2</v>
      </c>
      <c r="D39" t="str">
        <f>[1]ranks!V39</f>
        <v>Biden</v>
      </c>
      <c r="E39">
        <f>[1]ranks!W39</f>
        <v>17.8</v>
      </c>
      <c r="F39" t="str">
        <f>[1]ranks!X39</f>
        <v>Buttigieg</v>
      </c>
      <c r="G39">
        <f>[1]ranks!Y39</f>
        <v>16.3</v>
      </c>
      <c r="H39" t="str">
        <f>[1]ranks!Z39</f>
        <v>Warren</v>
      </c>
      <c r="I39">
        <f>[1]ranks!AA39</f>
        <v>12.3</v>
      </c>
      <c r="J39" t="str">
        <f>[1]ranks!AB39</f>
        <v>Bloomberg</v>
      </c>
      <c r="K39">
        <f>[1]ranks!AC39</f>
        <v>10</v>
      </c>
      <c r="L39" t="str">
        <f>[1]ranks!AD39</f>
        <v>Klobuchar</v>
      </c>
      <c r="M39">
        <f>[1]ranks!AE39</f>
        <v>8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25.9</v>
      </c>
      <c r="D40" t="str">
        <f>[1]ranks!V40</f>
        <v>Biden</v>
      </c>
      <c r="E40">
        <f>[1]ranks!W40</f>
        <v>22.3</v>
      </c>
      <c r="F40" t="str">
        <f>[1]ranks!X40</f>
        <v>Bloomberg</v>
      </c>
      <c r="G40">
        <f>[1]ranks!Y40</f>
        <v>13.9</v>
      </c>
      <c r="H40" t="str">
        <f>[1]ranks!Z40</f>
        <v>Warren</v>
      </c>
      <c r="I40">
        <f>[1]ranks!AA40</f>
        <v>12.1</v>
      </c>
      <c r="J40" t="str">
        <f>[1]ranks!AB40</f>
        <v>Buttigieg</v>
      </c>
      <c r="K40">
        <f>[1]ranks!AC40</f>
        <v>12</v>
      </c>
      <c r="L40" t="str">
        <f>[1]ranks!AD40</f>
        <v>Klobuchar</v>
      </c>
      <c r="M40">
        <f>[1]ranks!AE40</f>
        <v>5.8</v>
      </c>
      <c r="N40" t="str">
        <f>[1]ranks!AF40</f>
        <v>Steyer</v>
      </c>
      <c r="O40">
        <f>[1]ranks!AG40</f>
        <v>1.9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24.3</v>
      </c>
      <c r="D41" t="str">
        <f>[1]ranks!V41</f>
        <v>Biden</v>
      </c>
      <c r="E41">
        <f>[1]ranks!W41</f>
        <v>22.4</v>
      </c>
      <c r="F41" t="str">
        <f>[1]ranks!X41</f>
        <v>Bloomberg</v>
      </c>
      <c r="G41">
        <f>[1]ranks!Y41</f>
        <v>15.2</v>
      </c>
      <c r="H41" t="str">
        <f>[1]ranks!Z41</f>
        <v>Buttigieg</v>
      </c>
      <c r="I41">
        <f>[1]ranks!AA41</f>
        <v>13.9</v>
      </c>
      <c r="J41" t="str">
        <f>[1]ranks!AB41</f>
        <v>Warren</v>
      </c>
      <c r="K41">
        <f>[1]ranks!AC41</f>
        <v>10.4</v>
      </c>
      <c r="L41" t="str">
        <f>[1]ranks!AD41</f>
        <v>Klobuchar</v>
      </c>
      <c r="M41">
        <f>[1]ranks!AE41</f>
        <v>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26.5</v>
      </c>
      <c r="D42" t="str">
        <f>[1]ranks!V42</f>
        <v>Biden</v>
      </c>
      <c r="E42">
        <f>[1]ranks!W42</f>
        <v>19.5</v>
      </c>
      <c r="F42" t="str">
        <f>[1]ranks!X42</f>
        <v>Bloomberg</v>
      </c>
      <c r="G42">
        <f>[1]ranks!Y42</f>
        <v>17.600000000000001</v>
      </c>
      <c r="H42" t="str">
        <f>[1]ranks!Z42</f>
        <v>Buttigieg</v>
      </c>
      <c r="I42">
        <f>[1]ranks!AA42</f>
        <v>10.6</v>
      </c>
      <c r="J42" t="str">
        <f>[1]ranks!AB42</f>
        <v>Warren</v>
      </c>
      <c r="K42">
        <f>[1]ranks!AC42</f>
        <v>8.5</v>
      </c>
      <c r="L42" t="str">
        <f>[1]ranks!AD42</f>
        <v>Klobuchar</v>
      </c>
      <c r="M42">
        <f>[1]ranks!AE42</f>
        <v>6.2</v>
      </c>
      <c r="N42" t="str">
        <f>[1]ranks!AF42</f>
        <v>Steyer</v>
      </c>
      <c r="O42">
        <f>[1]ranks!AG42</f>
        <v>5.8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27.7</v>
      </c>
      <c r="D43" t="str">
        <f>[1]ranks!V43</f>
        <v>Biden</v>
      </c>
      <c r="E43">
        <f>[1]ranks!W43</f>
        <v>17.2</v>
      </c>
      <c r="F43" t="str">
        <f>[1]ranks!X43</f>
        <v>Bloomberg</v>
      </c>
      <c r="G43">
        <f>[1]ranks!Y43</f>
        <v>14.6</v>
      </c>
      <c r="H43" t="str">
        <f>[1]ranks!Z43</f>
        <v>Warren</v>
      </c>
      <c r="I43">
        <f>[1]ranks!AA43</f>
        <v>12.6</v>
      </c>
      <c r="J43" t="str">
        <f>[1]ranks!AB43</f>
        <v>Buttigieg</v>
      </c>
      <c r="K43">
        <f>[1]ranks!AC43</f>
        <v>12.1</v>
      </c>
      <c r="L43" t="str">
        <f>[1]ranks!AD43</f>
        <v>Klobuchar</v>
      </c>
      <c r="M43">
        <f>[1]ranks!AE43</f>
        <v>6.7</v>
      </c>
      <c r="N43" t="str">
        <f>[1]ranks!AF43</f>
        <v>Steyer</v>
      </c>
      <c r="O43">
        <f>[1]ranks!AG43</f>
        <v>2.2999999999999998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24.1</v>
      </c>
      <c r="D44" t="str">
        <f>[1]ranks!V44</f>
        <v>Sanders</v>
      </c>
      <c r="E44">
        <f>[1]ranks!W44</f>
        <v>23.6</v>
      </c>
      <c r="F44" t="str">
        <f>[1]ranks!X44</f>
        <v>Bloomberg</v>
      </c>
      <c r="G44">
        <f>[1]ranks!Y44</f>
        <v>14</v>
      </c>
      <c r="H44" t="str">
        <f>[1]ranks!Z44</f>
        <v>Buttigieg</v>
      </c>
      <c r="I44">
        <f>[1]ranks!AA44</f>
        <v>13.6</v>
      </c>
      <c r="J44" t="str">
        <f>[1]ranks!AB44</f>
        <v>Warren</v>
      </c>
      <c r="K44">
        <f>[1]ranks!AC44</f>
        <v>10.4</v>
      </c>
      <c r="L44" t="str">
        <f>[1]ranks!AD44</f>
        <v>Klobuchar</v>
      </c>
      <c r="M44">
        <f>[1]ranks!AE44</f>
        <v>7.3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25.9</v>
      </c>
      <c r="D45" t="str">
        <f>[1]ranks!V45</f>
        <v>Biden</v>
      </c>
      <c r="E45">
        <f>[1]ranks!W45</f>
        <v>22.3</v>
      </c>
      <c r="F45" t="str">
        <f>[1]ranks!X45</f>
        <v>Bloomberg</v>
      </c>
      <c r="G45">
        <f>[1]ranks!Y45</f>
        <v>13.9</v>
      </c>
      <c r="H45" t="str">
        <f>[1]ranks!Z45</f>
        <v>Warren</v>
      </c>
      <c r="I45">
        <f>[1]ranks!AA45</f>
        <v>12.1</v>
      </c>
      <c r="J45" t="str">
        <f>[1]ranks!AB45</f>
        <v>Buttigieg</v>
      </c>
      <c r="K45">
        <f>[1]ranks!AC45</f>
        <v>12</v>
      </c>
      <c r="L45" t="str">
        <f>[1]ranks!AD45</f>
        <v>Klobuchar</v>
      </c>
      <c r="M45">
        <f>[1]ranks!AE45</f>
        <v>5.8</v>
      </c>
      <c r="N45" t="str">
        <f>[1]ranks!AF45</f>
        <v>Steyer</v>
      </c>
      <c r="O45">
        <f>[1]ranks!AG45</f>
        <v>1.9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26.1</v>
      </c>
      <c r="D46" t="str">
        <f>[1]ranks!V46</f>
        <v>Biden</v>
      </c>
      <c r="E46">
        <f>[1]ranks!W46</f>
        <v>18.3</v>
      </c>
      <c r="F46" t="str">
        <f>[1]ranks!X46</f>
        <v>Buttigieg</v>
      </c>
      <c r="G46">
        <f>[1]ranks!Y46</f>
        <v>14.5</v>
      </c>
      <c r="H46" t="str">
        <f>[1]ranks!Z46</f>
        <v>Warren</v>
      </c>
      <c r="I46">
        <f>[1]ranks!AA46</f>
        <v>13.5</v>
      </c>
      <c r="J46" t="str">
        <f>[1]ranks!AB46</f>
        <v>Bloomberg</v>
      </c>
      <c r="K46">
        <f>[1]ranks!AC46</f>
        <v>13.4</v>
      </c>
      <c r="L46" t="str">
        <f>[1]ranks!AD46</f>
        <v>Klobuchar</v>
      </c>
      <c r="M46">
        <f>[1]ranks!AE46</f>
        <v>5.8</v>
      </c>
      <c r="N46" t="str">
        <f>[1]ranks!AF46</f>
        <v>Steyer</v>
      </c>
      <c r="O46">
        <f>[1]ranks!AG46</f>
        <v>2.5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31.8</v>
      </c>
      <c r="D47" t="str">
        <f>[1]ranks!V47</f>
        <v>Sanders</v>
      </c>
      <c r="E47">
        <f>[1]ranks!W47</f>
        <v>20.7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9.3000000000000007</v>
      </c>
      <c r="J47" t="str">
        <f>[1]ranks!AB47</f>
        <v>Warren</v>
      </c>
      <c r="K47">
        <f>[1]ranks!AC47</f>
        <v>6.8</v>
      </c>
      <c r="L47" t="str">
        <f>[1]ranks!AD47</f>
        <v>Klobuchar</v>
      </c>
      <c r="M47">
        <f>[1]ranks!AE47</f>
        <v>5.5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26.7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15.6</v>
      </c>
      <c r="H48" t="str">
        <f>[1]ranks!Z48</f>
        <v>Bloomberg</v>
      </c>
      <c r="I48">
        <f>[1]ranks!AA48</f>
        <v>13.2</v>
      </c>
      <c r="J48" t="str">
        <f>[1]ranks!AB48</f>
        <v>Warren</v>
      </c>
      <c r="K48">
        <f>[1]ranks!AC48</f>
        <v>12.1</v>
      </c>
      <c r="L48" t="str">
        <f>[1]ranks!AD48</f>
        <v>Klobuchar</v>
      </c>
      <c r="M48">
        <f>[1]ranks!AE48</f>
        <v>9.1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27.5</v>
      </c>
      <c r="D49" t="str">
        <f>[1]ranks!V49</f>
        <v>Sanders</v>
      </c>
      <c r="E49">
        <f>[1]ranks!W49</f>
        <v>20.8</v>
      </c>
      <c r="F49" t="str">
        <f>[1]ranks!X49</f>
        <v>Bloomberg</v>
      </c>
      <c r="G49">
        <f>[1]ranks!Y49</f>
        <v>17.8</v>
      </c>
      <c r="H49" t="str">
        <f>[1]ranks!Z49</f>
        <v>Buttigieg</v>
      </c>
      <c r="I49">
        <f>[1]ranks!AA49</f>
        <v>11.1</v>
      </c>
      <c r="J49" t="str">
        <f>[1]ranks!AB49</f>
        <v>Warren</v>
      </c>
      <c r="K49">
        <f>[1]ranks!AC49</f>
        <v>9.3000000000000007</v>
      </c>
      <c r="L49" t="str">
        <f>[1]ranks!AD49</f>
        <v>Klobuchar</v>
      </c>
      <c r="M49">
        <f>[1]ranks!AE49</f>
        <v>6.1</v>
      </c>
      <c r="N49" t="str">
        <f>[1]ranks!AF49</f>
        <v>Steyer</v>
      </c>
      <c r="O49">
        <f>[1]ranks!AG49</f>
        <v>1.9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24.6</v>
      </c>
      <c r="D50" t="str">
        <f>[1]ranks!V50</f>
        <v>Biden</v>
      </c>
      <c r="E50">
        <f>[1]ranks!W50</f>
        <v>22.7</v>
      </c>
      <c r="F50" t="str">
        <f>[1]ranks!X50</f>
        <v>Bloomberg</v>
      </c>
      <c r="G50">
        <f>[1]ranks!Y50</f>
        <v>16.7</v>
      </c>
      <c r="H50" t="str">
        <f>[1]ranks!Z50</f>
        <v>Warren</v>
      </c>
      <c r="I50">
        <f>[1]ranks!AA50</f>
        <v>12.1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6.2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30</v>
      </c>
      <c r="D51" t="str">
        <f>[1]ranks!V51</f>
        <v>Biden</v>
      </c>
      <c r="E51">
        <f>[1]ranks!W51</f>
        <v>14.3</v>
      </c>
      <c r="F51" t="str">
        <f>[1]ranks!X51</f>
        <v>Bloomberg</v>
      </c>
      <c r="G51">
        <f>[1]ranks!Y51</f>
        <v>13.7</v>
      </c>
      <c r="H51" t="str">
        <f>[1]ranks!Z51</f>
        <v>Warren</v>
      </c>
      <c r="I51">
        <f>[1]ranks!AA51</f>
        <v>12.6</v>
      </c>
      <c r="J51" t="str">
        <f>[1]ranks!AB51</f>
        <v>Buttigieg</v>
      </c>
      <c r="K51">
        <f>[1]ranks!AC51</f>
        <v>12.5</v>
      </c>
      <c r="L51" t="str">
        <f>[1]ranks!AD51</f>
        <v>Klobuchar</v>
      </c>
      <c r="M51">
        <f>[1]ranks!AE51</f>
        <v>7.4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41.2</v>
      </c>
      <c r="D52" t="str">
        <f>[1]ranks!V52</f>
        <v>Biden</v>
      </c>
      <c r="E52">
        <f>[1]ranks!W52</f>
        <v>12.3</v>
      </c>
      <c r="F52" t="str">
        <f>[1]ranks!X52</f>
        <v>Buttigieg</v>
      </c>
      <c r="G52">
        <f>[1]ranks!Y52</f>
        <v>11.9</v>
      </c>
      <c r="H52" t="str">
        <f>[1]ranks!Z52</f>
        <v>Warren</v>
      </c>
      <c r="I52">
        <f>[1]ranks!AA52</f>
        <v>11.5</v>
      </c>
      <c r="J52" t="str">
        <f>[1]ranks!AB52</f>
        <v>Bloomberg</v>
      </c>
      <c r="K52">
        <f>[1]ranks!AC52</f>
        <v>10.7</v>
      </c>
      <c r="L52" t="str">
        <f>[1]ranks!AD52</f>
        <v>Klobuchar</v>
      </c>
      <c r="M52">
        <f>[1]ranks!AE52</f>
        <v>5.5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25.9</v>
      </c>
      <c r="D53" t="str">
        <f>[1]ranks!V53</f>
        <v>Biden</v>
      </c>
      <c r="E53">
        <f>[1]ranks!W53</f>
        <v>22.3</v>
      </c>
      <c r="F53" t="str">
        <f>[1]ranks!X53</f>
        <v>Bloomberg</v>
      </c>
      <c r="G53">
        <f>[1]ranks!Y53</f>
        <v>13.9</v>
      </c>
      <c r="H53" t="str">
        <f>[1]ranks!Z53</f>
        <v>Warren</v>
      </c>
      <c r="I53">
        <f>[1]ranks!AA53</f>
        <v>12.1</v>
      </c>
      <c r="J53" t="str">
        <f>[1]ranks!AB53</f>
        <v>Buttigieg</v>
      </c>
      <c r="K53">
        <f>[1]ranks!AC53</f>
        <v>12</v>
      </c>
      <c r="L53" t="str">
        <f>[1]ranks!AD53</f>
        <v>Klobuchar</v>
      </c>
      <c r="M53">
        <f>[1]ranks!AE53</f>
        <v>5.8</v>
      </c>
      <c r="N53" t="str">
        <f>[1]ranks!AF53</f>
        <v>Steyer</v>
      </c>
      <c r="O53">
        <f>[1]ranks!AG53</f>
        <v>1.9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31.4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23.5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23.6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17.100000000000001</v>
      </c>
      <c r="D6" s="8">
        <f>INDEX([1]Sheet2!$B$2:$J$59,MATCH(A6,[1]Sheet2!$A$2:$A63,0),MATCH(B6,[1]Sheet2!$B$1:$J$1,0))</f>
        <v>115</v>
      </c>
      <c r="E6">
        <f t="shared" si="0"/>
        <v>22.927209730883344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17.2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29.3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28.1</v>
      </c>
      <c r="D10" s="8">
        <f>INDEX([1]Sheet2!$B$2:$J$59,MATCH(A10,[1]Sheet2!$A$2:$A67,0),MATCH(B10,[1]Sheet2!$B$1:$J$1,0))</f>
        <v>87</v>
      </c>
      <c r="E10">
        <f t="shared" si="0"/>
        <v>19.94168766697376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30.8</v>
      </c>
      <c r="D11" s="8">
        <f>INDEX([1]Sheet2!$B$2:$J$59,MATCH(A11,[1]Sheet2!$A$2:$A68,0),MATCH(B11,[1]Sheet2!$B$1:$J$1,0))</f>
        <v>45</v>
      </c>
      <c r="E11">
        <f t="shared" si="0"/>
        <v>14.34196110899641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17.5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20.8</v>
      </c>
      <c r="D14" s="8">
        <f>INDEX([1]Sheet2!$B$2:$J$59,MATCH(A14,[1]Sheet2!$A$2:$A71,0),MATCH(B14,[1]Sheet2!$B$1:$J$1,0))</f>
        <v>44</v>
      </c>
      <c r="E14">
        <f t="shared" si="0"/>
        <v>14.181710703803201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19.8</v>
      </c>
      <c r="D15" s="8">
        <f>INDEX([1]Sheet2!$B$2:$J$59,MATCH(A15,[1]Sheet2!$A$2:$A72,0),MATCH(B15,[1]Sheet2!$B$1:$J$1,0))</f>
        <v>23</v>
      </c>
      <c r="E15">
        <f t="shared" si="0"/>
        <v>10.253359898529963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15.6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22.5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33.799999999999997</v>
      </c>
      <c r="D19" s="8">
        <f>INDEX([1]Sheet2!$B$2:$J$59,MATCH(A19,[1]Sheet2!$A$2:$A76,0),MATCH(B19,[1]Sheet2!$B$1:$J$1,0))</f>
        <v>29</v>
      </c>
      <c r="E19">
        <f t="shared" si="0"/>
        <v>11.513338742622741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16.899999999999999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25.1</v>
      </c>
      <c r="D21" s="8">
        <f>INDEX([1]Sheet2!$B$2:$J$59,MATCH(A21,[1]Sheet2!$A$2:$A78,0),MATCH(B21,[1]Sheet2!$B$1:$J$1,0))</f>
        <v>34</v>
      </c>
      <c r="E21">
        <f t="shared" si="0"/>
        <v>12.466419647612298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15.3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21.4</v>
      </c>
      <c r="D23" s="8">
        <f>INDEX([1]Sheet2!$B$2:$J$59,MATCH(A23,[1]Sheet2!$A$2:$A80,0),MATCH(B23,[1]Sheet2!$B$1:$J$1,0))</f>
        <v>37</v>
      </c>
      <c r="E23">
        <f t="shared" si="0"/>
        <v>13.004784070763023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>
        <f t="shared" si="0"/>
        <v>8.5518933254331309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26</v>
      </c>
      <c r="E26">
        <f t="shared" si="0"/>
        <v>10.901567736136858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21.6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21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>
        <f t="shared" si="0"/>
        <v>14.500440628393497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23.1</v>
      </c>
      <c r="D33" s="8">
        <f>INDEX([1]Sheet2!$B$2:$J$59,MATCH(A33,[1]Sheet2!$A$2:$A90,0),MATCH(B33,[1]Sheet2!$B$1:$J$1,0))</f>
        <v>88</v>
      </c>
      <c r="E33">
        <f t="shared" si="0"/>
        <v>20.055967614970179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24.7</v>
      </c>
      <c r="D34" s="8">
        <f>INDEX([1]Sheet2!$B$2:$J$59,MATCH(A34,[1]Sheet2!$A$2:$A91,0),MATCH(B34,[1]Sheet2!$B$1:$J$1,0))</f>
        <v>39</v>
      </c>
      <c r="E34">
        <f t="shared" si="0"/>
        <v>13.351639174961631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22.4</v>
      </c>
      <c r="D36" s="8">
        <f>INDEX([1]Sheet2!$B$2:$J$59,MATCH(A36,[1]Sheet2!$A$2:$A93,0),MATCH(B36,[1]Sheet2!$B$1:$J$1,0))</f>
        <v>42</v>
      </c>
      <c r="E36">
        <f t="shared" si="0"/>
        <v>13.855650780644257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19.5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17.2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24.1</v>
      </c>
      <c r="D39" s="8">
        <f>INDEX([1]Sheet2!$B$2:$J$59,MATCH(A39,[1]Sheet2!$A$2:$A96,0),MATCH(B39,[1]Sheet2!$B$1:$J$1,0))</f>
        <v>70</v>
      </c>
      <c r="E39">
        <f t="shared" si="0"/>
        <v>17.887568241433666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18.3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31.8</v>
      </c>
      <c r="D41" s="8">
        <f>INDEX([1]Sheet2!$B$2:$J$59,MATCH(A41,[1]Sheet2!$A$2:$A98,0),MATCH(B41,[1]Sheet2!$B$1:$J$1,0))</f>
        <v>30</v>
      </c>
      <c r="E41">
        <f t="shared" si="0"/>
        <v>11.710162209293987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27.5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22.7</v>
      </c>
      <c r="D44" s="8">
        <f>INDEX([1]Sheet2!$B$2:$J$59,MATCH(A44,[1]Sheet2!$A$2:$A101,0),MATCH(B44,[1]Sheet2!$B$1:$J$1,0))</f>
        <v>73</v>
      </c>
      <c r="E44">
        <f t="shared" si="0"/>
        <v>18.266852150514168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14.3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24.6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14.5</v>
      </c>
      <c r="D48" s="8">
        <f>INDEX([1]Sheet2!$B$2:$J$59,MATCH(A48,[1]Sheet2!$A$2:$A105,0),MATCH(B48,[1]Sheet2!$B$1:$J$1,0))</f>
        <v>12</v>
      </c>
      <c r="E48">
        <f t="shared" si="0"/>
        <v>7.4061568702796734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21.6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17.3</v>
      </c>
      <c r="D50" s="8">
        <f>INDEX([1]Sheet2!$B$2:$J$59,MATCH(A50,[1]Sheet2!$A$2:$A107,0),MATCH(B50,[1]Sheet2!$B$1:$J$1,0))</f>
        <v>22</v>
      </c>
      <c r="E50">
        <f t="shared" si="0"/>
        <v>10.027983807485089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32.6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17.399999999999999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13.3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14.5</v>
      </c>
      <c r="D55" s="8">
        <f>INDEX([1]Sheet2!$B$2:$J$59,MATCH(A55,[1]Sheet2!$A$2:$A112,0),MATCH(B55,[1]Sheet2!$B$1:$J$1,0))</f>
        <v>9</v>
      </c>
      <c r="E55">
        <f t="shared" si="0"/>
        <v>6.413919994074849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20.9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13.1</v>
      </c>
      <c r="D57" s="8">
        <f>INDEX([1]Sheet2!$B$2:$J$59,MATCH(A57,[1]Sheet2!$A$2:$A114,0),MATCH(B57,[1]Sheet2!$B$1:$J$1,0))</f>
        <v>37</v>
      </c>
      <c r="E57">
        <f t="shared" si="0"/>
        <v>13.004784070763023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15.6</v>
      </c>
      <c r="D59" s="8">
        <f>INDEX([1]Sheet2!$B$2:$J$59,MATCH(A59,[1]Sheet2!$A$2:$A116,0),MATCH(B59,[1]Sheet2!$B$1:$J$1,0))</f>
        <v>13</v>
      </c>
      <c r="E59">
        <f t="shared" si="0"/>
        <v>7.7085724717868516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14.2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18.8</v>
      </c>
      <c r="D61" s="8">
        <f>INDEX([1]Sheet2!$B$2:$J$59,MATCH(A61,[1]Sheet2!$A$2:$A118,0),MATCH(B61,[1]Sheet2!$B$1:$J$1,0))</f>
        <v>58</v>
      </c>
      <c r="E61">
        <f t="shared" si="0"/>
        <v>16.282319798012676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17.399999999999999</v>
      </c>
      <c r="D62" s="8">
        <f>INDEX([1]Sheet2!$B$2:$J$59,MATCH(A62,[1]Sheet2!$A$2:$A119,0),MATCH(B62,[1]Sheet2!$B$1:$J$1,0))</f>
        <v>26</v>
      </c>
      <c r="E62">
        <f t="shared" si="0"/>
        <v>10.901567736136858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14.7</v>
      </c>
      <c r="D65" s="8">
        <f>INDEX([1]Sheet2!$B$2:$J$59,MATCH(A65,[1]Sheet2!$A$2:$A122,0),MATCH(B65,[1]Sheet2!$B$1:$J$1,0))</f>
        <v>21</v>
      </c>
      <c r="E65">
        <f t="shared" si="0"/>
        <v>9.7974246247462347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11.2</v>
      </c>
      <c r="D66" s="8">
        <f>INDEX([1]Sheet2!$B$2:$J$59,MATCH(A66,[1]Sheet2!$A$2:$A123,0),MATCH(B66,[1]Sheet2!$B$1:$J$1,0))</f>
        <v>4</v>
      </c>
      <c r="E66">
        <f t="shared" si="0"/>
        <v>4.2759466627165654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11.3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17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13.4</v>
      </c>
      <c r="D70" s="8">
        <f>INDEX([1]Sheet2!$B$2:$J$59,MATCH(A70,[1]Sheet2!$A$2:$A127,0),MATCH(B70,[1]Sheet2!$B$1:$J$1,0))</f>
        <v>5</v>
      </c>
      <c r="E70">
        <f t="shared" si="1"/>
        <v>4.7806537029988032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14.6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15.2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11</v>
      </c>
      <c r="E73">
        <f t="shared" si="1"/>
        <v>7.0908553519016007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11.6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17.8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20</v>
      </c>
      <c r="E77">
        <f t="shared" si="1"/>
        <v>9.5613074059976064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14.3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13.7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12.4</v>
      </c>
      <c r="D82" s="8">
        <f>INDEX([1]Sheet2!$B$2:$J$59,MATCH(A82,[1]Sheet2!$A$2:$A139,0),MATCH(B82,[1]Sheet2!$B$1:$J$1,0))</f>
        <v>9</v>
      </c>
      <c r="E82">
        <f t="shared" si="1"/>
        <v>6.413919994074849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13.2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20.6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19.2</v>
      </c>
      <c r="D85" s="8">
        <f>INDEX([1]Sheet2!$B$2:$J$59,MATCH(A85,[1]Sheet2!$A$2:$A142,0),MATCH(B85,[1]Sheet2!$B$1:$J$1,0))</f>
        <v>30</v>
      </c>
      <c r="E85">
        <f t="shared" si="1"/>
        <v>11.710162209293987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>
        <f t="shared" si="1"/>
        <v>11.313091488924615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17.600000000000001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8</v>
      </c>
      <c r="E89">
        <f t="shared" si="1"/>
        <v>6.0471017623977419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14</v>
      </c>
      <c r="D90" s="8">
        <f>INDEX([1]Sheet2!$B$2:$J$59,MATCH(A90,[1]Sheet2!$A$2:$A147,0),MATCH(B90,[1]Sheet2!$B$1:$J$1,0))</f>
        <v>21</v>
      </c>
      <c r="E90">
        <f t="shared" si="1"/>
        <v>9.7974246247462347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13.4</v>
      </c>
      <c r="D91" s="8">
        <f>INDEX([1]Sheet2!$B$2:$J$59,MATCH(A91,[1]Sheet2!$A$2:$A148,0),MATCH(B91,[1]Sheet2!$B$1:$J$1,0))</f>
        <v>3</v>
      </c>
      <c r="E91">
        <f t="shared" si="1"/>
        <v>3.7030784351398367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13.2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17.8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16.7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13.7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15.8</v>
      </c>
      <c r="D99" s="8">
        <f>INDEX([1]Sheet2!$B$2:$J$59,MATCH(A99,[1]Sheet2!$A$2:$A156,0),MATCH(B99,[1]Sheet2!$B$1:$J$1,0))</f>
        <v>22</v>
      </c>
      <c r="E99">
        <f t="shared" si="1"/>
        <v>10.027983807485089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16.5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14.2</v>
      </c>
      <c r="D101" s="8">
        <f>INDEX([1]Sheet2!$B$2:$J$59,MATCH(A101,[1]Sheet2!$A$2:$A158,0),MATCH(B101,[1]Sheet2!$B$1:$J$1,0))</f>
        <v>10</v>
      </c>
      <c r="E101">
        <f t="shared" si="1"/>
        <v>6.7608653037900659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12.2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>
        <f t="shared" si="2"/>
        <v>12.094203524795484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9</v>
      </c>
      <c r="E170">
        <f t="shared" si="2"/>
        <v>6.413919994074849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13.6</v>
      </c>
      <c r="D176" s="8">
        <f>INDEX([1]Sheet2!$B$2:$J$59,MATCH(A176,[1]Sheet2!$A$2:$A233,0),MATCH(B176,[1]Sheet2!$B$1:$J$1,0))</f>
        <v>13</v>
      </c>
      <c r="E176">
        <f t="shared" si="2"/>
        <v>7.7085724717868516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8.6999999999999993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11.4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>
        <f t="shared" si="2"/>
        <v>6.7608653037900659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11.6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>
        <f t="shared" si="2"/>
        <v>7.4061568702796734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13.9</v>
      </c>
      <c r="D189" s="8">
        <f>INDEX([1]Sheet2!$B$2:$J$59,MATCH(A189,[1]Sheet2!$A$2:$A246,0),MATCH(B189,[1]Sheet2!$B$1:$J$1,0))</f>
        <v>15</v>
      </c>
      <c r="E189">
        <f t="shared" si="2"/>
        <v>8.2803351069862217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12.1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>
        <f t="shared" si="2"/>
        <v>9.3192096953757542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9.3000000000000007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>
        <f t="shared" si="3"/>
        <v>3.7030784351398367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12.5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5.5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6.2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6.8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5.7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9.3000000000000007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5.8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</v>
      </c>
      <c r="D226" s="8">
        <f>INDEX([1]Sheet2!$B$2:$J$59,MATCH(A226,[1]Sheet2!$A$2:$A283,0),MATCH(B226,[1]Sheet2!$B$1:$J$1,0))</f>
        <v>1</v>
      </c>
      <c r="E226">
        <f t="shared" si="3"/>
        <v>2.1379733313582827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19.5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1</v>
      </c>
      <c r="E232">
        <f t="shared" si="3"/>
        <v>2.1379733313582827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6.1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5.8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4.8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6.2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6.7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7.3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5.8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5.5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9.1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6.1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6.2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6.5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6.7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5.7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20.3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29.4</v>
      </c>
      <c r="D261" s="8">
        <f>INDEX([1]Sheet2!$B$2:$J$59,MATCH(A261,[1]Sheet2!$A$2:$A318,0),MATCH(B261,[1]Sheet2!$B$1:$J$1,0))</f>
        <v>197</v>
      </c>
      <c r="E261">
        <f t="shared" si="4"/>
        <v>30.007885683983954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22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19.5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</v>
      </c>
      <c r="D269" s="8">
        <f>INDEX([1]Sheet2!$B$2:$J$59,MATCH(A269,[1]Sheet2!$A$2:$A326,0),MATCH(B269,[1]Sheet2!$B$1:$J$1,0))</f>
        <v>50</v>
      </c>
      <c r="E269">
        <f t="shared" si="4"/>
        <v>15.117754405994354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28.4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20.399999999999999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31</v>
      </c>
      <c r="E276">
        <f t="shared" si="4"/>
        <v>11.903731723017628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21.6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19.600000000000001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28.5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28.9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85</v>
      </c>
      <c r="E288">
        <f t="shared" si="4"/>
        <v>19.711140176964268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21.9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24.3</v>
      </c>
      <c r="D291" s="8">
        <f>INDEX([1]Sheet2!$B$2:$J$59,MATCH(A291,[1]Sheet2!$A$2:$A348,0),MATCH(B291,[1]Sheet2!$B$1:$J$1,0))</f>
        <v>45</v>
      </c>
      <c r="E291">
        <f t="shared" si="4"/>
        <v>14.34196110899641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20.7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20.8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24.6</v>
      </c>
      <c r="D299" s="8">
        <f>INDEX([1]Sheet2!$B$2:$J$59,MATCH(A299,[1]Sheet2!$A$2:$A356,0),MATCH(B299,[1]Sheet2!$B$1:$J$1,0))</f>
        <v>79</v>
      </c>
      <c r="E299">
        <f t="shared" si="4"/>
        <v>19.002722628148302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18</v>
      </c>
      <c r="E300">
        <f t="shared" si="4"/>
        <v>9.0706526435966133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24.1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26.4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26.7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5.8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11.6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10.5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</v>
      </c>
      <c r="D363" s="8">
        <f>INDEX([1]Sheet2!$B$2:$J$59,MATCH(A363,[1]Sheet2!$A$2:$A420,0),MATCH(B363,[1]Sheet2!$B$1:$J$1,0))</f>
        <v>47</v>
      </c>
      <c r="E363">
        <f t="shared" si="5"/>
        <v>14.657206704661158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11.4</v>
      </c>
      <c r="D364" s="8">
        <f>INDEX([1]Sheet2!$B$2:$J$59,MATCH(A364,[1]Sheet2!$A$2:$A421,0),MATCH(B364,[1]Sheet2!$B$1:$J$1,0))</f>
        <v>3</v>
      </c>
      <c r="E364">
        <f t="shared" si="5"/>
        <v>3.7030784351398367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13.8</v>
      </c>
      <c r="D365" s="8">
        <f>INDEX([1]Sheet2!$B$2:$J$59,MATCH(A365,[1]Sheet2!$A$2:$A422,0),MATCH(B365,[1]Sheet2!$B$1:$J$1,0))</f>
        <v>6</v>
      </c>
      <c r="E365">
        <f t="shared" si="5"/>
        <v>5.2369437455060943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10.4</v>
      </c>
      <c r="D367" s="8">
        <f>INDEX([1]Sheet2!$B$2:$J$59,MATCH(A367,[1]Sheet2!$A$2:$A424,0),MATCH(B367,[1]Sheet2!$B$1:$J$1,0))</f>
        <v>7</v>
      </c>
      <c r="E367">
        <f t="shared" si="5"/>
        <v>5.6565457444623073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8.6999999999999993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12.5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11.5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12.3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15.4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11.7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17.5</v>
      </c>
      <c r="D379" s="8">
        <f>INDEX([1]Sheet2!$B$2:$J$59,MATCH(A379,[1]Sheet2!$A$2:$A436,0),MATCH(B379,[1]Sheet2!$B$1:$J$1,0))</f>
        <v>21</v>
      </c>
      <c r="E379">
        <f t="shared" si="5"/>
        <v>9.7974246247462347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10.9</v>
      </c>
      <c r="D380" s="8">
        <f>INDEX([1]Sheet2!$B$2:$J$59,MATCH(A380,[1]Sheet2!$A$2:$A437,0),MATCH(B380,[1]Sheet2!$B$1:$J$1,0))</f>
        <v>5</v>
      </c>
      <c r="E380">
        <f t="shared" si="5"/>
        <v>4.7806537029988032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11.3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11.4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11.2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12.4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10</v>
      </c>
      <c r="E390">
        <f t="shared" si="6"/>
        <v>6.7608653037900659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12.3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10.4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8.5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12.6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10.4</v>
      </c>
      <c r="D396" s="8">
        <f>INDEX([1]Sheet2!$B$2:$J$59,MATCH(A396,[1]Sheet2!$A$2:$A453,0),MATCH(B396,[1]Sheet2!$B$1:$J$1,0))</f>
        <v>6</v>
      </c>
      <c r="E396">
        <f t="shared" si="6"/>
        <v>5.2369437455060943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13.5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9.3000000000000007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12.1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12.6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10.5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8</v>
      </c>
      <c r="E405">
        <f t="shared" si="6"/>
        <v>6.0471017623977419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7.4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12.4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8.5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2020-02-12T18:37:27Z</dcterms:modified>
  <cp:category/>
</cp:coreProperties>
</file>