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FC63387E-6F85-B047-B19B-2420A31B020E}" xr6:coauthVersionLast="45" xr6:coauthVersionMax="45" xr10:uidLastSave="{00000000-0000-0000-0000-000000000000}"/>
  <bookViews>
    <workbookView xWindow="0" yWindow="460" windowWidth="28800" windowHeight="17540" activeTab="3" xr2:uid="{8705FA9F-56CD-4041-A2AF-8023962B8A84}"/>
  </bookViews>
  <sheets>
    <sheet name="evrace" sheetId="1" r:id="rId1"/>
    <sheet name="US Map" sheetId="4" r:id="rId2"/>
    <sheet name="bubble map" sheetId="2" r:id="rId3"/>
    <sheet name="timechange" sheetId="7" r:id="rId4"/>
    <sheet name="histogram" sheetId="9" r:id="rId5"/>
    <sheet name="votecharts" sheetId="8" r:id="rId6"/>
    <sheet name="partisanlean" sheetId="12" r:id="rId7"/>
    <sheet name="tp_margin" sheetId="15" r:id="rId8"/>
    <sheet name="statetoplines" sheetId="11" r:id="rId9"/>
    <sheet name="topline" sheetId="13" r:id="rId10"/>
    <sheet name="update" sheetId="14" r:id="rId11"/>
  </sheets>
  <externalReferences>
    <externalReference r:id="rId12"/>
  </externalReferences>
  <definedNames>
    <definedName name="GOOGLESHEE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4" l="1"/>
  <c r="D4" i="13"/>
  <c r="H3" i="12" l="1"/>
  <c r="J3" i="12" s="1"/>
  <c r="I3" i="12"/>
  <c r="K3" i="12"/>
  <c r="H4" i="12"/>
  <c r="J4" i="12" s="1"/>
  <c r="I4" i="12"/>
  <c r="K4" i="12"/>
  <c r="H5" i="12"/>
  <c r="I5" i="12"/>
  <c r="J5" i="12"/>
  <c r="K5" i="12"/>
  <c r="H6" i="12"/>
  <c r="J6" i="12" s="1"/>
  <c r="I6" i="12"/>
  <c r="K6" i="12"/>
  <c r="H7" i="12"/>
  <c r="J7" i="12" s="1"/>
  <c r="I7" i="12"/>
  <c r="K7" i="12"/>
  <c r="H8" i="12"/>
  <c r="J8" i="12" s="1"/>
  <c r="I8" i="12"/>
  <c r="K8" i="12"/>
  <c r="H9" i="12"/>
  <c r="J9" i="12" s="1"/>
  <c r="I9" i="12"/>
  <c r="K9" i="12"/>
  <c r="H10" i="12"/>
  <c r="J10" i="12" s="1"/>
  <c r="I10" i="12"/>
  <c r="K10" i="12"/>
  <c r="H11" i="12"/>
  <c r="I11" i="12"/>
  <c r="J11" i="12"/>
  <c r="K11" i="12"/>
  <c r="H12" i="12"/>
  <c r="J12" i="12" s="1"/>
  <c r="I12" i="12"/>
  <c r="K12" i="12"/>
  <c r="H13" i="12"/>
  <c r="J13" i="12" s="1"/>
  <c r="I13" i="12"/>
  <c r="K13" i="12"/>
  <c r="H14" i="12"/>
  <c r="J14" i="12" s="1"/>
  <c r="I14" i="12"/>
  <c r="K14" i="12"/>
  <c r="H15" i="12"/>
  <c r="J15" i="12" s="1"/>
  <c r="I15" i="12"/>
  <c r="K15" i="12"/>
  <c r="H16" i="12"/>
  <c r="J16" i="12" s="1"/>
  <c r="I16" i="12"/>
  <c r="K16" i="12"/>
  <c r="H17" i="12"/>
  <c r="J17" i="12" s="1"/>
  <c r="I17" i="12"/>
  <c r="K17" i="12"/>
  <c r="H18" i="12"/>
  <c r="J18" i="12" s="1"/>
  <c r="I18" i="12"/>
  <c r="K18" i="12"/>
  <c r="H19" i="12"/>
  <c r="I19" i="12"/>
  <c r="J19" i="12"/>
  <c r="K19" i="12"/>
  <c r="H20" i="12"/>
  <c r="J20" i="12" s="1"/>
  <c r="I20" i="12"/>
  <c r="K20" i="12"/>
  <c r="H21" i="12"/>
  <c r="I21" i="12"/>
  <c r="J21" i="12"/>
  <c r="K21" i="12"/>
  <c r="H22" i="12"/>
  <c r="J22" i="12" s="1"/>
  <c r="I22" i="12"/>
  <c r="K22" i="12"/>
  <c r="H23" i="12"/>
  <c r="J23" i="12" s="1"/>
  <c r="I23" i="12"/>
  <c r="K23" i="12"/>
  <c r="H24" i="12"/>
  <c r="J24" i="12" s="1"/>
  <c r="I24" i="12"/>
  <c r="K24" i="12"/>
  <c r="H25" i="12"/>
  <c r="J25" i="12" s="1"/>
  <c r="I25" i="12"/>
  <c r="K25" i="12"/>
  <c r="H26" i="12"/>
  <c r="J26" i="12" s="1"/>
  <c r="I26" i="12"/>
  <c r="K26" i="12"/>
  <c r="H27" i="12"/>
  <c r="I27" i="12"/>
  <c r="J27" i="12"/>
  <c r="K27" i="12"/>
  <c r="H28" i="12"/>
  <c r="J28" i="12" s="1"/>
  <c r="I28" i="12"/>
  <c r="K28" i="12"/>
  <c r="H29" i="12"/>
  <c r="I29" i="12"/>
  <c r="J29" i="12"/>
  <c r="K29" i="12"/>
  <c r="H30" i="12"/>
  <c r="J30" i="12" s="1"/>
  <c r="I30" i="12"/>
  <c r="K30" i="12"/>
  <c r="H31" i="12"/>
  <c r="J31" i="12" s="1"/>
  <c r="I31" i="12"/>
  <c r="K31" i="12"/>
  <c r="H32" i="12"/>
  <c r="J32" i="12" s="1"/>
  <c r="I32" i="12"/>
  <c r="K32" i="12"/>
  <c r="H33" i="12"/>
  <c r="J33" i="12" s="1"/>
  <c r="I33" i="12"/>
  <c r="K33" i="12"/>
  <c r="H34" i="12"/>
  <c r="J34" i="12" s="1"/>
  <c r="I34" i="12"/>
  <c r="K34" i="12"/>
  <c r="H35" i="12"/>
  <c r="I35" i="12"/>
  <c r="J35" i="12"/>
  <c r="K35" i="12"/>
  <c r="H36" i="12"/>
  <c r="J36" i="12" s="1"/>
  <c r="I36" i="12"/>
  <c r="K36" i="12"/>
  <c r="H37" i="12"/>
  <c r="I37" i="12"/>
  <c r="J37" i="12"/>
  <c r="K37" i="12"/>
  <c r="H38" i="12"/>
  <c r="J38" i="12" s="1"/>
  <c r="I38" i="12"/>
  <c r="K38" i="12"/>
  <c r="H39" i="12"/>
  <c r="J39" i="12" s="1"/>
  <c r="I39" i="12"/>
  <c r="K39" i="12"/>
  <c r="H40" i="12"/>
  <c r="J40" i="12" s="1"/>
  <c r="I40" i="12"/>
  <c r="K40" i="12"/>
  <c r="H41" i="12"/>
  <c r="J41" i="12" s="1"/>
  <c r="I41" i="12"/>
  <c r="K41" i="12"/>
  <c r="H42" i="12"/>
  <c r="J42" i="12" s="1"/>
  <c r="I42" i="12"/>
  <c r="K42" i="12"/>
  <c r="H43" i="12"/>
  <c r="I43" i="12"/>
  <c r="J43" i="12"/>
  <c r="K43" i="12"/>
  <c r="H44" i="12"/>
  <c r="J44" i="12" s="1"/>
  <c r="I44" i="12"/>
  <c r="K44" i="12"/>
  <c r="H45" i="12"/>
  <c r="J45" i="12" s="1"/>
  <c r="I45" i="12"/>
  <c r="K45" i="12"/>
  <c r="H46" i="12"/>
  <c r="J46" i="12" s="1"/>
  <c r="I46" i="12"/>
  <c r="K46" i="12"/>
  <c r="H47" i="12"/>
  <c r="J47" i="12" s="1"/>
  <c r="I47" i="12"/>
  <c r="K47" i="12"/>
  <c r="H48" i="12"/>
  <c r="J48" i="12" s="1"/>
  <c r="I48" i="12"/>
  <c r="K48" i="12"/>
  <c r="H49" i="12"/>
  <c r="J49" i="12" s="1"/>
  <c r="I49" i="12"/>
  <c r="K49" i="12"/>
  <c r="H50" i="12"/>
  <c r="J50" i="12" s="1"/>
  <c r="I50" i="12"/>
  <c r="K50" i="12"/>
  <c r="H51" i="12"/>
  <c r="I51" i="12"/>
  <c r="J51" i="12"/>
  <c r="K51" i="12"/>
  <c r="H52" i="12"/>
  <c r="J52" i="12" s="1"/>
  <c r="I52" i="12"/>
  <c r="K52" i="12"/>
  <c r="H53" i="12"/>
  <c r="I53" i="12"/>
  <c r="J53" i="12"/>
  <c r="K53" i="12"/>
  <c r="H54" i="12"/>
  <c r="J54" i="12" s="1"/>
  <c r="I54" i="12"/>
  <c r="K54" i="12"/>
  <c r="H55" i="12"/>
  <c r="J55" i="12" s="1"/>
  <c r="I55" i="12"/>
  <c r="K55" i="12"/>
  <c r="H56" i="12"/>
  <c r="J56" i="12" s="1"/>
  <c r="I56" i="12"/>
  <c r="K56" i="12"/>
  <c r="H57" i="12"/>
  <c r="J57" i="12" s="1"/>
  <c r="I57" i="12"/>
  <c r="K57" i="12"/>
  <c r="K2" i="12"/>
  <c r="H2" i="12"/>
  <c r="J2" i="12" s="1"/>
  <c r="I2" i="12"/>
  <c r="F2" i="12"/>
  <c r="C3" i="12"/>
  <c r="D3" i="12"/>
  <c r="E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E8" i="12" s="1"/>
  <c r="D8" i="12"/>
  <c r="C9" i="12"/>
  <c r="D9" i="12"/>
  <c r="E9" i="12"/>
  <c r="C10" i="12"/>
  <c r="D10" i="12"/>
  <c r="E10" i="12"/>
  <c r="C11" i="12"/>
  <c r="D11" i="12"/>
  <c r="E11" i="12"/>
  <c r="C12" i="12"/>
  <c r="E12" i="12" s="1"/>
  <c r="D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E20" i="12" s="1"/>
  <c r="D20" i="12"/>
  <c r="C21" i="12"/>
  <c r="E21" i="12" s="1"/>
  <c r="D21" i="12"/>
  <c r="C22" i="12"/>
  <c r="D22" i="12"/>
  <c r="E22" i="12"/>
  <c r="C23" i="12"/>
  <c r="D23" i="12"/>
  <c r="E23" i="12"/>
  <c r="C24" i="12"/>
  <c r="E24" i="12" s="1"/>
  <c r="D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E29" i="12" s="1"/>
  <c r="D29" i="12"/>
  <c r="C30" i="12"/>
  <c r="D30" i="12"/>
  <c r="E30" i="12"/>
  <c r="C31" i="12"/>
  <c r="D31" i="12"/>
  <c r="E31" i="12"/>
  <c r="C32" i="12"/>
  <c r="E32" i="12" s="1"/>
  <c r="D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E40" i="12" s="1"/>
  <c r="D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E48" i="12" s="1"/>
  <c r="D48" i="12"/>
  <c r="C49" i="12"/>
  <c r="D49" i="12"/>
  <c r="E49" i="12"/>
  <c r="C50" i="12"/>
  <c r="D50" i="12"/>
  <c r="E50" i="12"/>
  <c r="C51" i="12"/>
  <c r="D51" i="12"/>
  <c r="E51" i="12"/>
  <c r="C52" i="12"/>
  <c r="E52" i="12" s="1"/>
  <c r="D52" i="12"/>
  <c r="C53" i="12"/>
  <c r="E53" i="12" s="1"/>
  <c r="D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E2" i="12"/>
  <c r="C2" i="12"/>
  <c r="D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D120" i="8" l="1"/>
  <c r="E120" i="8" s="1"/>
  <c r="D121" i="8"/>
  <c r="C121" i="8" s="1"/>
  <c r="F121" i="8" s="1"/>
  <c r="D122" i="8"/>
  <c r="I122" i="8" s="1"/>
  <c r="D123" i="8"/>
  <c r="I123" i="8" s="1"/>
  <c r="D124" i="8"/>
  <c r="E124" i="8" s="1"/>
  <c r="D125" i="8"/>
  <c r="C125" i="8" s="1"/>
  <c r="F125" i="8" s="1"/>
  <c r="D126" i="8"/>
  <c r="I126" i="8" s="1"/>
  <c r="D127" i="8"/>
  <c r="I127" i="8" s="1"/>
  <c r="D128" i="8"/>
  <c r="E128" i="8" s="1"/>
  <c r="D129" i="8"/>
  <c r="C129" i="8" s="1"/>
  <c r="F129" i="8" s="1"/>
  <c r="D130" i="8"/>
  <c r="I130" i="8" s="1"/>
  <c r="D131" i="8"/>
  <c r="I131" i="8" s="1"/>
  <c r="D132" i="8"/>
  <c r="E132" i="8" s="1"/>
  <c r="D133" i="8"/>
  <c r="C133" i="8" s="1"/>
  <c r="F133" i="8" s="1"/>
  <c r="D134" i="8"/>
  <c r="I134" i="8" s="1"/>
  <c r="D135" i="8"/>
  <c r="I135" i="8" s="1"/>
  <c r="D136" i="8"/>
  <c r="E136" i="8" s="1"/>
  <c r="D137" i="8"/>
  <c r="C137" i="8" s="1"/>
  <c r="F137" i="8" s="1"/>
  <c r="D138" i="8"/>
  <c r="I138" i="8" s="1"/>
  <c r="D139" i="8"/>
  <c r="I139" i="8" s="1"/>
  <c r="D140" i="8"/>
  <c r="E140" i="8" s="1"/>
  <c r="D141" i="8"/>
  <c r="C141" i="8" s="1"/>
  <c r="F141" i="8" s="1"/>
  <c r="D142" i="8"/>
  <c r="C142" i="8" s="1"/>
  <c r="F142" i="8" s="1"/>
  <c r="D143" i="8"/>
  <c r="I143" i="8" s="1"/>
  <c r="D144" i="8"/>
  <c r="E144" i="8" s="1"/>
  <c r="D145" i="8"/>
  <c r="C145" i="8" s="1"/>
  <c r="F145" i="8" s="1"/>
  <c r="D146" i="8"/>
  <c r="I146" i="8" s="1"/>
  <c r="D147" i="8"/>
  <c r="I147" i="8" s="1"/>
  <c r="D148" i="8"/>
  <c r="E148" i="8" s="1"/>
  <c r="D149" i="8"/>
  <c r="C149" i="8" s="1"/>
  <c r="F149" i="8" s="1"/>
  <c r="D150" i="8"/>
  <c r="C150" i="8" s="1"/>
  <c r="F150" i="8" s="1"/>
  <c r="D151" i="8"/>
  <c r="I151" i="8" s="1"/>
  <c r="D152" i="8"/>
  <c r="E152" i="8" s="1"/>
  <c r="D153" i="8"/>
  <c r="E153" i="8" s="1"/>
  <c r="D154" i="8"/>
  <c r="C154" i="8" s="1"/>
  <c r="F154" i="8" s="1"/>
  <c r="D155" i="8"/>
  <c r="I155" i="8" s="1"/>
  <c r="E155" i="8"/>
  <c r="D156" i="8"/>
  <c r="E156" i="8" s="1"/>
  <c r="C157" i="8"/>
  <c r="F157" i="8" s="1"/>
  <c r="D157" i="8"/>
  <c r="E157" i="8" s="1"/>
  <c r="D158" i="8"/>
  <c r="C158" i="8" s="1"/>
  <c r="F158" i="8" s="1"/>
  <c r="D159" i="8"/>
  <c r="I159" i="8" s="1"/>
  <c r="D160" i="8"/>
  <c r="E160" i="8" s="1"/>
  <c r="D161" i="8"/>
  <c r="E161" i="8" s="1"/>
  <c r="D162" i="8"/>
  <c r="I162" i="8" s="1"/>
  <c r="D163" i="8"/>
  <c r="I163" i="8" s="1"/>
  <c r="E163" i="8"/>
  <c r="D164" i="8"/>
  <c r="C164" i="8" s="1"/>
  <c r="F164" i="8" s="1"/>
  <c r="E164" i="8"/>
  <c r="H164" i="8" s="1"/>
  <c r="I164" i="8"/>
  <c r="C165" i="8"/>
  <c r="F165" i="8" s="1"/>
  <c r="D165" i="8"/>
  <c r="E165" i="8" s="1"/>
  <c r="D166" i="8"/>
  <c r="I166" i="8" s="1"/>
  <c r="D167" i="8"/>
  <c r="I167" i="8" s="1"/>
  <c r="E167" i="8"/>
  <c r="D168" i="8"/>
  <c r="E168" i="8" s="1"/>
  <c r="D169" i="8"/>
  <c r="E169" i="8" s="1"/>
  <c r="D170" i="8"/>
  <c r="C170" i="8" s="1"/>
  <c r="F170" i="8" s="1"/>
  <c r="D171" i="8"/>
  <c r="I171" i="8" s="1"/>
  <c r="D172" i="8"/>
  <c r="C172" i="8" s="1"/>
  <c r="F172" i="8" s="1"/>
  <c r="E172" i="8"/>
  <c r="I172" i="8"/>
  <c r="D173" i="8"/>
  <c r="E173" i="8" s="1"/>
  <c r="D174" i="8"/>
  <c r="C174" i="8" s="1"/>
  <c r="F174" i="8" s="1"/>
  <c r="D175" i="8"/>
  <c r="I175" i="8" s="1"/>
  <c r="E175" i="8"/>
  <c r="C173" i="8" l="1"/>
  <c r="F173" i="8" s="1"/>
  <c r="C161" i="8"/>
  <c r="F161" i="8" s="1"/>
  <c r="E159" i="8"/>
  <c r="E171" i="8"/>
  <c r="E166" i="8"/>
  <c r="C153" i="8"/>
  <c r="F153" i="8" s="1"/>
  <c r="H161" i="8"/>
  <c r="E174" i="8"/>
  <c r="H174" i="8" s="1"/>
  <c r="E162" i="8"/>
  <c r="H157" i="8"/>
  <c r="C169" i="8"/>
  <c r="F169" i="8" s="1"/>
  <c r="H165" i="8"/>
  <c r="E151" i="8"/>
  <c r="H172" i="8"/>
  <c r="I173" i="8"/>
  <c r="I169" i="8"/>
  <c r="C168" i="8"/>
  <c r="F168" i="8" s="1"/>
  <c r="I165" i="8"/>
  <c r="I161" i="8"/>
  <c r="C160" i="8"/>
  <c r="F160" i="8" s="1"/>
  <c r="I157" i="8"/>
  <c r="C156" i="8"/>
  <c r="F156" i="8" s="1"/>
  <c r="I153" i="8"/>
  <c r="C152" i="8"/>
  <c r="F152" i="8" s="1"/>
  <c r="I149" i="8"/>
  <c r="C148" i="8"/>
  <c r="F148" i="8" s="1"/>
  <c r="I145" i="8"/>
  <c r="C144" i="8"/>
  <c r="F144" i="8" s="1"/>
  <c r="I141" i="8"/>
  <c r="C140" i="8"/>
  <c r="F140" i="8" s="1"/>
  <c r="I137" i="8"/>
  <c r="C136" i="8"/>
  <c r="F136" i="8" s="1"/>
  <c r="I133" i="8"/>
  <c r="C132" i="8"/>
  <c r="F132" i="8" s="1"/>
  <c r="I129" i="8"/>
  <c r="C128" i="8"/>
  <c r="F128" i="8" s="1"/>
  <c r="I125" i="8"/>
  <c r="C124" i="8"/>
  <c r="F124" i="8" s="1"/>
  <c r="I121" i="8"/>
  <c r="E149" i="8"/>
  <c r="H149" i="8" s="1"/>
  <c r="E145" i="8"/>
  <c r="H145" i="8" s="1"/>
  <c r="E141" i="8"/>
  <c r="H141" i="8" s="1"/>
  <c r="E137" i="8"/>
  <c r="H137" i="8" s="1"/>
  <c r="E133" i="8"/>
  <c r="H133" i="8" s="1"/>
  <c r="E129" i="8"/>
  <c r="H129" i="8" s="1"/>
  <c r="E125" i="8"/>
  <c r="H125" i="8" s="1"/>
  <c r="E121" i="8"/>
  <c r="H121" i="8" s="1"/>
  <c r="E147" i="8"/>
  <c r="E143" i="8"/>
  <c r="E139" i="8"/>
  <c r="E135" i="8"/>
  <c r="E131" i="8"/>
  <c r="E127" i="8"/>
  <c r="E123" i="8"/>
  <c r="I168" i="8"/>
  <c r="I160" i="8"/>
  <c r="I156" i="8"/>
  <c r="I152" i="8"/>
  <c r="I148" i="8"/>
  <c r="I144" i="8"/>
  <c r="I140" i="8"/>
  <c r="I136" i="8"/>
  <c r="I132" i="8"/>
  <c r="I128" i="8"/>
  <c r="I124" i="8"/>
  <c r="I120" i="8"/>
  <c r="C175" i="8"/>
  <c r="F175" i="8" s="1"/>
  <c r="C171" i="8"/>
  <c r="F171" i="8" s="1"/>
  <c r="C167" i="8"/>
  <c r="F167" i="8" s="1"/>
  <c r="C163" i="8"/>
  <c r="F163" i="8" s="1"/>
  <c r="C159" i="8"/>
  <c r="F159" i="8" s="1"/>
  <c r="C155" i="8"/>
  <c r="F155" i="8" s="1"/>
  <c r="C151" i="8"/>
  <c r="F151" i="8" s="1"/>
  <c r="C147" i="8"/>
  <c r="F147" i="8" s="1"/>
  <c r="C143" i="8"/>
  <c r="F143" i="8" s="1"/>
  <c r="C139" i="8"/>
  <c r="F139" i="8" s="1"/>
  <c r="C135" i="8"/>
  <c r="F135" i="8" s="1"/>
  <c r="C131" i="8"/>
  <c r="F131" i="8" s="1"/>
  <c r="C127" i="8"/>
  <c r="F127" i="8" s="1"/>
  <c r="C123" i="8"/>
  <c r="F123" i="8" s="1"/>
  <c r="E170" i="8"/>
  <c r="H170" i="8" s="1"/>
  <c r="E158" i="8"/>
  <c r="H158" i="8" s="1"/>
  <c r="E154" i="8"/>
  <c r="H154" i="8" s="1"/>
  <c r="E150" i="8"/>
  <c r="H150" i="8" s="1"/>
  <c r="E146" i="8"/>
  <c r="E142" i="8"/>
  <c r="H142" i="8" s="1"/>
  <c r="E138" i="8"/>
  <c r="E134" i="8"/>
  <c r="E130" i="8"/>
  <c r="E126" i="8"/>
  <c r="E122" i="8"/>
  <c r="C120" i="8"/>
  <c r="F120" i="8" s="1"/>
  <c r="C134" i="8"/>
  <c r="F134" i="8" s="1"/>
  <c r="C130" i="8"/>
  <c r="F130" i="8" s="1"/>
  <c r="C122" i="8"/>
  <c r="F122" i="8" s="1"/>
  <c r="C166" i="8"/>
  <c r="F166" i="8" s="1"/>
  <c r="C162" i="8"/>
  <c r="F162" i="8" s="1"/>
  <c r="C146" i="8"/>
  <c r="F146" i="8" s="1"/>
  <c r="C138" i="8"/>
  <c r="F138" i="8" s="1"/>
  <c r="C126" i="8"/>
  <c r="F126" i="8" s="1"/>
  <c r="I174" i="8"/>
  <c r="I170" i="8"/>
  <c r="I158" i="8"/>
  <c r="I154" i="8"/>
  <c r="I150" i="8"/>
  <c r="I142" i="8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I7" i="8"/>
  <c r="H7" i="8"/>
  <c r="F7" i="8"/>
  <c r="D4" i="8"/>
  <c r="I4" i="8" s="1"/>
  <c r="H139" i="8" l="1"/>
  <c r="H130" i="8"/>
  <c r="H143" i="8"/>
  <c r="H153" i="8"/>
  <c r="H134" i="8"/>
  <c r="H175" i="8"/>
  <c r="H173" i="8"/>
  <c r="H169" i="8"/>
  <c r="H151" i="8"/>
  <c r="H138" i="8"/>
  <c r="H152" i="8"/>
  <c r="H124" i="8"/>
  <c r="H147" i="8"/>
  <c r="H132" i="8"/>
  <c r="H140" i="8"/>
  <c r="H146" i="8"/>
  <c r="H168" i="8"/>
  <c r="H159" i="8"/>
  <c r="H123" i="8"/>
  <c r="H120" i="8"/>
  <c r="H148" i="8"/>
  <c r="H167" i="8"/>
  <c r="H127" i="8"/>
  <c r="H128" i="8"/>
  <c r="H156" i="8"/>
  <c r="H131" i="8"/>
  <c r="H136" i="8"/>
  <c r="H171" i="8"/>
  <c r="H160" i="8"/>
  <c r="H135" i="8"/>
  <c r="H144" i="8"/>
  <c r="H163" i="8"/>
  <c r="H155" i="8"/>
  <c r="H166" i="8"/>
  <c r="H122" i="8"/>
  <c r="H126" i="8"/>
  <c r="H162" i="8"/>
  <c r="A4141" i="7"/>
  <c r="E4" i="8"/>
  <c r="C4" i="8"/>
  <c r="F4" i="8" s="1"/>
  <c r="H4" i="8" l="1"/>
  <c r="C1" i="4" l="1"/>
  <c r="B1" i="4"/>
  <c r="A1" i="4"/>
  <c r="G8" i="1"/>
  <c r="G10" i="1"/>
  <c r="G16" i="1"/>
  <c r="G18" i="1"/>
  <c r="G24" i="1"/>
  <c r="G26" i="1"/>
  <c r="G32" i="1"/>
  <c r="G34" i="1"/>
  <c r="G40" i="1"/>
  <c r="G42" i="1"/>
  <c r="G48" i="1"/>
  <c r="G50" i="1"/>
  <c r="G56" i="1"/>
  <c r="G2" i="1"/>
  <c r="A1" i="1"/>
  <c r="B1" i="1"/>
  <c r="C1" i="1"/>
  <c r="D1" i="1"/>
  <c r="E1" i="1"/>
  <c r="F1" i="1"/>
  <c r="G1" i="1"/>
  <c r="H1" i="1"/>
  <c r="B2" i="1"/>
  <c r="B3" i="1"/>
  <c r="G3" i="1"/>
  <c r="B4" i="1"/>
  <c r="G4" i="1"/>
  <c r="B5" i="1"/>
  <c r="G5" i="1"/>
  <c r="B6" i="1"/>
  <c r="G6" i="1"/>
  <c r="B7" i="1"/>
  <c r="G7" i="1"/>
  <c r="B8" i="1"/>
  <c r="B9" i="1"/>
  <c r="G9" i="1"/>
  <c r="B10" i="1"/>
  <c r="B11" i="1"/>
  <c r="G11" i="1"/>
  <c r="B12" i="1"/>
  <c r="G12" i="1"/>
  <c r="B13" i="1"/>
  <c r="G13" i="1"/>
  <c r="B14" i="1"/>
  <c r="G14" i="1"/>
  <c r="B15" i="1"/>
  <c r="G15" i="1"/>
  <c r="B16" i="1"/>
  <c r="B17" i="1"/>
  <c r="G17" i="1"/>
  <c r="B18" i="1"/>
  <c r="B19" i="1"/>
  <c r="G19" i="1"/>
  <c r="B20" i="1"/>
  <c r="G20" i="1"/>
  <c r="B21" i="1"/>
  <c r="G21" i="1"/>
  <c r="B22" i="1"/>
  <c r="G22" i="1"/>
  <c r="B23" i="1"/>
  <c r="G23" i="1"/>
  <c r="B24" i="1"/>
  <c r="B25" i="1"/>
  <c r="G25" i="1"/>
  <c r="B26" i="1"/>
  <c r="B27" i="1"/>
  <c r="G27" i="1"/>
  <c r="B28" i="1"/>
  <c r="G28" i="1"/>
  <c r="B29" i="1"/>
  <c r="G29" i="1"/>
  <c r="B30" i="1"/>
  <c r="G30" i="1"/>
  <c r="B31" i="1"/>
  <c r="G31" i="1"/>
  <c r="B32" i="1"/>
  <c r="B33" i="1"/>
  <c r="G33" i="1"/>
  <c r="B34" i="1"/>
  <c r="B35" i="1"/>
  <c r="G35" i="1"/>
  <c r="B36" i="1"/>
  <c r="G36" i="1"/>
  <c r="B37" i="1"/>
  <c r="G37" i="1"/>
  <c r="B38" i="1"/>
  <c r="G38" i="1"/>
  <c r="B39" i="1"/>
  <c r="G39" i="1"/>
  <c r="B40" i="1"/>
  <c r="B41" i="1"/>
  <c r="G41" i="1"/>
  <c r="B42" i="1"/>
  <c r="B43" i="1"/>
  <c r="G43" i="1"/>
  <c r="B44" i="1"/>
  <c r="G44" i="1"/>
  <c r="B45" i="1"/>
  <c r="G45" i="1"/>
  <c r="B46" i="1"/>
  <c r="G46" i="1"/>
  <c r="B47" i="1"/>
  <c r="G47" i="1"/>
  <c r="B48" i="1"/>
  <c r="B49" i="1"/>
  <c r="G49" i="1"/>
  <c r="B50" i="1"/>
  <c r="B51" i="1"/>
  <c r="G51" i="1"/>
  <c r="B52" i="1"/>
  <c r="G52" i="1"/>
  <c r="B53" i="1"/>
  <c r="G53" i="1"/>
  <c r="B54" i="1"/>
  <c r="G54" i="1"/>
  <c r="B55" i="1"/>
  <c r="G55" i="1"/>
  <c r="B56" i="1"/>
  <c r="B57" i="1"/>
  <c r="G57" i="1"/>
  <c r="A3458" i="7" l="1"/>
  <c r="A3459" i="7"/>
  <c r="A3460" i="7" s="1"/>
  <c r="A3461" i="7" s="1"/>
  <c r="A3462" i="7" s="1"/>
  <c r="A3463" i="7" s="1"/>
  <c r="A3470" i="7"/>
  <c r="A3471" i="7" s="1"/>
  <c r="A3472" i="7" s="1"/>
  <c r="A3473" i="7" s="1"/>
  <c r="A3474" i="7" s="1"/>
  <c r="A3475" i="7" s="1"/>
  <c r="A3482" i="7"/>
  <c r="A3483" i="7" s="1"/>
  <c r="A3484" i="7" s="1"/>
  <c r="A3485" i="7" s="1"/>
  <c r="A3486" i="7" s="1"/>
  <c r="A3487" i="7" s="1"/>
  <c r="A3494" i="7"/>
  <c r="A3495" i="7" s="1"/>
  <c r="A3496" i="7" s="1"/>
  <c r="A3497" i="7" s="1"/>
  <c r="A3498" i="7" s="1"/>
  <c r="A3499" i="7" s="1"/>
  <c r="A3506" i="7"/>
  <c r="A3507" i="7"/>
  <c r="A3508" i="7" s="1"/>
  <c r="A3509" i="7" s="1"/>
  <c r="A3510" i="7" s="1"/>
  <c r="A3511" i="7" s="1"/>
  <c r="A3518" i="7"/>
  <c r="A3519" i="7" s="1"/>
  <c r="A3520" i="7" s="1"/>
  <c r="A3521" i="7" s="1"/>
  <c r="A3522" i="7" s="1"/>
  <c r="A3523" i="7" s="1"/>
  <c r="A3530" i="7"/>
  <c r="A3531" i="7" s="1"/>
  <c r="A3532" i="7" s="1"/>
  <c r="A3533" i="7" s="1"/>
  <c r="A3534" i="7" s="1"/>
  <c r="A3535" i="7" s="1"/>
  <c r="A3551" i="7"/>
  <c r="A3552" i="7"/>
  <c r="A3553" i="7"/>
  <c r="A3545" i="7"/>
  <c r="A3546" i="7" s="1"/>
  <c r="A3547" i="7" s="1"/>
  <c r="A3539" i="7"/>
  <c r="A3540" i="7" s="1"/>
  <c r="A3541" i="7" s="1"/>
  <c r="A3560" i="7"/>
  <c r="A3561" i="7" s="1"/>
  <c r="A3562" i="7" s="1"/>
  <c r="A3563" i="7" s="1"/>
  <c r="A3564" i="7" s="1"/>
  <c r="A3565" i="7" s="1"/>
  <c r="A3572" i="7"/>
  <c r="A3573" i="7"/>
  <c r="A3574" i="7" s="1"/>
  <c r="A3575" i="7" s="1"/>
  <c r="A3576" i="7" s="1"/>
  <c r="A3577" i="7" s="1"/>
  <c r="A3584" i="7"/>
  <c r="A3585" i="7" s="1"/>
  <c r="A3586" i="7" s="1"/>
  <c r="A3587" i="7" s="1"/>
  <c r="A3588" i="7" s="1"/>
  <c r="A3589" i="7" s="1"/>
  <c r="A3596" i="7"/>
  <c r="A3597" i="7" s="1"/>
  <c r="A3598" i="7" s="1"/>
  <c r="A3599" i="7" s="1"/>
  <c r="A3600" i="7" s="1"/>
  <c r="A3601" i="7" s="1"/>
  <c r="A3608" i="7"/>
  <c r="A3609" i="7" s="1"/>
  <c r="A3610" i="7" s="1"/>
  <c r="A3611" i="7" s="1"/>
  <c r="A3612" i="7" s="1"/>
  <c r="A3613" i="7" s="1"/>
  <c r="A3620" i="7"/>
  <c r="A3621" i="7" s="1"/>
  <c r="A3622" i="7" s="1"/>
  <c r="A3623" i="7" s="1"/>
  <c r="A3624" i="7" s="1"/>
  <c r="A3625" i="7" s="1"/>
  <c r="A3632" i="7"/>
  <c r="A3633" i="7" s="1"/>
  <c r="A3634" i="7" s="1"/>
  <c r="A3635" i="7" s="1"/>
  <c r="A3636" i="7" s="1"/>
  <c r="A3637" i="7" s="1"/>
  <c r="A3644" i="7"/>
  <c r="A3645" i="7" s="1"/>
  <c r="A3646" i="7" s="1"/>
  <c r="A3647" i="7" s="1"/>
  <c r="A3648" i="7" s="1"/>
  <c r="A3649" i="7" s="1"/>
  <c r="A3656" i="7"/>
  <c r="A3657" i="7" s="1"/>
  <c r="A3658" i="7" s="1"/>
  <c r="A3659" i="7" s="1"/>
  <c r="A3660" i="7" s="1"/>
  <c r="A3661" i="7" s="1"/>
  <c r="A3668" i="7"/>
  <c r="A3669" i="7"/>
  <c r="A3670" i="7" s="1"/>
  <c r="A3671" i="7" s="1"/>
  <c r="A3672" i="7" s="1"/>
  <c r="A3673" i="7" s="1"/>
  <c r="A3680" i="7"/>
  <c r="A3681" i="7"/>
  <c r="A3682" i="7" s="1"/>
  <c r="A3683" i="7" s="1"/>
  <c r="A3684" i="7" s="1"/>
  <c r="A3685" i="7" s="1"/>
  <c r="A3692" i="7"/>
  <c r="A3693" i="7" s="1"/>
  <c r="A3694" i="7" s="1"/>
  <c r="A3695" i="7" s="1"/>
  <c r="A3696" i="7" s="1"/>
  <c r="A3697" i="7" s="1"/>
  <c r="A3704" i="7"/>
  <c r="A3705" i="7" s="1"/>
  <c r="A3706" i="7" s="1"/>
  <c r="A3707" i="7" s="1"/>
  <c r="A3708" i="7" s="1"/>
  <c r="A3709" i="7" s="1"/>
  <c r="A3716" i="7"/>
  <c r="A3717" i="7" s="1"/>
  <c r="A3718" i="7" s="1"/>
  <c r="A3719" i="7" s="1"/>
  <c r="A3720" i="7" s="1"/>
  <c r="A3721" i="7" s="1"/>
  <c r="A3728" i="7"/>
  <c r="A3729" i="7" s="1"/>
  <c r="A3730" i="7" s="1"/>
  <c r="A3731" i="7" s="1"/>
  <c r="A3732" i="7" s="1"/>
  <c r="A3733" i="7" s="1"/>
  <c r="A3740" i="7"/>
  <c r="A3741" i="7" s="1"/>
  <c r="A3742" i="7" s="1"/>
  <c r="A3743" i="7" s="1"/>
  <c r="A3744" i="7" s="1"/>
  <c r="A3745" i="7" s="1"/>
  <c r="A3752" i="7"/>
  <c r="A3753" i="7"/>
  <c r="A3754" i="7" s="1"/>
  <c r="A3755" i="7" s="1"/>
  <c r="A3756" i="7" s="1"/>
  <c r="A3757" i="7" s="1"/>
  <c r="A3764" i="7"/>
  <c r="A3765" i="7" s="1"/>
  <c r="A3766" i="7" s="1"/>
  <c r="A3767" i="7" s="1"/>
  <c r="A3768" i="7" s="1"/>
  <c r="A3769" i="7" s="1"/>
  <c r="A3776" i="7"/>
  <c r="A3777" i="7" s="1"/>
  <c r="A3778" i="7" s="1"/>
  <c r="A3779" i="7" s="1"/>
  <c r="A3780" i="7" s="1"/>
  <c r="A3781" i="7" s="1"/>
  <c r="A3788" i="7"/>
  <c r="A3789" i="7" s="1"/>
  <c r="A3790" i="7" s="1"/>
  <c r="A3791" i="7" s="1"/>
  <c r="A3792" i="7" s="1"/>
  <c r="A3793" i="7" s="1"/>
  <c r="A3800" i="7"/>
  <c r="A3801" i="7" s="1"/>
  <c r="A3802" i="7" s="1"/>
  <c r="A3803" i="7" s="1"/>
  <c r="A3804" i="7" s="1"/>
  <c r="A3805" i="7" s="1"/>
  <c r="A3812" i="7"/>
  <c r="A3813" i="7" s="1"/>
  <c r="A3814" i="7" s="1"/>
  <c r="A3815" i="7" s="1"/>
  <c r="A3816" i="7" s="1"/>
  <c r="A3817" i="7" s="1"/>
  <c r="A3824" i="7"/>
  <c r="A3825" i="7" s="1"/>
  <c r="A3826" i="7" s="1"/>
  <c r="A3827" i="7" s="1"/>
  <c r="A3828" i="7" s="1"/>
  <c r="A3829" i="7" s="1"/>
  <c r="A3836" i="7"/>
  <c r="A3837" i="7" s="1"/>
  <c r="A3838" i="7" s="1"/>
  <c r="A3839" i="7" s="1"/>
  <c r="A3840" i="7" s="1"/>
  <c r="A3841" i="7" s="1"/>
  <c r="A3848" i="7"/>
  <c r="A3849" i="7" s="1"/>
  <c r="A3850" i="7" s="1"/>
  <c r="A3851" i="7" s="1"/>
  <c r="A3852" i="7" s="1"/>
  <c r="A3853" i="7" s="1"/>
  <c r="A3860" i="7"/>
  <c r="A3861" i="7" s="1"/>
  <c r="A3862" i="7" s="1"/>
  <c r="A3863" i="7" s="1"/>
  <c r="A3864" i="7" s="1"/>
  <c r="A3865" i="7" s="1"/>
  <c r="A3872" i="7"/>
  <c r="A3873" i="7" s="1"/>
  <c r="A3874" i="7" s="1"/>
  <c r="A3875" i="7" s="1"/>
  <c r="A3876" i="7" s="1"/>
  <c r="A3877" i="7" s="1"/>
  <c r="A3884" i="7"/>
  <c r="A3885" i="7" s="1"/>
  <c r="A3886" i="7" s="1"/>
  <c r="A3887" i="7" s="1"/>
  <c r="A3888" i="7" s="1"/>
  <c r="A3889" i="7" s="1"/>
  <c r="A3896" i="7"/>
  <c r="A3897" i="7" s="1"/>
  <c r="A3898" i="7" s="1"/>
  <c r="A3899" i="7" s="1"/>
  <c r="A3900" i="7" s="1"/>
  <c r="A3901" i="7" s="1"/>
  <c r="A3908" i="7"/>
  <c r="A3909" i="7" s="1"/>
  <c r="A3910" i="7" s="1"/>
  <c r="A3911" i="7" s="1"/>
  <c r="A3912" i="7" s="1"/>
  <c r="A3913" i="7" s="1"/>
  <c r="A3920" i="7"/>
  <c r="A3921" i="7" s="1"/>
  <c r="A3922" i="7" s="1"/>
  <c r="A3923" i="7" s="1"/>
  <c r="A3924" i="7" s="1"/>
  <c r="A3925" i="7" s="1"/>
  <c r="A3932" i="7"/>
  <c r="A3933" i="7" s="1"/>
  <c r="A3934" i="7" s="1"/>
  <c r="A3935" i="7" s="1"/>
  <c r="A3936" i="7" s="1"/>
  <c r="A3937" i="7" s="1"/>
  <c r="A3944" i="7"/>
  <c r="A3945" i="7" s="1"/>
  <c r="A3946" i="7" s="1"/>
  <c r="A3947" i="7" s="1"/>
  <c r="A3948" i="7" s="1"/>
  <c r="A3949" i="7" s="1"/>
  <c r="A3956" i="7"/>
  <c r="A3957" i="7" s="1"/>
  <c r="A3958" i="7" s="1"/>
  <c r="A3959" i="7" s="1"/>
  <c r="A3960" i="7" s="1"/>
  <c r="A3961" i="7" s="1"/>
  <c r="A3968" i="7"/>
  <c r="A3969" i="7" s="1"/>
  <c r="A3970" i="7" s="1"/>
  <c r="A3971" i="7" s="1"/>
  <c r="A3972" i="7" s="1"/>
  <c r="A3973" i="7" s="1"/>
  <c r="A3980" i="7"/>
  <c r="A3981" i="7" s="1"/>
  <c r="A3982" i="7" s="1"/>
  <c r="A3983" i="7" s="1"/>
  <c r="A3984" i="7" s="1"/>
  <c r="A3985" i="7" s="1"/>
  <c r="A3992" i="7"/>
  <c r="A3993" i="7" s="1"/>
  <c r="A3994" i="7" s="1"/>
  <c r="A3995" i="7" s="1"/>
  <c r="A3996" i="7" s="1"/>
  <c r="A3997" i="7" s="1"/>
  <c r="A4004" i="7"/>
  <c r="A4005" i="7" s="1"/>
  <c r="A4006" i="7" s="1"/>
  <c r="A4007" i="7" s="1"/>
  <c r="A4008" i="7" s="1"/>
  <c r="A4009" i="7" s="1"/>
  <c r="A4016" i="7"/>
  <c r="A4017" i="7" s="1"/>
  <c r="A4018" i="7" s="1"/>
  <c r="A4019" i="7" s="1"/>
  <c r="A4020" i="7" s="1"/>
  <c r="A4021" i="7" s="1"/>
  <c r="A4028" i="7"/>
  <c r="A4029" i="7" s="1"/>
  <c r="A4030" i="7" s="1"/>
  <c r="A4031" i="7" s="1"/>
  <c r="A4032" i="7" s="1"/>
  <c r="A4033" i="7" s="1"/>
  <c r="A4040" i="7"/>
  <c r="A4041" i="7"/>
  <c r="A4042" i="7" s="1"/>
  <c r="A4043" i="7" s="1"/>
  <c r="A4044" i="7" s="1"/>
  <c r="A4045" i="7" s="1"/>
  <c r="A4052" i="7"/>
  <c r="A4053" i="7" s="1"/>
  <c r="A4054" i="7" s="1"/>
  <c r="A4055" i="7" s="1"/>
  <c r="A4056" i="7" s="1"/>
  <c r="A4057" i="7" s="1"/>
  <c r="A4064" i="7"/>
  <c r="A4065" i="7" s="1"/>
  <c r="A4066" i="7" s="1"/>
  <c r="A4067" i="7" s="1"/>
  <c r="A4068" i="7" s="1"/>
  <c r="A4069" i="7" s="1"/>
  <c r="A4076" i="7"/>
  <c r="A4077" i="7" s="1"/>
  <c r="A4078" i="7" s="1"/>
  <c r="A4079" i="7" s="1"/>
  <c r="A4080" i="7" s="1"/>
  <c r="A4081" i="7" s="1"/>
  <c r="A4088" i="7"/>
  <c r="A4089" i="7"/>
  <c r="A4090" i="7" s="1"/>
  <c r="A4091" i="7" s="1"/>
  <c r="A4092" i="7" s="1"/>
  <c r="A4093" i="7" s="1"/>
  <c r="A4100" i="7"/>
  <c r="A4101" i="7" s="1"/>
  <c r="A4102" i="7" s="1"/>
  <c r="A4103" i="7" s="1"/>
  <c r="A4104" i="7" s="1"/>
  <c r="A4105" i="7" s="1"/>
  <c r="A4112" i="7"/>
  <c r="A4113" i="7"/>
  <c r="A4114" i="7" s="1"/>
  <c r="A4115" i="7" s="1"/>
  <c r="A4116" i="7" s="1"/>
  <c r="A4117" i="7" s="1"/>
  <c r="A4124" i="7"/>
  <c r="A4125" i="7"/>
  <c r="A4126" i="7" s="1"/>
  <c r="A4127" i="7" s="1"/>
  <c r="A4128" i="7" s="1"/>
  <c r="A4129" i="7" s="1"/>
  <c r="A4136" i="7"/>
  <c r="A4137" i="7" s="1"/>
  <c r="A4138" i="7" s="1"/>
  <c r="A4140" i="7"/>
  <c r="D115" i="8" l="1"/>
  <c r="D116" i="8"/>
  <c r="D117" i="8"/>
  <c r="D62" i="8" l="1"/>
  <c r="D118" i="8"/>
  <c r="I116" i="8"/>
  <c r="C65" i="11"/>
  <c r="F65" i="11" s="1"/>
  <c r="D59" i="8"/>
  <c r="D61" i="8"/>
  <c r="E117" i="8"/>
  <c r="I117" i="8"/>
  <c r="C117" i="8"/>
  <c r="F117" i="8" s="1"/>
  <c r="I115" i="8"/>
  <c r="C63" i="11"/>
  <c r="F63" i="11" s="1"/>
  <c r="D60" i="8"/>
  <c r="C45" i="11"/>
  <c r="F45" i="11" s="1"/>
  <c r="C116" i="8" l="1"/>
  <c r="F116" i="8" s="1"/>
  <c r="E116" i="8"/>
  <c r="C54" i="2"/>
  <c r="C54" i="1"/>
  <c r="C43" i="11"/>
  <c r="F43" i="11" s="1"/>
  <c r="E61" i="8"/>
  <c r="I61" i="8"/>
  <c r="C61" i="8"/>
  <c r="F61" i="8" s="1"/>
  <c r="C56" i="2"/>
  <c r="C56" i="1"/>
  <c r="C64" i="11"/>
  <c r="C62" i="11"/>
  <c r="E115" i="8"/>
  <c r="C44" i="11"/>
  <c r="C53" i="1"/>
  <c r="C53" i="2"/>
  <c r="C55" i="2"/>
  <c r="C55" i="1"/>
  <c r="C115" i="8"/>
  <c r="F115" i="8" s="1"/>
  <c r="C59" i="8"/>
  <c r="F59" i="8" s="1"/>
  <c r="I59" i="8"/>
  <c r="E59" i="8"/>
  <c r="E118" i="8"/>
  <c r="C118" i="8"/>
  <c r="F118" i="8" s="1"/>
  <c r="I118" i="8"/>
  <c r="D56" i="2"/>
  <c r="D56" i="1"/>
  <c r="I62" i="8"/>
  <c r="C62" i="8"/>
  <c r="F62" i="8" s="1"/>
  <c r="E62" i="8"/>
  <c r="D53" i="1"/>
  <c r="D53" i="2"/>
  <c r="I60" i="8"/>
  <c r="C60" i="8"/>
  <c r="F60" i="8" s="1"/>
  <c r="E60" i="8"/>
  <c r="D55" i="2"/>
  <c r="D55" i="1"/>
  <c r="C42" i="11"/>
  <c r="H117" i="8"/>
  <c r="E54" i="1"/>
  <c r="E53" i="1"/>
  <c r="E55" i="1"/>
  <c r="E56" i="1"/>
  <c r="H116" i="8" l="1"/>
  <c r="H60" i="8"/>
  <c r="H118" i="8"/>
  <c r="H59" i="8"/>
  <c r="F44" i="11"/>
  <c r="E45" i="11"/>
  <c r="D54" i="2"/>
  <c r="D54" i="1"/>
  <c r="H115" i="8"/>
  <c r="E63" i="11"/>
  <c r="F62" i="11"/>
  <c r="H61" i="8"/>
  <c r="F42" i="11"/>
  <c r="E43" i="11"/>
  <c r="F64" i="11"/>
  <c r="E65" i="11"/>
  <c r="H62" i="8"/>
  <c r="F56" i="1"/>
  <c r="F54" i="1"/>
  <c r="F55" i="1"/>
  <c r="F53" i="1"/>
  <c r="D63" i="8" l="1"/>
  <c r="D119" i="8"/>
  <c r="E119" i="8" l="1"/>
  <c r="I119" i="8"/>
  <c r="C119" i="8"/>
  <c r="F119" i="8" s="1"/>
  <c r="I63" i="8"/>
  <c r="E63" i="8"/>
  <c r="C63" i="8"/>
  <c r="F63" i="8" s="1"/>
  <c r="C67" i="11"/>
  <c r="F67" i="11" s="1"/>
  <c r="H119" i="8" l="1"/>
  <c r="H63" i="8"/>
  <c r="C66" i="11"/>
  <c r="C57" i="1"/>
  <c r="C57" i="2"/>
  <c r="E57" i="1"/>
  <c r="D57" i="2" l="1"/>
  <c r="D57" i="1"/>
  <c r="E67" i="11"/>
  <c r="F66" i="11"/>
  <c r="F57" i="1"/>
  <c r="D90" i="8" l="1"/>
  <c r="D92" i="8"/>
  <c r="D74" i="8"/>
  <c r="D86" i="8"/>
  <c r="D75" i="8"/>
  <c r="D72" i="8"/>
  <c r="D96" i="8"/>
  <c r="D101" i="8"/>
  <c r="D73" i="8"/>
  <c r="D85" i="8"/>
  <c r="D77" i="8"/>
  <c r="D66" i="8"/>
  <c r="D108" i="8"/>
  <c r="D98" i="8"/>
  <c r="D84" i="8"/>
  <c r="D64" i="8"/>
  <c r="D102" i="8"/>
  <c r="D70" i="8"/>
  <c r="D81" i="8"/>
  <c r="D97" i="8"/>
  <c r="D89" i="8"/>
  <c r="D111" i="8"/>
  <c r="D114" i="8"/>
  <c r="D67" i="8"/>
  <c r="D95" i="8"/>
  <c r="D71" i="8"/>
  <c r="D69" i="8"/>
  <c r="D87" i="8"/>
  <c r="D109" i="8"/>
  <c r="D99" i="8"/>
  <c r="D104" i="8"/>
  <c r="D79" i="8"/>
  <c r="D82" i="8"/>
  <c r="D93" i="8"/>
  <c r="D113" i="8"/>
  <c r="D80" i="8" l="1"/>
  <c r="D110" i="8"/>
  <c r="D100" i="8"/>
  <c r="D103" i="8"/>
  <c r="D107" i="8"/>
  <c r="D94" i="8"/>
  <c r="D76" i="8"/>
  <c r="D20" i="8"/>
  <c r="E75" i="8"/>
  <c r="D83" i="8"/>
  <c r="D105" i="8"/>
  <c r="I105" i="8" s="1"/>
  <c r="D106" i="8"/>
  <c r="I106" i="8" s="1"/>
  <c r="C85" i="8"/>
  <c r="F85" i="8" s="1"/>
  <c r="D22" i="8"/>
  <c r="D37" i="8"/>
  <c r="D23" i="8"/>
  <c r="I109" i="8"/>
  <c r="I77" i="8"/>
  <c r="D31" i="8"/>
  <c r="D11" i="8"/>
  <c r="D55" i="8"/>
  <c r="D38" i="8"/>
  <c r="D46" i="8"/>
  <c r="C75" i="8"/>
  <c r="F75" i="8" s="1"/>
  <c r="I75" i="8"/>
  <c r="D28" i="8"/>
  <c r="D21" i="8"/>
  <c r="I87" i="8"/>
  <c r="C87" i="8"/>
  <c r="F87" i="8" s="1"/>
  <c r="E87" i="8"/>
  <c r="D15" i="8"/>
  <c r="I67" i="8"/>
  <c r="C67" i="8"/>
  <c r="F67" i="8" s="1"/>
  <c r="E67" i="8"/>
  <c r="I111" i="8"/>
  <c r="E111" i="8"/>
  <c r="C111" i="8"/>
  <c r="F111" i="8" s="1"/>
  <c r="E81" i="8"/>
  <c r="C81" i="8"/>
  <c r="F81" i="8" s="1"/>
  <c r="I81" i="8"/>
  <c r="D30" i="8"/>
  <c r="E108" i="8"/>
  <c r="C108" i="8"/>
  <c r="F108" i="8" s="1"/>
  <c r="I108" i="8"/>
  <c r="I101" i="8"/>
  <c r="D47" i="8"/>
  <c r="D18" i="8"/>
  <c r="I66" i="8"/>
  <c r="E66" i="8"/>
  <c r="C66" i="8"/>
  <c r="F66" i="8" s="1"/>
  <c r="I86" i="8"/>
  <c r="I93" i="8"/>
  <c r="I83" i="8"/>
  <c r="D25" i="8"/>
  <c r="C74" i="8"/>
  <c r="F74" i="8" s="1"/>
  <c r="I74" i="8"/>
  <c r="E74" i="8"/>
  <c r="D56" i="8"/>
  <c r="D44" i="8"/>
  <c r="D50" i="8"/>
  <c r="D27" i="8"/>
  <c r="D26" i="8"/>
  <c r="E72" i="8"/>
  <c r="I72" i="8"/>
  <c r="C72" i="8"/>
  <c r="F72" i="8" s="1"/>
  <c r="I95" i="8"/>
  <c r="D51" i="8"/>
  <c r="D33" i="8"/>
  <c r="E73" i="8"/>
  <c r="I73" i="8"/>
  <c r="C73" i="8"/>
  <c r="F73" i="8" s="1"/>
  <c r="D78" i="8"/>
  <c r="D9" i="8"/>
  <c r="D112" i="8"/>
  <c r="I71" i="8"/>
  <c r="E107" i="8"/>
  <c r="I107" i="8"/>
  <c r="C107" i="8"/>
  <c r="F107" i="8" s="1"/>
  <c r="E103" i="8"/>
  <c r="I103" i="8"/>
  <c r="C103" i="8"/>
  <c r="F103" i="8" s="1"/>
  <c r="I90" i="8"/>
  <c r="C90" i="8"/>
  <c r="F90" i="8" s="1"/>
  <c r="E90" i="8"/>
  <c r="E113" i="8"/>
  <c r="C113" i="8"/>
  <c r="F113" i="8" s="1"/>
  <c r="I113" i="8"/>
  <c r="D40" i="8"/>
  <c r="I92" i="8"/>
  <c r="D39" i="8"/>
  <c r="D58" i="8"/>
  <c r="I89" i="8"/>
  <c r="E70" i="8"/>
  <c r="I70" i="8"/>
  <c r="C70" i="8"/>
  <c r="F70" i="8" s="1"/>
  <c r="D24" i="8"/>
  <c r="I100" i="8"/>
  <c r="E100" i="8"/>
  <c r="C100" i="8"/>
  <c r="F100" i="8" s="1"/>
  <c r="D42" i="8"/>
  <c r="D53" i="8"/>
  <c r="I104" i="8"/>
  <c r="C104" i="8"/>
  <c r="F104" i="8" s="1"/>
  <c r="E104" i="8"/>
  <c r="I82" i="8"/>
  <c r="C82" i="8"/>
  <c r="F82" i="8" s="1"/>
  <c r="E82" i="8"/>
  <c r="D43" i="8"/>
  <c r="I96" i="8"/>
  <c r="D36" i="8"/>
  <c r="D13" i="8"/>
  <c r="I114" i="8"/>
  <c r="D41" i="8"/>
  <c r="I94" i="8"/>
  <c r="D14" i="8"/>
  <c r="I64" i="8"/>
  <c r="I84" i="8"/>
  <c r="E84" i="8"/>
  <c r="C84" i="8"/>
  <c r="F84" i="8" s="1"/>
  <c r="E110" i="8"/>
  <c r="I110" i="8"/>
  <c r="C110" i="8"/>
  <c r="F110" i="8" s="1"/>
  <c r="C98" i="8"/>
  <c r="F98" i="8" s="1"/>
  <c r="I98" i="8"/>
  <c r="E98" i="8"/>
  <c r="E85" i="8"/>
  <c r="I85" i="8"/>
  <c r="D48" i="8"/>
  <c r="D29" i="8"/>
  <c r="D34" i="8"/>
  <c r="I76" i="8"/>
  <c r="D57" i="8"/>
  <c r="I79" i="8"/>
  <c r="E99" i="8"/>
  <c r="C99" i="8"/>
  <c r="F99" i="8" s="1"/>
  <c r="I99" i="8"/>
  <c r="I69" i="8"/>
  <c r="E97" i="8"/>
  <c r="C97" i="8"/>
  <c r="F97" i="8" s="1"/>
  <c r="I97" i="8"/>
  <c r="I102" i="8"/>
  <c r="D8" i="8"/>
  <c r="I80" i="8"/>
  <c r="C80" i="8"/>
  <c r="F80" i="8" s="1"/>
  <c r="E80" i="8"/>
  <c r="D54" i="8"/>
  <c r="D49" i="8"/>
  <c r="D52" i="8"/>
  <c r="D65" i="8"/>
  <c r="D68" i="8"/>
  <c r="C95" i="11"/>
  <c r="F95" i="11" s="1"/>
  <c r="C94" i="11"/>
  <c r="C115" i="11"/>
  <c r="F115" i="11" s="1"/>
  <c r="C114" i="11"/>
  <c r="C41" i="11"/>
  <c r="F41" i="11" s="1"/>
  <c r="C40" i="11"/>
  <c r="C33" i="11"/>
  <c r="F33" i="11" s="1"/>
  <c r="C32" i="11"/>
  <c r="C24" i="11"/>
  <c r="C25" i="11"/>
  <c r="F25" i="11" s="1"/>
  <c r="C112" i="11"/>
  <c r="C113" i="11"/>
  <c r="F113" i="11" s="1"/>
  <c r="D88" i="8"/>
  <c r="C9" i="11"/>
  <c r="F9" i="11" s="1"/>
  <c r="C8" i="11"/>
  <c r="C80" i="11"/>
  <c r="C81" i="11"/>
  <c r="F81" i="11" s="1"/>
  <c r="C27" i="11"/>
  <c r="F27" i="11" s="1"/>
  <c r="C26" i="11"/>
  <c r="C93" i="11"/>
  <c r="F93" i="11" s="1"/>
  <c r="C92" i="11"/>
  <c r="D19" i="8" l="1"/>
  <c r="D45" i="8"/>
  <c r="E106" i="8"/>
  <c r="H82" i="8"/>
  <c r="E105" i="8"/>
  <c r="C105" i="8"/>
  <c r="F105" i="8" s="1"/>
  <c r="C106" i="8"/>
  <c r="F106" i="8" s="1"/>
  <c r="D17" i="8"/>
  <c r="H87" i="8"/>
  <c r="H98" i="8"/>
  <c r="H104" i="8"/>
  <c r="D10" i="8"/>
  <c r="H80" i="8"/>
  <c r="H90" i="8"/>
  <c r="H67" i="8"/>
  <c r="H100" i="8"/>
  <c r="D16" i="8"/>
  <c r="H106" i="8"/>
  <c r="H72" i="8"/>
  <c r="E77" i="8"/>
  <c r="C77" i="8"/>
  <c r="F77" i="8" s="1"/>
  <c r="E83" i="8"/>
  <c r="H83" i="8" s="1"/>
  <c r="C83" i="8"/>
  <c r="F83" i="8" s="1"/>
  <c r="E114" i="8"/>
  <c r="C114" i="8"/>
  <c r="F114" i="8" s="1"/>
  <c r="E96" i="8"/>
  <c r="C96" i="8"/>
  <c r="F96" i="8" s="1"/>
  <c r="C71" i="8"/>
  <c r="F71" i="8" s="1"/>
  <c r="E71" i="8"/>
  <c r="E27" i="11"/>
  <c r="F26" i="11"/>
  <c r="C69" i="8"/>
  <c r="F69" i="8" s="1"/>
  <c r="E69" i="8"/>
  <c r="C79" i="8"/>
  <c r="F79" i="8" s="1"/>
  <c r="E79" i="8"/>
  <c r="D35" i="8"/>
  <c r="C102" i="8"/>
  <c r="F102" i="8" s="1"/>
  <c r="E102" i="8"/>
  <c r="E76" i="8"/>
  <c r="C76" i="8"/>
  <c r="F76" i="8" s="1"/>
  <c r="E93" i="11"/>
  <c r="F92" i="11"/>
  <c r="D91" i="8"/>
  <c r="C93" i="8"/>
  <c r="F93" i="8" s="1"/>
  <c r="E93" i="8"/>
  <c r="H93" i="8" s="1"/>
  <c r="E81" i="11"/>
  <c r="F80" i="11"/>
  <c r="E109" i="8"/>
  <c r="C109" i="8"/>
  <c r="F109" i="8" s="1"/>
  <c r="F24" i="11"/>
  <c r="E25" i="11"/>
  <c r="C95" i="8"/>
  <c r="F95" i="8" s="1"/>
  <c r="E95" i="8"/>
  <c r="E33" i="11"/>
  <c r="F32" i="11"/>
  <c r="C68" i="8"/>
  <c r="F68" i="8" s="1"/>
  <c r="E68" i="8"/>
  <c r="I68" i="8"/>
  <c r="E86" i="8"/>
  <c r="C86" i="8"/>
  <c r="F86" i="8" s="1"/>
  <c r="D12" i="8"/>
  <c r="C101" i="8"/>
  <c r="F101" i="8" s="1"/>
  <c r="E101" i="8"/>
  <c r="E113" i="11"/>
  <c r="F112" i="11"/>
  <c r="E64" i="8"/>
  <c r="C64" i="8"/>
  <c r="F64" i="8" s="1"/>
  <c r="E89" i="8"/>
  <c r="C89" i="8"/>
  <c r="F89" i="8" s="1"/>
  <c r="E41" i="11"/>
  <c r="F40" i="11"/>
  <c r="D32" i="8"/>
  <c r="C94" i="8"/>
  <c r="F94" i="8" s="1"/>
  <c r="E94" i="8"/>
  <c r="E92" i="8"/>
  <c r="C92" i="8"/>
  <c r="F92" i="8" s="1"/>
  <c r="E9" i="11"/>
  <c r="F8" i="11"/>
  <c r="E88" i="8"/>
  <c r="I88" i="8"/>
  <c r="C88" i="8"/>
  <c r="F88" i="8" s="1"/>
  <c r="F114" i="11"/>
  <c r="E115" i="11"/>
  <c r="F94" i="11"/>
  <c r="E95" i="11"/>
  <c r="I8" i="8"/>
  <c r="C8" i="8"/>
  <c r="F8" i="8" s="1"/>
  <c r="E8" i="8"/>
  <c r="I34" i="8"/>
  <c r="C34" i="8"/>
  <c r="F34" i="8" s="1"/>
  <c r="E34" i="8"/>
  <c r="E41" i="8"/>
  <c r="I41" i="8"/>
  <c r="C41" i="8"/>
  <c r="F41" i="8" s="1"/>
  <c r="I20" i="8"/>
  <c r="E20" i="8"/>
  <c r="C20" i="8"/>
  <c r="F20" i="8" s="1"/>
  <c r="I9" i="8"/>
  <c r="C9" i="8"/>
  <c r="F9" i="8" s="1"/>
  <c r="E9" i="8"/>
  <c r="H9" i="8" s="1"/>
  <c r="I33" i="8"/>
  <c r="E33" i="8"/>
  <c r="C33" i="8"/>
  <c r="F33" i="8" s="1"/>
  <c r="I56" i="8"/>
  <c r="E56" i="8"/>
  <c r="C56" i="8"/>
  <c r="F56" i="8" s="1"/>
  <c r="I21" i="8"/>
  <c r="C21" i="8"/>
  <c r="F21" i="8" s="1"/>
  <c r="E21" i="8"/>
  <c r="I38" i="8"/>
  <c r="C38" i="8"/>
  <c r="F38" i="8" s="1"/>
  <c r="E38" i="8"/>
  <c r="E31" i="8"/>
  <c r="H31" i="8" s="1"/>
  <c r="I31" i="8"/>
  <c r="C31" i="8"/>
  <c r="F31" i="8" s="1"/>
  <c r="I23" i="8"/>
  <c r="C23" i="8"/>
  <c r="F23" i="8" s="1"/>
  <c r="E23" i="8"/>
  <c r="E54" i="8"/>
  <c r="I54" i="8"/>
  <c r="C54" i="8"/>
  <c r="F54" i="8" s="1"/>
  <c r="E24" i="8"/>
  <c r="I24" i="8"/>
  <c r="C24" i="8"/>
  <c r="F24" i="8" s="1"/>
  <c r="C18" i="8"/>
  <c r="F18" i="8" s="1"/>
  <c r="E18" i="8"/>
  <c r="I18" i="8"/>
  <c r="I45" i="8"/>
  <c r="C45" i="8"/>
  <c r="F45" i="8" s="1"/>
  <c r="E45" i="8"/>
  <c r="C28" i="8"/>
  <c r="F28" i="8" s="1"/>
  <c r="E28" i="8"/>
  <c r="I28" i="8"/>
  <c r="H85" i="8"/>
  <c r="H110" i="8"/>
  <c r="C42" i="8"/>
  <c r="F42" i="8" s="1"/>
  <c r="E42" i="8"/>
  <c r="I42" i="8"/>
  <c r="H103" i="8"/>
  <c r="I78" i="8"/>
  <c r="E78" i="8"/>
  <c r="C78" i="8"/>
  <c r="F78" i="8" s="1"/>
  <c r="I51" i="8"/>
  <c r="E51" i="8"/>
  <c r="C51" i="8"/>
  <c r="F51" i="8" s="1"/>
  <c r="C16" i="8"/>
  <c r="F16" i="8" s="1"/>
  <c r="E16" i="8"/>
  <c r="H16" i="8" s="1"/>
  <c r="I16" i="8"/>
  <c r="H74" i="8"/>
  <c r="I30" i="8"/>
  <c r="E30" i="8"/>
  <c r="C30" i="8"/>
  <c r="F30" i="8" s="1"/>
  <c r="I37" i="8"/>
  <c r="C37" i="8"/>
  <c r="F37" i="8" s="1"/>
  <c r="E37" i="8"/>
  <c r="I57" i="8"/>
  <c r="E57" i="8"/>
  <c r="C57" i="8"/>
  <c r="F57" i="8" s="1"/>
  <c r="I14" i="8"/>
  <c r="E14" i="8"/>
  <c r="C14" i="8"/>
  <c r="F14" i="8" s="1"/>
  <c r="I58" i="8"/>
  <c r="C58" i="8"/>
  <c r="F58" i="8" s="1"/>
  <c r="E58" i="8"/>
  <c r="C19" i="8"/>
  <c r="F19" i="8" s="1"/>
  <c r="I19" i="8"/>
  <c r="E19" i="8"/>
  <c r="I15" i="8"/>
  <c r="E15" i="8"/>
  <c r="H15" i="8" s="1"/>
  <c r="C15" i="8"/>
  <c r="F15" i="8" s="1"/>
  <c r="I65" i="8"/>
  <c r="C65" i="8"/>
  <c r="F65" i="8" s="1"/>
  <c r="E65" i="8"/>
  <c r="E29" i="8"/>
  <c r="C29" i="8"/>
  <c r="F29" i="8" s="1"/>
  <c r="I29" i="8"/>
  <c r="E43" i="8"/>
  <c r="I43" i="8"/>
  <c r="C43" i="8"/>
  <c r="F43" i="8" s="1"/>
  <c r="C40" i="8"/>
  <c r="F40" i="8" s="1"/>
  <c r="E40" i="8"/>
  <c r="I40" i="8"/>
  <c r="H113" i="8"/>
  <c r="C26" i="8"/>
  <c r="F26" i="8" s="1"/>
  <c r="I26" i="8"/>
  <c r="E26" i="8"/>
  <c r="C50" i="8"/>
  <c r="F50" i="8" s="1"/>
  <c r="I50" i="8"/>
  <c r="E50" i="8"/>
  <c r="I10" i="8"/>
  <c r="C10" i="8"/>
  <c r="F10" i="8" s="1"/>
  <c r="E10" i="8"/>
  <c r="H81" i="8"/>
  <c r="H105" i="8"/>
  <c r="H75" i="8"/>
  <c r="I55" i="8"/>
  <c r="E55" i="8"/>
  <c r="C55" i="8"/>
  <c r="F55" i="8" s="1"/>
  <c r="C52" i="8"/>
  <c r="F52" i="8" s="1"/>
  <c r="I52" i="8"/>
  <c r="E52" i="8"/>
  <c r="I13" i="8"/>
  <c r="C13" i="8"/>
  <c r="F13" i="8" s="1"/>
  <c r="E13" i="8"/>
  <c r="H70" i="8"/>
  <c r="I39" i="8"/>
  <c r="E39" i="8"/>
  <c r="H39" i="8" s="1"/>
  <c r="C39" i="8"/>
  <c r="F39" i="8" s="1"/>
  <c r="H107" i="8"/>
  <c r="E47" i="8"/>
  <c r="C47" i="8"/>
  <c r="F47" i="8" s="1"/>
  <c r="I47" i="8"/>
  <c r="E48" i="8"/>
  <c r="I48" i="8"/>
  <c r="C48" i="8"/>
  <c r="F48" i="8" s="1"/>
  <c r="H84" i="8"/>
  <c r="I53" i="8"/>
  <c r="E53" i="8"/>
  <c r="C53" i="8"/>
  <c r="F53" i="8" s="1"/>
  <c r="I17" i="8"/>
  <c r="E17" i="8"/>
  <c r="C17" i="8"/>
  <c r="F17" i="8" s="1"/>
  <c r="I27" i="8"/>
  <c r="C27" i="8"/>
  <c r="F27" i="8" s="1"/>
  <c r="E27" i="8"/>
  <c r="C44" i="8"/>
  <c r="F44" i="8" s="1"/>
  <c r="I44" i="8"/>
  <c r="E44" i="8"/>
  <c r="H108" i="8"/>
  <c r="H111" i="8"/>
  <c r="I46" i="8"/>
  <c r="E46" i="8"/>
  <c r="C46" i="8"/>
  <c r="F46" i="8" s="1"/>
  <c r="E11" i="8"/>
  <c r="I11" i="8"/>
  <c r="C11" i="8"/>
  <c r="F11" i="8" s="1"/>
  <c r="E22" i="8"/>
  <c r="I22" i="8"/>
  <c r="C22" i="8"/>
  <c r="F22" i="8" s="1"/>
  <c r="E49" i="8"/>
  <c r="I49" i="8"/>
  <c r="C49" i="8"/>
  <c r="F49" i="8" s="1"/>
  <c r="H97" i="8"/>
  <c r="H99" i="8"/>
  <c r="I36" i="8"/>
  <c r="E36" i="8"/>
  <c r="C36" i="8"/>
  <c r="F36" i="8" s="1"/>
  <c r="E112" i="8"/>
  <c r="I112" i="8"/>
  <c r="C112" i="8"/>
  <c r="F112" i="8" s="1"/>
  <c r="H73" i="8"/>
  <c r="I25" i="8"/>
  <c r="C25" i="8"/>
  <c r="F25" i="8" s="1"/>
  <c r="E25" i="8"/>
  <c r="H66" i="8"/>
  <c r="C104" i="11"/>
  <c r="C105" i="11"/>
  <c r="F105" i="11" s="1"/>
  <c r="C49" i="11"/>
  <c r="F49" i="11" s="1"/>
  <c r="C48" i="11"/>
  <c r="C103" i="11"/>
  <c r="F103" i="11" s="1"/>
  <c r="C102" i="11"/>
  <c r="C34" i="11"/>
  <c r="C35" i="11"/>
  <c r="F35" i="11" s="1"/>
  <c r="C20" i="11"/>
  <c r="C21" i="11"/>
  <c r="F21" i="11" s="1"/>
  <c r="C107" i="11"/>
  <c r="F107" i="11" s="1"/>
  <c r="C106" i="11"/>
  <c r="C12" i="11"/>
  <c r="C13" i="11"/>
  <c r="F13" i="11" s="1"/>
  <c r="C85" i="11"/>
  <c r="F85" i="11" s="1"/>
  <c r="C84" i="11"/>
  <c r="C76" i="11"/>
  <c r="C77" i="11"/>
  <c r="F77" i="11" s="1"/>
  <c r="C90" i="11"/>
  <c r="C91" i="11"/>
  <c r="F91" i="11" s="1"/>
  <c r="C28" i="11"/>
  <c r="C29" i="11"/>
  <c r="F29" i="11" s="1"/>
  <c r="C52" i="11"/>
  <c r="C53" i="11"/>
  <c r="F53" i="11" s="1"/>
  <c r="C110" i="11"/>
  <c r="C111" i="11"/>
  <c r="F111" i="11" s="1"/>
  <c r="C72" i="11"/>
  <c r="C73" i="11"/>
  <c r="F73" i="11" s="1"/>
  <c r="C39" i="11"/>
  <c r="F39" i="11" s="1"/>
  <c r="C38" i="11"/>
  <c r="C89" i="11"/>
  <c r="F89" i="11" s="1"/>
  <c r="C88" i="11"/>
  <c r="C31" i="11"/>
  <c r="F31" i="11" s="1"/>
  <c r="C30" i="11"/>
  <c r="C99" i="11"/>
  <c r="F99" i="11" s="1"/>
  <c r="C98" i="11"/>
  <c r="C22" i="11"/>
  <c r="C23" i="11"/>
  <c r="F23" i="11" s="1"/>
  <c r="C37" i="11"/>
  <c r="F37" i="11" s="1"/>
  <c r="C36" i="11"/>
  <c r="C82" i="11"/>
  <c r="C83" i="11"/>
  <c r="F83" i="11" s="1"/>
  <c r="C46" i="11"/>
  <c r="C47" i="11"/>
  <c r="F47" i="11" s="1"/>
  <c r="C109" i="11"/>
  <c r="F109" i="11" s="1"/>
  <c r="C108" i="11"/>
  <c r="C87" i="11"/>
  <c r="F87" i="11" s="1"/>
  <c r="C86" i="11"/>
  <c r="C50" i="11"/>
  <c r="C51" i="11"/>
  <c r="F51" i="11" s="1"/>
  <c r="C3" i="11"/>
  <c r="F3" i="11" s="1"/>
  <c r="C2" i="11"/>
  <c r="C58" i="11"/>
  <c r="C59" i="11"/>
  <c r="F59" i="11" s="1"/>
  <c r="C55" i="11"/>
  <c r="F55" i="11" s="1"/>
  <c r="C54" i="11"/>
  <c r="C96" i="11"/>
  <c r="C97" i="11"/>
  <c r="F97" i="11" s="1"/>
  <c r="C14" i="11"/>
  <c r="C15" i="11"/>
  <c r="F15" i="11" s="1"/>
  <c r="C17" i="11"/>
  <c r="F17" i="11" s="1"/>
  <c r="C16" i="11"/>
  <c r="C61" i="11"/>
  <c r="F61" i="11" s="1"/>
  <c r="C60" i="11"/>
  <c r="C7" i="11"/>
  <c r="F7" i="11" s="1"/>
  <c r="C6" i="11"/>
  <c r="C18" i="11"/>
  <c r="C19" i="11"/>
  <c r="F19" i="11" s="1"/>
  <c r="C75" i="11"/>
  <c r="F75" i="11" s="1"/>
  <c r="C74" i="11"/>
  <c r="C71" i="11"/>
  <c r="F71" i="11" s="1"/>
  <c r="C70" i="11"/>
  <c r="C5" i="11"/>
  <c r="F5" i="11" s="1"/>
  <c r="C4" i="11"/>
  <c r="C79" i="11"/>
  <c r="F79" i="11" s="1"/>
  <c r="C78" i="11"/>
  <c r="H86" i="8" l="1"/>
  <c r="H94" i="8"/>
  <c r="H10" i="8"/>
  <c r="H25" i="8"/>
  <c r="H13" i="8"/>
  <c r="H41" i="8"/>
  <c r="H53" i="8"/>
  <c r="H47" i="8"/>
  <c r="H37" i="8"/>
  <c r="H27" i="8"/>
  <c r="H101" i="8"/>
  <c r="H68" i="8"/>
  <c r="H96" i="8"/>
  <c r="H29" i="8"/>
  <c r="H18" i="8"/>
  <c r="H44" i="8"/>
  <c r="H64" i="8"/>
  <c r="H88" i="8"/>
  <c r="H71" i="8"/>
  <c r="H52" i="8"/>
  <c r="H92" i="8"/>
  <c r="H112" i="8"/>
  <c r="H49" i="8"/>
  <c r="H42" i="8"/>
  <c r="H69" i="8"/>
  <c r="B20" i="4"/>
  <c r="C20" i="2"/>
  <c r="C20" i="1"/>
  <c r="D2" i="13"/>
  <c r="D2" i="8"/>
  <c r="E79" i="11"/>
  <c r="F78" i="11"/>
  <c r="F50" i="11"/>
  <c r="E51" i="11"/>
  <c r="D5" i="1"/>
  <c r="D5" i="2"/>
  <c r="C5" i="4"/>
  <c r="B35" i="4"/>
  <c r="C35" i="2"/>
  <c r="C35" i="1"/>
  <c r="D20" i="1"/>
  <c r="C20" i="4"/>
  <c r="D20" i="2"/>
  <c r="E71" i="11"/>
  <c r="F70" i="11"/>
  <c r="F18" i="11"/>
  <c r="E19" i="11"/>
  <c r="E15" i="11"/>
  <c r="F14" i="11"/>
  <c r="E7" i="11"/>
  <c r="F6" i="11"/>
  <c r="E5" i="11"/>
  <c r="F4" i="11"/>
  <c r="E75" i="11"/>
  <c r="F74" i="11"/>
  <c r="E61" i="11"/>
  <c r="F60" i="11"/>
  <c r="F54" i="11"/>
  <c r="E55" i="11"/>
  <c r="E87" i="11"/>
  <c r="F86" i="11"/>
  <c r="B50" i="4"/>
  <c r="C50" i="1"/>
  <c r="C50" i="2"/>
  <c r="E47" i="11"/>
  <c r="F46" i="11"/>
  <c r="E37" i="11"/>
  <c r="F36" i="11"/>
  <c r="F30" i="11"/>
  <c r="E31" i="11"/>
  <c r="E97" i="11"/>
  <c r="F96" i="11"/>
  <c r="E59" i="11"/>
  <c r="F58" i="11"/>
  <c r="C50" i="4"/>
  <c r="D50" i="1"/>
  <c r="D50" i="2"/>
  <c r="E3" i="11"/>
  <c r="F2" i="11"/>
  <c r="D35" i="2"/>
  <c r="D35" i="1"/>
  <c r="C35" i="4"/>
  <c r="E83" i="11"/>
  <c r="F82" i="11"/>
  <c r="E23" i="11"/>
  <c r="F22" i="11"/>
  <c r="E17" i="11"/>
  <c r="F16" i="11"/>
  <c r="E109" i="11"/>
  <c r="F108" i="11"/>
  <c r="C51" i="1"/>
  <c r="C51" i="2"/>
  <c r="B51" i="4"/>
  <c r="E89" i="11"/>
  <c r="F88" i="11"/>
  <c r="E99" i="11"/>
  <c r="F98" i="11"/>
  <c r="C41" i="2"/>
  <c r="B41" i="4"/>
  <c r="C41" i="1"/>
  <c r="C16" i="2"/>
  <c r="B16" i="4"/>
  <c r="C16" i="1"/>
  <c r="E111" i="11"/>
  <c r="F110" i="11"/>
  <c r="D16" i="2"/>
  <c r="D16" i="1"/>
  <c r="C16" i="4"/>
  <c r="D41" i="2"/>
  <c r="D41" i="1"/>
  <c r="C41" i="4"/>
  <c r="E39" i="11"/>
  <c r="F38" i="11"/>
  <c r="E73" i="11"/>
  <c r="F72" i="11"/>
  <c r="C13" i="2"/>
  <c r="C13" i="1"/>
  <c r="B13" i="4"/>
  <c r="F90" i="11"/>
  <c r="E91" i="11"/>
  <c r="E77" i="11"/>
  <c r="F76" i="11"/>
  <c r="C13" i="4"/>
  <c r="D13" i="2"/>
  <c r="D13" i="1"/>
  <c r="D3" i="8"/>
  <c r="D3" i="13"/>
  <c r="E85" i="11"/>
  <c r="F84" i="11"/>
  <c r="D51" i="1"/>
  <c r="D51" i="2"/>
  <c r="C51" i="4"/>
  <c r="B5" i="4"/>
  <c r="C5" i="2"/>
  <c r="C5" i="1"/>
  <c r="F20" i="11"/>
  <c r="E21" i="11"/>
  <c r="F104" i="11"/>
  <c r="E105" i="11"/>
  <c r="E53" i="11"/>
  <c r="F52" i="11"/>
  <c r="C42" i="2"/>
  <c r="C42" i="1"/>
  <c r="B42" i="4"/>
  <c r="E13" i="11"/>
  <c r="F12" i="11"/>
  <c r="C42" i="4"/>
  <c r="D42" i="1"/>
  <c r="D42" i="2"/>
  <c r="H43" i="8"/>
  <c r="H24" i="8"/>
  <c r="C12" i="4"/>
  <c r="D12" i="1"/>
  <c r="D12" i="2"/>
  <c r="B12" i="4"/>
  <c r="C12" i="2"/>
  <c r="C12" i="1"/>
  <c r="E35" i="11"/>
  <c r="F34" i="11"/>
  <c r="E29" i="11"/>
  <c r="F28" i="11"/>
  <c r="E107" i="11"/>
  <c r="F106" i="11"/>
  <c r="E103" i="11"/>
  <c r="F102" i="11"/>
  <c r="H11" i="8"/>
  <c r="H58" i="8"/>
  <c r="H28" i="8"/>
  <c r="H21" i="8"/>
  <c r="H95" i="8"/>
  <c r="C35" i="8"/>
  <c r="F35" i="8" s="1"/>
  <c r="E35" i="8"/>
  <c r="I35" i="8"/>
  <c r="H46" i="8"/>
  <c r="H26" i="8"/>
  <c r="H45" i="8"/>
  <c r="H34" i="8"/>
  <c r="E32" i="8"/>
  <c r="I32" i="8"/>
  <c r="C32" i="8"/>
  <c r="F32" i="8" s="1"/>
  <c r="C91" i="8"/>
  <c r="F91" i="8" s="1"/>
  <c r="E91" i="8"/>
  <c r="H91" i="8" s="1"/>
  <c r="I91" i="8"/>
  <c r="H102" i="8"/>
  <c r="H79" i="8"/>
  <c r="H36" i="8"/>
  <c r="H14" i="8"/>
  <c r="H51" i="8"/>
  <c r="H56" i="8"/>
  <c r="H22" i="8"/>
  <c r="H17" i="8"/>
  <c r="H48" i="8"/>
  <c r="H19" i="8"/>
  <c r="H30" i="8"/>
  <c r="H38" i="8"/>
  <c r="H20" i="8"/>
  <c r="H8" i="8"/>
  <c r="I12" i="8"/>
  <c r="C12" i="8"/>
  <c r="F12" i="8" s="1"/>
  <c r="E12" i="8"/>
  <c r="H12" i="8" s="1"/>
  <c r="H114" i="8"/>
  <c r="H77" i="8"/>
  <c r="F48" i="11"/>
  <c r="E49" i="11"/>
  <c r="H54" i="8"/>
  <c r="H55" i="8"/>
  <c r="H50" i="8"/>
  <c r="H40" i="8"/>
  <c r="H65" i="8"/>
  <c r="H57" i="8"/>
  <c r="H78" i="8"/>
  <c r="H23" i="8"/>
  <c r="H33" i="8"/>
  <c r="H89" i="8"/>
  <c r="H109" i="8"/>
  <c r="H76" i="8"/>
  <c r="C57" i="11"/>
  <c r="F57" i="11" s="1"/>
  <c r="C56" i="11"/>
  <c r="E20" i="1"/>
  <c r="E41" i="1"/>
  <c r="E16" i="1"/>
  <c r="E35" i="1"/>
  <c r="E50" i="1"/>
  <c r="C11" i="11"/>
  <c r="F11" i="11" s="1"/>
  <c r="C10" i="11"/>
  <c r="E51" i="1"/>
  <c r="E13" i="1"/>
  <c r="C68" i="11"/>
  <c r="C69" i="11"/>
  <c r="F69" i="11" s="1"/>
  <c r="E5" i="1"/>
  <c r="E42" i="1"/>
  <c r="E12" i="1"/>
  <c r="A12" i="15" l="1"/>
  <c r="A13" i="15"/>
  <c r="A21" i="15"/>
  <c r="C16" i="15"/>
  <c r="A19" i="15"/>
  <c r="A14" i="15"/>
  <c r="C14" i="15"/>
  <c r="C17" i="15"/>
  <c r="A20" i="15"/>
  <c r="C15" i="15"/>
  <c r="C18" i="15"/>
  <c r="A16" i="15"/>
  <c r="C19" i="15"/>
  <c r="A17" i="15"/>
  <c r="A15" i="15"/>
  <c r="C20" i="15"/>
  <c r="A18" i="15"/>
  <c r="C13" i="15"/>
  <c r="C21" i="15"/>
  <c r="C12" i="15"/>
  <c r="H35" i="8"/>
  <c r="H32" i="8"/>
  <c r="D17" i="2"/>
  <c r="C17" i="4"/>
  <c r="D17" i="1"/>
  <c r="C14" i="1"/>
  <c r="C14" i="2"/>
  <c r="B14" i="4"/>
  <c r="C17" i="1"/>
  <c r="C17" i="2"/>
  <c r="B17" i="4"/>
  <c r="D45" i="1"/>
  <c r="C45" i="4"/>
  <c r="D45" i="2"/>
  <c r="D47" i="2"/>
  <c r="C47" i="4"/>
  <c r="D47" i="1"/>
  <c r="D14" i="1"/>
  <c r="C14" i="4"/>
  <c r="D14" i="2"/>
  <c r="B30" i="4"/>
  <c r="C30" i="1"/>
  <c r="C30" i="2"/>
  <c r="D49" i="2"/>
  <c r="D49" i="1"/>
  <c r="C49" i="4"/>
  <c r="C49" i="2"/>
  <c r="C49" i="1"/>
  <c r="B49" i="4"/>
  <c r="B44" i="4"/>
  <c r="C44" i="1"/>
  <c r="C44" i="2"/>
  <c r="D48" i="1"/>
  <c r="C48" i="4"/>
  <c r="D48" i="2"/>
  <c r="D9" i="2"/>
  <c r="D9" i="1"/>
  <c r="C9" i="4"/>
  <c r="D24" i="1"/>
  <c r="C24" i="4"/>
  <c r="D24" i="2"/>
  <c r="C19" i="1"/>
  <c r="B19" i="4"/>
  <c r="C19" i="2"/>
  <c r="B32" i="4"/>
  <c r="C32" i="1"/>
  <c r="C32" i="2"/>
  <c r="C3" i="4"/>
  <c r="D3" i="2"/>
  <c r="D3" i="1"/>
  <c r="I2" i="8"/>
  <c r="B47" i="4"/>
  <c r="C47" i="1"/>
  <c r="C47" i="2"/>
  <c r="C40" i="1"/>
  <c r="B40" i="4"/>
  <c r="C40" i="2"/>
  <c r="C27" i="2"/>
  <c r="B27" i="4"/>
  <c r="C27" i="1"/>
  <c r="C25" i="2"/>
  <c r="B25" i="4"/>
  <c r="C25" i="1"/>
  <c r="C9" i="2"/>
  <c r="C9" i="1"/>
  <c r="B9" i="4"/>
  <c r="C11" i="4"/>
  <c r="D11" i="1"/>
  <c r="D11" i="2"/>
  <c r="D28" i="2"/>
  <c r="D28" i="1"/>
  <c r="C28" i="4"/>
  <c r="C43" i="4"/>
  <c r="D43" i="1"/>
  <c r="D43" i="2"/>
  <c r="C4" i="2"/>
  <c r="B4" i="4"/>
  <c r="C4" i="1"/>
  <c r="F68" i="11"/>
  <c r="E69" i="11"/>
  <c r="C18" i="1"/>
  <c r="C18" i="2"/>
  <c r="B18" i="4"/>
  <c r="E11" i="11"/>
  <c r="F10" i="11"/>
  <c r="D4" i="2"/>
  <c r="D4" i="1"/>
  <c r="C4" i="4"/>
  <c r="D18" i="2"/>
  <c r="D18" i="1"/>
  <c r="C18" i="4"/>
  <c r="B38" i="4"/>
  <c r="C38" i="1"/>
  <c r="C38" i="2"/>
  <c r="D8" i="1"/>
  <c r="C8" i="4"/>
  <c r="D8" i="2"/>
  <c r="C34" i="2"/>
  <c r="C34" i="1"/>
  <c r="B34" i="4"/>
  <c r="C46" i="4"/>
  <c r="D46" i="2"/>
  <c r="D46" i="1"/>
  <c r="I3" i="8"/>
  <c r="D7" i="2"/>
  <c r="D7" i="1"/>
  <c r="C7" i="4"/>
  <c r="D10" i="1"/>
  <c r="C10" i="4"/>
  <c r="D10" i="2"/>
  <c r="C10" i="2"/>
  <c r="C10" i="1"/>
  <c r="B10" i="4"/>
  <c r="C15" i="1"/>
  <c r="C15" i="2"/>
  <c r="B15" i="4"/>
  <c r="C39" i="4"/>
  <c r="D39" i="2"/>
  <c r="D39" i="1"/>
  <c r="C21" i="4"/>
  <c r="D21" i="2"/>
  <c r="D21" i="1"/>
  <c r="C48" i="1"/>
  <c r="B48" i="4"/>
  <c r="C48" i="2"/>
  <c r="D36" i="2"/>
  <c r="D36" i="1"/>
  <c r="C36" i="4"/>
  <c r="C34" i="4"/>
  <c r="D34" i="1"/>
  <c r="D34" i="2"/>
  <c r="C39" i="1"/>
  <c r="B39" i="4"/>
  <c r="C39" i="2"/>
  <c r="C21" i="1"/>
  <c r="B21" i="4"/>
  <c r="C21" i="2"/>
  <c r="D38" i="1"/>
  <c r="D38" i="2"/>
  <c r="C38" i="4"/>
  <c r="C23" i="1"/>
  <c r="C23" i="2"/>
  <c r="B23" i="4"/>
  <c r="D2" i="1"/>
  <c r="C2" i="4"/>
  <c r="D2" i="2"/>
  <c r="C3" i="1"/>
  <c r="C3" i="2"/>
  <c r="B3" i="4"/>
  <c r="C22" i="1"/>
  <c r="C22" i="2"/>
  <c r="B22" i="4"/>
  <c r="C33" i="1"/>
  <c r="B33" i="4"/>
  <c r="C33" i="2"/>
  <c r="B43" i="4"/>
  <c r="C43" i="2"/>
  <c r="C43" i="1"/>
  <c r="C15" i="4"/>
  <c r="D15" i="1"/>
  <c r="D15" i="2"/>
  <c r="D31" i="2"/>
  <c r="C31" i="4"/>
  <c r="D31" i="1"/>
  <c r="C31" i="2"/>
  <c r="C31" i="1"/>
  <c r="B31" i="4"/>
  <c r="B28" i="4"/>
  <c r="C28" i="1"/>
  <c r="C28" i="2"/>
  <c r="C45" i="2"/>
  <c r="C45" i="1"/>
  <c r="B45" i="4"/>
  <c r="B7" i="4"/>
  <c r="C7" i="2"/>
  <c r="C7" i="1"/>
  <c r="C24" i="2"/>
  <c r="C24" i="1"/>
  <c r="B24" i="4"/>
  <c r="C37" i="1"/>
  <c r="B37" i="4"/>
  <c r="C37" i="2"/>
  <c r="D37" i="1"/>
  <c r="D37" i="2"/>
  <c r="C37" i="4"/>
  <c r="C25" i="4"/>
  <c r="D25" i="1"/>
  <c r="D25" i="2"/>
  <c r="D44" i="2"/>
  <c r="C44" i="4"/>
  <c r="D44" i="1"/>
  <c r="B2" i="4"/>
  <c r="C2" i="2"/>
  <c r="C2" i="1"/>
  <c r="D27" i="2"/>
  <c r="D27" i="1"/>
  <c r="C27" i="4"/>
  <c r="C33" i="4"/>
  <c r="D33" i="2"/>
  <c r="D33" i="1"/>
  <c r="D40" i="2"/>
  <c r="D40" i="1"/>
  <c r="C40" i="4"/>
  <c r="D52" i="1"/>
  <c r="C52" i="4"/>
  <c r="D52" i="2"/>
  <c r="D30" i="2"/>
  <c r="D30" i="1"/>
  <c r="C30" i="4"/>
  <c r="C8" i="2"/>
  <c r="C8" i="1"/>
  <c r="B8" i="4"/>
  <c r="B52" i="4"/>
  <c r="C52" i="2"/>
  <c r="C52" i="1"/>
  <c r="C23" i="4"/>
  <c r="D23" i="1"/>
  <c r="D23" i="2"/>
  <c r="D19" i="1"/>
  <c r="D19" i="2"/>
  <c r="C19" i="4"/>
  <c r="C11" i="2"/>
  <c r="C11" i="1"/>
  <c r="B11" i="4"/>
  <c r="C36" i="2"/>
  <c r="C36" i="1"/>
  <c r="B36" i="4"/>
  <c r="C32" i="4"/>
  <c r="D32" i="2"/>
  <c r="D32" i="1"/>
  <c r="E57" i="11"/>
  <c r="F56" i="11"/>
  <c r="D22" i="1"/>
  <c r="D22" i="2"/>
  <c r="C22" i="4"/>
  <c r="C46" i="1"/>
  <c r="B46" i="4"/>
  <c r="C46" i="2"/>
  <c r="E46" i="1"/>
  <c r="E22" i="1"/>
  <c r="E17" i="1"/>
  <c r="E10" i="1"/>
  <c r="E37" i="1"/>
  <c r="F13" i="1"/>
  <c r="E7" i="1"/>
  <c r="F5" i="1"/>
  <c r="E47" i="1"/>
  <c r="F12" i="1"/>
  <c r="E45" i="1"/>
  <c r="E24" i="1"/>
  <c r="E18" i="1"/>
  <c r="F42" i="1"/>
  <c r="E40" i="1"/>
  <c r="E14" i="1"/>
  <c r="E33" i="1"/>
  <c r="F51" i="1"/>
  <c r="E49" i="1"/>
  <c r="E31" i="1"/>
  <c r="F41" i="1"/>
  <c r="E2" i="1"/>
  <c r="E28" i="1"/>
  <c r="E34" i="1"/>
  <c r="E38" i="1"/>
  <c r="E25" i="1"/>
  <c r="F16" i="1"/>
  <c r="E21" i="1"/>
  <c r="E9" i="1"/>
  <c r="F20" i="1"/>
  <c r="E27" i="1"/>
  <c r="E30" i="1"/>
  <c r="F35" i="1"/>
  <c r="E15" i="1"/>
  <c r="E39" i="1"/>
  <c r="E52" i="1"/>
  <c r="E19" i="1"/>
  <c r="F50" i="1"/>
  <c r="E8" i="1"/>
  <c r="E44" i="1"/>
  <c r="E23" i="1"/>
  <c r="E11" i="1"/>
  <c r="E4" i="1"/>
  <c r="E3" i="1"/>
  <c r="E43" i="1"/>
  <c r="E48" i="1"/>
  <c r="E36" i="1"/>
  <c r="E32" i="1"/>
  <c r="F17" i="15" l="1"/>
  <c r="F14" i="15"/>
  <c r="F19" i="15"/>
  <c r="F16" i="15"/>
  <c r="F13" i="15"/>
  <c r="E13" i="15"/>
  <c r="E15" i="15"/>
  <c r="E20" i="15"/>
  <c r="E17" i="15"/>
  <c r="E14" i="15"/>
  <c r="E19" i="15"/>
  <c r="E12" i="15"/>
  <c r="E16" i="15"/>
  <c r="D19" i="15" s="1"/>
  <c r="E21" i="15"/>
  <c r="E18" i="15"/>
  <c r="C3" i="13"/>
  <c r="D26" i="1"/>
  <c r="D26" i="2"/>
  <c r="C26" i="4"/>
  <c r="C29" i="4"/>
  <c r="D29" i="2"/>
  <c r="D29" i="1"/>
  <c r="C29" i="1"/>
  <c r="B29" i="4"/>
  <c r="C29" i="2"/>
  <c r="D6" i="2"/>
  <c r="C6" i="4"/>
  <c r="D6" i="1"/>
  <c r="C6" i="2"/>
  <c r="C6" i="1"/>
  <c r="B6" i="4"/>
  <c r="B26" i="4"/>
  <c r="C26" i="1"/>
  <c r="C26" i="2"/>
  <c r="C2" i="13"/>
  <c r="H52" i="1"/>
  <c r="F46" i="1"/>
  <c r="F22" i="1"/>
  <c r="F36" i="1"/>
  <c r="F4" i="1"/>
  <c r="F44" i="1"/>
  <c r="F25" i="1"/>
  <c r="F28" i="1"/>
  <c r="F33" i="1"/>
  <c r="F18" i="1"/>
  <c r="F43" i="1"/>
  <c r="F23" i="1"/>
  <c r="F52" i="1"/>
  <c r="F39" i="1"/>
  <c r="F15" i="1"/>
  <c r="F27" i="1"/>
  <c r="F49" i="1"/>
  <c r="F24" i="1"/>
  <c r="F45" i="1"/>
  <c r="F7" i="1"/>
  <c r="F38" i="1"/>
  <c r="F37" i="1"/>
  <c r="F17" i="1"/>
  <c r="F48" i="1"/>
  <c r="F11" i="1"/>
  <c r="F21" i="1"/>
  <c r="F2" i="1"/>
  <c r="F40" i="1"/>
  <c r="F30" i="1"/>
  <c r="E26" i="1"/>
  <c r="E6" i="1"/>
  <c r="F34" i="1"/>
  <c r="F14" i="1"/>
  <c r="F19" i="1"/>
  <c r="F9" i="1"/>
  <c r="F47" i="1"/>
  <c r="F32" i="1"/>
  <c r="F3" i="1"/>
  <c r="F8" i="1"/>
  <c r="F31" i="1"/>
  <c r="E29" i="1"/>
  <c r="F10" i="1"/>
  <c r="F12" i="15" l="1"/>
  <c r="F18" i="15"/>
  <c r="D14" i="15"/>
  <c r="D21" i="15"/>
  <c r="D16" i="15"/>
  <c r="D17" i="15"/>
  <c r="D12" i="15"/>
  <c r="F20" i="15"/>
  <c r="D20" i="15"/>
  <c r="F15" i="15"/>
  <c r="D18" i="15"/>
  <c r="D15" i="15"/>
  <c r="D13" i="15"/>
  <c r="F21" i="15"/>
  <c r="F29" i="1"/>
  <c r="F6" i="1"/>
  <c r="F26" i="1"/>
  <c r="I52" i="1" l="1"/>
  <c r="I12" i="1"/>
  <c r="D5" i="8"/>
  <c r="D6" i="8"/>
  <c r="H12" i="1"/>
  <c r="G497" i="9" l="1"/>
  <c r="G153" i="9"/>
  <c r="G224" i="9"/>
  <c r="G328" i="9"/>
  <c r="G518" i="9"/>
  <c r="G415" i="9"/>
  <c r="G423" i="9"/>
  <c r="G48" i="9"/>
  <c r="G353" i="9"/>
  <c r="G441" i="9"/>
  <c r="G360" i="9"/>
  <c r="G318" i="9"/>
  <c r="G378" i="9"/>
  <c r="G292" i="9"/>
  <c r="G455" i="9"/>
  <c r="G481" i="9"/>
  <c r="G149" i="9"/>
  <c r="G410" i="9"/>
  <c r="G303" i="9"/>
  <c r="G244" i="9"/>
  <c r="G490" i="9"/>
  <c r="G302" i="9"/>
  <c r="G211" i="9"/>
  <c r="G11" i="9"/>
  <c r="G158" i="9"/>
  <c r="G286" i="9"/>
  <c r="G485" i="9"/>
  <c r="G496" i="9"/>
  <c r="G174" i="9"/>
  <c r="G445" i="9"/>
  <c r="G181" i="9"/>
  <c r="G148" i="9"/>
  <c r="G462" i="9"/>
  <c r="G221" i="9"/>
  <c r="G486" i="9"/>
  <c r="G242" i="9"/>
  <c r="G476" i="9"/>
  <c r="G393" i="9"/>
  <c r="G22" i="9"/>
  <c r="G111" i="9"/>
  <c r="G32" i="9"/>
  <c r="G414" i="9"/>
  <c r="G215" i="9"/>
  <c r="G199" i="9"/>
  <c r="G473" i="9"/>
  <c r="G147" i="9"/>
  <c r="G278" i="9"/>
  <c r="G34" i="9"/>
  <c r="G237" i="9"/>
  <c r="G225" i="9"/>
  <c r="G407" i="9"/>
  <c r="G385" i="9"/>
  <c r="F497" i="9"/>
  <c r="F183" i="9"/>
  <c r="F83" i="9"/>
  <c r="F72" i="9"/>
  <c r="F212" i="9"/>
  <c r="F189" i="9"/>
  <c r="F511" i="9"/>
  <c r="F402" i="9"/>
  <c r="F477" i="9"/>
  <c r="F397" i="9"/>
  <c r="F71" i="9"/>
  <c r="F269" i="9"/>
  <c r="F275" i="9"/>
  <c r="F253" i="9"/>
  <c r="F525" i="9"/>
  <c r="F106" i="9"/>
  <c r="F468" i="9"/>
  <c r="F379" i="9"/>
  <c r="F150" i="9"/>
  <c r="F241" i="9"/>
  <c r="F526" i="9"/>
  <c r="F201" i="9"/>
  <c r="F74" i="9"/>
  <c r="F184" i="9"/>
  <c r="F89" i="9"/>
  <c r="F327" i="9"/>
  <c r="F104" i="9"/>
  <c r="F298" i="9"/>
  <c r="F297" i="9"/>
  <c r="F435" i="9"/>
  <c r="F505" i="9"/>
  <c r="F391" i="9"/>
  <c r="F41" i="9"/>
  <c r="F533" i="9"/>
  <c r="F60" i="9"/>
  <c r="F137" i="9"/>
  <c r="F98" i="9"/>
  <c r="F441" i="9"/>
  <c r="F257" i="9"/>
  <c r="F200" i="9"/>
  <c r="F99" i="9"/>
  <c r="F431" i="9"/>
  <c r="F207" i="9"/>
  <c r="F90" i="9"/>
  <c r="F534" i="9"/>
  <c r="F195" i="9"/>
  <c r="F491" i="9"/>
  <c r="F285" i="9"/>
  <c r="F409" i="9"/>
  <c r="F390" i="9"/>
  <c r="F473" i="9"/>
  <c r="F410" i="9"/>
  <c r="F113" i="9"/>
  <c r="F276" i="9"/>
  <c r="F75" i="9"/>
  <c r="F532" i="9"/>
  <c r="F420" i="9"/>
  <c r="F284" i="9"/>
  <c r="F218" i="9"/>
  <c r="F244" i="9"/>
  <c r="F243" i="9"/>
  <c r="F21" i="9"/>
  <c r="F333" i="9"/>
  <c r="F162" i="9"/>
  <c r="F11" i="9"/>
  <c r="G436" i="9"/>
  <c r="G330" i="9"/>
  <c r="G161" i="9"/>
  <c r="G277" i="9"/>
  <c r="G465" i="9"/>
  <c r="G38" i="9"/>
  <c r="G10" i="9"/>
  <c r="G87" i="9"/>
  <c r="G454" i="9"/>
  <c r="G53" i="9"/>
  <c r="G195" i="9"/>
  <c r="G122" i="9"/>
  <c r="G427" i="9"/>
  <c r="G513" i="9"/>
  <c r="G366" i="9"/>
  <c r="G175" i="9"/>
  <c r="G138" i="9"/>
  <c r="G72" i="9"/>
  <c r="G114" i="9"/>
  <c r="G510" i="9"/>
  <c r="G194" i="9"/>
  <c r="G524" i="9"/>
  <c r="G516" i="9"/>
  <c r="G295" i="9"/>
  <c r="G117" i="9"/>
  <c r="G282" i="9"/>
  <c r="G17" i="9"/>
  <c r="G156" i="9"/>
  <c r="G74" i="9"/>
  <c r="G355" i="9"/>
  <c r="G69" i="9"/>
  <c r="G487" i="9"/>
  <c r="G171" i="9"/>
  <c r="G453" i="9"/>
  <c r="G280" i="9"/>
  <c r="G88" i="9"/>
  <c r="G176" i="9"/>
  <c r="G401" i="9"/>
  <c r="G108" i="9"/>
  <c r="G79" i="9"/>
  <c r="G523" i="9"/>
  <c r="G408" i="9"/>
  <c r="G112" i="9"/>
  <c r="G463" i="9"/>
  <c r="G424" i="9"/>
  <c r="G36" i="9"/>
  <c r="G172" i="9"/>
  <c r="G503" i="9"/>
  <c r="G141" i="9"/>
  <c r="G27" i="9"/>
  <c r="G222" i="9"/>
  <c r="G228" i="9"/>
  <c r="G140" i="9"/>
  <c r="G430" i="9"/>
  <c r="G517" i="9"/>
  <c r="G100" i="9"/>
  <c r="G266" i="9"/>
  <c r="G25" i="9"/>
  <c r="G354" i="9"/>
  <c r="G296" i="9"/>
  <c r="G409" i="9"/>
  <c r="G76" i="9"/>
  <c r="G287" i="9"/>
  <c r="G284" i="9"/>
  <c r="G325" i="9"/>
  <c r="G283" i="9"/>
  <c r="F185" i="9"/>
  <c r="F286" i="9"/>
  <c r="F79" i="9"/>
  <c r="F316" i="9"/>
  <c r="F9" i="9"/>
  <c r="F392" i="9"/>
  <c r="F454" i="9"/>
  <c r="F219" i="9"/>
  <c r="F367" i="9"/>
  <c r="F490" i="9"/>
  <c r="F387" i="9"/>
  <c r="F361" i="9"/>
  <c r="F198" i="9"/>
  <c r="F427" i="9"/>
  <c r="F485" i="9"/>
  <c r="F206" i="9"/>
  <c r="F443" i="9"/>
  <c r="F338" i="9"/>
  <c r="F115" i="9"/>
  <c r="F432" i="9"/>
  <c r="F143" i="9"/>
  <c r="F479" i="9"/>
  <c r="F512" i="9"/>
  <c r="F460" i="9"/>
  <c r="F515" i="9"/>
  <c r="F114" i="9"/>
  <c r="F25" i="9"/>
  <c r="F363" i="9"/>
  <c r="F268" i="9"/>
  <c r="F475" i="9"/>
  <c r="F538" i="9"/>
  <c r="F125" i="9"/>
  <c r="F204" i="9"/>
  <c r="F289" i="9"/>
  <c r="F401" i="9"/>
  <c r="F513" i="9"/>
  <c r="F140" i="9"/>
  <c r="F121" i="9"/>
  <c r="F324" i="9"/>
  <c r="F350" i="9"/>
  <c r="F457" i="9"/>
  <c r="F191" i="9"/>
  <c r="F535" i="9"/>
  <c r="F407" i="9"/>
  <c r="F70" i="9"/>
  <c r="F180" i="9"/>
  <c r="F160" i="9"/>
  <c r="F492" i="9"/>
  <c r="F178" i="9"/>
  <c r="F239" i="9"/>
  <c r="F469" i="9"/>
  <c r="F459" i="9"/>
  <c r="F337" i="9"/>
  <c r="F347" i="9"/>
  <c r="F413" i="9"/>
  <c r="F311" i="9"/>
  <c r="F386" i="9"/>
  <c r="F514" i="9"/>
  <c r="F295" i="9"/>
  <c r="F181" i="9"/>
  <c r="F202" i="9"/>
  <c r="F93" i="9"/>
  <c r="E5" i="8"/>
  <c r="I5" i="8"/>
  <c r="C5" i="8"/>
  <c r="F5" i="8" s="1"/>
  <c r="F487" i="9"/>
  <c r="F343" i="9"/>
  <c r="F223" i="9"/>
  <c r="F188" i="9"/>
  <c r="F523" i="9"/>
  <c r="G3" i="9"/>
  <c r="G323" i="9"/>
  <c r="G19" i="9"/>
  <c r="G84" i="9"/>
  <c r="G347" i="9"/>
  <c r="G105" i="9"/>
  <c r="G332" i="9"/>
  <c r="G538" i="9"/>
  <c r="G9" i="9"/>
  <c r="G340" i="9"/>
  <c r="G180" i="9"/>
  <c r="G412" i="9"/>
  <c r="G499" i="9"/>
  <c r="G168" i="9"/>
  <c r="G327" i="9"/>
  <c r="G512" i="9"/>
  <c r="G273" i="9"/>
  <c r="G59" i="9"/>
  <c r="G239" i="9"/>
  <c r="G324" i="9"/>
  <c r="G185" i="9"/>
  <c r="G344" i="9"/>
  <c r="G166" i="9"/>
  <c r="G501" i="9"/>
  <c r="G357" i="9"/>
  <c r="G375" i="9"/>
  <c r="G248" i="9"/>
  <c r="G363" i="9"/>
  <c r="G119" i="9"/>
  <c r="G450" i="9"/>
  <c r="G389" i="9"/>
  <c r="G341" i="9"/>
  <c r="G63" i="9"/>
  <c r="G306" i="9"/>
  <c r="G212" i="9"/>
  <c r="G24" i="9"/>
  <c r="G308" i="9"/>
  <c r="G312" i="9"/>
  <c r="G253" i="9"/>
  <c r="G475" i="9"/>
  <c r="G520" i="9"/>
  <c r="G193" i="9"/>
  <c r="G136" i="9"/>
  <c r="G157" i="9"/>
  <c r="G162" i="9"/>
  <c r="G186" i="9"/>
  <c r="G160" i="9"/>
  <c r="G170" i="9"/>
  <c r="G395" i="9"/>
  <c r="G348" i="9"/>
  <c r="G146" i="9"/>
  <c r="G336" i="9"/>
  <c r="G397" i="9"/>
  <c r="G459" i="9"/>
  <c r="G43" i="9"/>
  <c r="G92" i="9"/>
  <c r="G466" i="9"/>
  <c r="G345" i="9"/>
  <c r="G73" i="9"/>
  <c r="G335" i="9"/>
  <c r="G35" i="9"/>
  <c r="G417" i="9"/>
  <c r="G247" i="9"/>
  <c r="G384" i="9"/>
  <c r="G31" i="9"/>
  <c r="F267" i="9"/>
  <c r="F296" i="9"/>
  <c r="F522" i="9"/>
  <c r="F12" i="9"/>
  <c r="F331" i="9"/>
  <c r="F415" i="9"/>
  <c r="F455" i="9"/>
  <c r="F260" i="9"/>
  <c r="F27" i="9"/>
  <c r="F172" i="9"/>
  <c r="F500" i="9"/>
  <c r="F97" i="9"/>
  <c r="F502" i="9"/>
  <c r="F67" i="9"/>
  <c r="F530" i="9"/>
  <c r="F322" i="9"/>
  <c r="F228" i="9"/>
  <c r="F314" i="9"/>
  <c r="F299" i="9"/>
  <c r="F138" i="9"/>
  <c r="F504" i="9"/>
  <c r="F356" i="9"/>
  <c r="F258" i="9"/>
  <c r="F520" i="9"/>
  <c r="F400" i="9"/>
  <c r="F528" i="9"/>
  <c r="F197" i="9"/>
  <c r="F66" i="9"/>
  <c r="F87" i="9"/>
  <c r="F529" i="9"/>
  <c r="F117" i="9"/>
  <c r="F139" i="9"/>
  <c r="F385" i="9"/>
  <c r="F277" i="9"/>
  <c r="F230" i="9"/>
  <c r="F280" i="9"/>
  <c r="F531" i="9"/>
  <c r="F23" i="9"/>
  <c r="F436" i="9"/>
  <c r="F235" i="9"/>
  <c r="F57" i="9"/>
  <c r="F208" i="9"/>
  <c r="F453" i="9"/>
  <c r="F153" i="9"/>
  <c r="F330" i="9"/>
  <c r="F123" i="9"/>
  <c r="F261" i="9"/>
  <c r="F107" i="9"/>
  <c r="F141" i="9"/>
  <c r="F209" i="9"/>
  <c r="F196" i="9"/>
  <c r="F434" i="9"/>
  <c r="F173" i="9"/>
  <c r="F318" i="9"/>
  <c r="F272" i="9"/>
  <c r="F176" i="9"/>
  <c r="F263" i="9"/>
  <c r="F417" i="9"/>
  <c r="F124" i="9"/>
  <c r="F227" i="9"/>
  <c r="F498" i="9"/>
  <c r="F305" i="9"/>
  <c r="F320" i="9"/>
  <c r="F278" i="9"/>
  <c r="F194" i="9"/>
  <c r="F148" i="9"/>
  <c r="F325" i="9"/>
  <c r="F16" i="9"/>
  <c r="G232" i="9"/>
  <c r="G178" i="9"/>
  <c r="G99" i="9"/>
  <c r="G390" i="9"/>
  <c r="G216" i="9"/>
  <c r="G298" i="9"/>
  <c r="G507" i="9"/>
  <c r="G437" i="9"/>
  <c r="G426" i="9"/>
  <c r="G188" i="9"/>
  <c r="G440" i="9"/>
  <c r="G264" i="9"/>
  <c r="G70" i="9"/>
  <c r="G65" i="9"/>
  <c r="G179" i="9"/>
  <c r="G469" i="9"/>
  <c r="G155" i="9"/>
  <c r="G30" i="9"/>
  <c r="G422" i="9"/>
  <c r="G182" i="9"/>
  <c r="G7" i="9"/>
  <c r="G402" i="9"/>
  <c r="G250" i="9"/>
  <c r="G258" i="9"/>
  <c r="G498" i="9"/>
  <c r="G135" i="9"/>
  <c r="G252" i="9"/>
  <c r="G536" i="9"/>
  <c r="G263" i="9"/>
  <c r="G82" i="9"/>
  <c r="G109" i="9"/>
  <c r="G528" i="9"/>
  <c r="G334" i="9"/>
  <c r="G139" i="9"/>
  <c r="G484" i="9"/>
  <c r="G364" i="9"/>
  <c r="G356" i="9"/>
  <c r="G338" i="9"/>
  <c r="G492" i="9"/>
  <c r="G446" i="9"/>
  <c r="G527" i="9"/>
  <c r="G226" i="9"/>
  <c r="G154" i="9"/>
  <c r="G246" i="9"/>
  <c r="G56" i="9"/>
  <c r="G177" i="9"/>
  <c r="G60" i="9"/>
  <c r="G29" i="9"/>
  <c r="G371" i="9"/>
  <c r="G21" i="9"/>
  <c r="G525" i="9"/>
  <c r="I6" i="8"/>
  <c r="E6" i="8"/>
  <c r="C6" i="8"/>
  <c r="F6" i="8" s="1"/>
  <c r="G124" i="9"/>
  <c r="G288" i="9"/>
  <c r="G432" i="9"/>
  <c r="G220" i="9"/>
  <c r="G51" i="9"/>
  <c r="G452" i="9"/>
  <c r="G77" i="9"/>
  <c r="G251" i="9"/>
  <c r="G123" i="9"/>
  <c r="G534" i="9"/>
  <c r="G359" i="9"/>
  <c r="G387" i="9"/>
  <c r="G113" i="9"/>
  <c r="G173" i="9"/>
  <c r="G8" i="9"/>
  <c r="G431" i="9"/>
  <c r="F476" i="9"/>
  <c r="F313" i="9"/>
  <c r="F467" i="9"/>
  <c r="F77" i="9"/>
  <c r="F118" i="9"/>
  <c r="F471" i="9"/>
  <c r="F105" i="9"/>
  <c r="F193" i="9"/>
  <c r="F368" i="9"/>
  <c r="F438" i="9"/>
  <c r="F147" i="9"/>
  <c r="F319" i="9"/>
  <c r="F271" i="9"/>
  <c r="F17" i="9"/>
  <c r="F82" i="9"/>
  <c r="F496" i="9"/>
  <c r="F359" i="9"/>
  <c r="F291" i="9"/>
  <c r="F248" i="9"/>
  <c r="F506" i="9"/>
  <c r="F315" i="9"/>
  <c r="F2" i="9"/>
  <c r="F358" i="9"/>
  <c r="F76" i="9"/>
  <c r="F414" i="9"/>
  <c r="F214" i="9"/>
  <c r="F40" i="9"/>
  <c r="F439" i="9"/>
  <c r="F273" i="9"/>
  <c r="F155" i="9"/>
  <c r="F366" i="9"/>
  <c r="F323" i="9"/>
  <c r="F101" i="9"/>
  <c r="F175" i="9"/>
  <c r="F445" i="9"/>
  <c r="F95" i="9"/>
  <c r="F210" i="9"/>
  <c r="F395" i="9"/>
  <c r="F510" i="9"/>
  <c r="F486" i="9"/>
  <c r="F355" i="9"/>
  <c r="F259" i="9"/>
  <c r="F112" i="9"/>
  <c r="F348" i="9"/>
  <c r="F122" i="9"/>
  <c r="F128" i="9"/>
  <c r="F73" i="9"/>
  <c r="F48" i="9"/>
  <c r="F304" i="9"/>
  <c r="F440" i="9"/>
  <c r="F274" i="9"/>
  <c r="F131" i="9"/>
  <c r="F134" i="9"/>
  <c r="F380" i="9"/>
  <c r="F403" i="9"/>
  <c r="F423" i="9"/>
  <c r="F346" i="9"/>
  <c r="F152" i="9"/>
  <c r="F54" i="9"/>
  <c r="F65" i="9"/>
  <c r="F56" i="9"/>
  <c r="F132" i="9"/>
  <c r="F8" i="9"/>
  <c r="F78" i="9"/>
  <c r="F81" i="9"/>
  <c r="F187" i="9"/>
  <c r="F190" i="9"/>
  <c r="F430" i="9"/>
  <c r="G515" i="9"/>
  <c r="G16" i="9"/>
  <c r="G491" i="9"/>
  <c r="G214" i="9"/>
  <c r="G75" i="9"/>
  <c r="G189" i="9"/>
  <c r="G373" i="9"/>
  <c r="G381" i="9"/>
  <c r="G107" i="9"/>
  <c r="G230" i="9"/>
  <c r="G399" i="9"/>
  <c r="G217" i="9"/>
  <c r="G329" i="9"/>
  <c r="G281" i="9"/>
  <c r="G279" i="9"/>
  <c r="G480" i="9"/>
  <c r="G505" i="9"/>
  <c r="G425" i="9"/>
  <c r="G227" i="9"/>
  <c r="G300" i="9"/>
  <c r="G514" i="9"/>
  <c r="G102" i="9"/>
  <c r="G205" i="9"/>
  <c r="G304" i="9"/>
  <c r="G321" i="9"/>
  <c r="G421" i="9"/>
  <c r="G316" i="9"/>
  <c r="G78" i="9"/>
  <c r="G143" i="9"/>
  <c r="G191" i="9"/>
  <c r="G320" i="9"/>
  <c r="G494" i="9"/>
  <c r="G451" i="9"/>
  <c r="G317" i="9"/>
  <c r="G201" i="9"/>
  <c r="G301" i="9"/>
  <c r="G58" i="9"/>
  <c r="G509" i="9"/>
  <c r="G164" i="9"/>
  <c r="G472" i="9"/>
  <c r="G471" i="9"/>
  <c r="G474" i="9"/>
  <c r="G93" i="9"/>
  <c r="G477" i="9"/>
  <c r="G500" i="9"/>
  <c r="G97" i="9"/>
  <c r="G26" i="9"/>
  <c r="G142" i="9"/>
  <c r="G268" i="9"/>
  <c r="G461" i="9"/>
  <c r="G37" i="9"/>
  <c r="G254" i="9"/>
  <c r="G115" i="9"/>
  <c r="G130" i="9"/>
  <c r="G198" i="9"/>
  <c r="G62" i="9"/>
  <c r="G241" i="9"/>
  <c r="G95" i="9"/>
  <c r="G299" i="9"/>
  <c r="G482" i="9"/>
  <c r="G448" i="9"/>
  <c r="G238" i="9"/>
  <c r="G464" i="9"/>
  <c r="G396" i="9"/>
  <c r="G259" i="9"/>
  <c r="G133" i="9"/>
  <c r="G206" i="9"/>
  <c r="G326" i="9"/>
  <c r="G256" i="9"/>
  <c r="F521" i="9"/>
  <c r="F447" i="9"/>
  <c r="F142" i="9"/>
  <c r="F199" i="9"/>
  <c r="F394" i="9"/>
  <c r="F309" i="9"/>
  <c r="F36" i="9"/>
  <c r="F461" i="9"/>
  <c r="F293" i="9"/>
  <c r="F425" i="9"/>
  <c r="F302" i="9"/>
  <c r="F345" i="9"/>
  <c r="F242" i="9"/>
  <c r="F312" i="9"/>
  <c r="F381" i="9"/>
  <c r="F179" i="9"/>
  <c r="F412" i="9"/>
  <c r="F482" i="9"/>
  <c r="F174" i="9"/>
  <c r="F442" i="9"/>
  <c r="F216" i="9"/>
  <c r="F236" i="9"/>
  <c r="F336" i="9"/>
  <c r="F158" i="9"/>
  <c r="F303" i="9"/>
  <c r="F411" i="9"/>
  <c r="F256" i="9"/>
  <c r="F527" i="9"/>
  <c r="F362" i="9"/>
  <c r="F519" i="9"/>
  <c r="F168" i="9"/>
  <c r="F217" i="9"/>
  <c r="F369" i="9"/>
  <c r="F493" i="9"/>
  <c r="F294" i="9"/>
  <c r="F80" i="9"/>
  <c r="F517" i="9"/>
  <c r="F225" i="9"/>
  <c r="F116" i="9"/>
  <c r="F126" i="9"/>
  <c r="F326" i="9"/>
  <c r="F422" i="9"/>
  <c r="F20" i="9"/>
  <c r="F182" i="9"/>
  <c r="F288" i="9"/>
  <c r="F266" i="9"/>
  <c r="F205" i="9"/>
  <c r="F63" i="9"/>
  <c r="F13" i="9"/>
  <c r="F489" i="9"/>
  <c r="F388" i="9"/>
  <c r="F451" i="9"/>
  <c r="F30" i="9"/>
  <c r="F396" i="9"/>
  <c r="F344" i="9"/>
  <c r="F352" i="9"/>
  <c r="F290" i="9"/>
  <c r="F145" i="9"/>
  <c r="F68" i="9"/>
  <c r="F448" i="9"/>
  <c r="F28" i="9"/>
  <c r="F38" i="9"/>
  <c r="F133" i="9"/>
  <c r="F421" i="9"/>
  <c r="F129" i="9"/>
  <c r="F480" i="9"/>
  <c r="F166" i="9"/>
  <c r="F444" i="9"/>
  <c r="G307" i="9"/>
  <c r="G120" i="9"/>
  <c r="G521" i="9"/>
  <c r="G187" i="9"/>
  <c r="G243" i="9"/>
  <c r="G386" i="9"/>
  <c r="G404" i="9"/>
  <c r="G267" i="9"/>
  <c r="G314" i="9"/>
  <c r="G449" i="9"/>
  <c r="G257" i="9"/>
  <c r="G85" i="9"/>
  <c r="G376" i="9"/>
  <c r="G429" i="9"/>
  <c r="G200" i="9"/>
  <c r="G311" i="9"/>
  <c r="G275" i="9"/>
  <c r="G532" i="9"/>
  <c r="G349" i="9"/>
  <c r="G377" i="9"/>
  <c r="G90" i="9"/>
  <c r="G83" i="9"/>
  <c r="G495" i="9"/>
  <c r="G183" i="9"/>
  <c r="G55" i="9"/>
  <c r="G488" i="9"/>
  <c r="G197" i="9"/>
  <c r="G439" i="9"/>
  <c r="G98" i="9"/>
  <c r="G66" i="9"/>
  <c r="G343" i="9"/>
  <c r="G388" i="9"/>
  <c r="G126" i="9"/>
  <c r="G106" i="9"/>
  <c r="G2" i="9"/>
  <c r="G42" i="9"/>
  <c r="G104" i="9"/>
  <c r="G64" i="9"/>
  <c r="G276" i="9"/>
  <c r="G210" i="9"/>
  <c r="G213" i="9"/>
  <c r="G4" i="9"/>
  <c r="G80" i="9"/>
  <c r="G204" i="9"/>
  <c r="G285" i="9"/>
  <c r="G428" i="9"/>
  <c r="G190" i="9"/>
  <c r="G380" i="9"/>
  <c r="G470" i="9"/>
  <c r="G167" i="9"/>
  <c r="G15" i="9"/>
  <c r="G150" i="9"/>
  <c r="G33" i="9"/>
  <c r="G315" i="9"/>
  <c r="G383" i="9"/>
  <c r="G504" i="9"/>
  <c r="G531" i="9"/>
  <c r="G233" i="9"/>
  <c r="G12" i="9"/>
  <c r="G468" i="9"/>
  <c r="G94" i="9"/>
  <c r="G203" i="9"/>
  <c r="G467" i="9"/>
  <c r="G67" i="9"/>
  <c r="G101" i="9"/>
  <c r="G145" i="9"/>
  <c r="F64" i="9"/>
  <c r="F495" i="9"/>
  <c r="F449" i="9"/>
  <c r="F170" i="9"/>
  <c r="F264" i="9"/>
  <c r="F342" i="9"/>
  <c r="F7" i="9"/>
  <c r="F177" i="9"/>
  <c r="F429" i="9"/>
  <c r="F518" i="9"/>
  <c r="F494" i="9"/>
  <c r="F300" i="9"/>
  <c r="F389" i="9"/>
  <c r="F406" i="9"/>
  <c r="F163" i="9"/>
  <c r="F46" i="9"/>
  <c r="F508" i="9"/>
  <c r="F287" i="9"/>
  <c r="F110" i="9"/>
  <c r="F3" i="9"/>
  <c r="F247" i="9"/>
  <c r="F484" i="9"/>
  <c r="F164" i="9"/>
  <c r="F186" i="9"/>
  <c r="F262" i="9"/>
  <c r="F224" i="9"/>
  <c r="F167" i="9"/>
  <c r="F450" i="9"/>
  <c r="F211" i="9"/>
  <c r="F478" i="9"/>
  <c r="F251" i="9"/>
  <c r="F306" i="9"/>
  <c r="F377" i="9"/>
  <c r="F61" i="9"/>
  <c r="F53" i="9"/>
  <c r="F58" i="9"/>
  <c r="F270" i="9"/>
  <c r="F283" i="9"/>
  <c r="F42" i="9"/>
  <c r="F165" i="9"/>
  <c r="F146" i="9"/>
  <c r="F481" i="9"/>
  <c r="F524" i="9"/>
  <c r="F10" i="9"/>
  <c r="F321" i="9"/>
  <c r="F463" i="9"/>
  <c r="F151" i="9"/>
  <c r="F120" i="9"/>
  <c r="F39" i="9"/>
  <c r="F237" i="9"/>
  <c r="F59" i="9"/>
  <c r="F328" i="9"/>
  <c r="F100" i="9"/>
  <c r="F221" i="9"/>
  <c r="F446" i="9"/>
  <c r="F229" i="9"/>
  <c r="F4" i="9"/>
  <c r="F458" i="9"/>
  <c r="F19" i="9"/>
  <c r="F503" i="9"/>
  <c r="F220" i="9"/>
  <c r="F456" i="9"/>
  <c r="F265" i="9"/>
  <c r="F334" i="9"/>
  <c r="F245" i="9"/>
  <c r="F169" i="9"/>
  <c r="F483" i="9"/>
  <c r="F254" i="9"/>
  <c r="G530" i="9"/>
  <c r="G57" i="9"/>
  <c r="G61" i="9"/>
  <c r="G271" i="9"/>
  <c r="G483" i="9"/>
  <c r="G151" i="9"/>
  <c r="G400" i="9"/>
  <c r="G131" i="9"/>
  <c r="G419" i="9"/>
  <c r="G235" i="9"/>
  <c r="G144" i="9"/>
  <c r="G44" i="9"/>
  <c r="G223" i="9"/>
  <c r="G358" i="9"/>
  <c r="G458" i="9"/>
  <c r="G40" i="9"/>
  <c r="G54" i="9"/>
  <c r="G460" i="9"/>
  <c r="G447" i="9"/>
  <c r="G163" i="9"/>
  <c r="G374" i="9"/>
  <c r="G207" i="9"/>
  <c r="G368" i="9"/>
  <c r="G294" i="9"/>
  <c r="G128" i="9"/>
  <c r="G331" i="9"/>
  <c r="G137" i="9"/>
  <c r="G23" i="9"/>
  <c r="G269" i="9"/>
  <c r="G322" i="9"/>
  <c r="G45" i="9"/>
  <c r="G405" i="9"/>
  <c r="G352" i="9"/>
  <c r="G20" i="9"/>
  <c r="G125" i="9"/>
  <c r="G49" i="9"/>
  <c r="G346" i="9"/>
  <c r="G89" i="9"/>
  <c r="G443" i="9"/>
  <c r="G159" i="9"/>
  <c r="G50" i="9"/>
  <c r="G165" i="9"/>
  <c r="G444" i="9"/>
  <c r="G511" i="9"/>
  <c r="G522" i="9"/>
  <c r="G14" i="9"/>
  <c r="G81" i="9"/>
  <c r="G270" i="9"/>
  <c r="G293" i="9"/>
  <c r="G456" i="9"/>
  <c r="G5" i="9"/>
  <c r="G196" i="9"/>
  <c r="G46" i="9"/>
  <c r="G379" i="9"/>
  <c r="G438" i="9"/>
  <c r="G118" i="9"/>
  <c r="G526" i="9"/>
  <c r="G152" i="9"/>
  <c r="G192" i="9"/>
  <c r="G533" i="9"/>
  <c r="G508" i="9"/>
  <c r="G394" i="9"/>
  <c r="G13" i="9"/>
  <c r="G41" i="9"/>
  <c r="G435" i="9"/>
  <c r="G392" i="9"/>
  <c r="G365" i="9"/>
  <c r="G86" i="9"/>
  <c r="G535" i="9"/>
  <c r="F360" i="9"/>
  <c r="F354" i="9"/>
  <c r="F335" i="9"/>
  <c r="F465" i="9"/>
  <c r="F488" i="9"/>
  <c r="F282" i="9"/>
  <c r="F252" i="9"/>
  <c r="F94" i="9"/>
  <c r="F14" i="9"/>
  <c r="F52" i="9"/>
  <c r="F437" i="9"/>
  <c r="F45" i="9"/>
  <c r="F357" i="9"/>
  <c r="F154" i="9"/>
  <c r="F161" i="9"/>
  <c r="F317" i="9"/>
  <c r="F136" i="9"/>
  <c r="F37" i="9"/>
  <c r="F501" i="9"/>
  <c r="F232" i="9"/>
  <c r="F102" i="9"/>
  <c r="F156" i="9"/>
  <c r="F307" i="9"/>
  <c r="F149" i="9"/>
  <c r="F240" i="9"/>
  <c r="F378" i="9"/>
  <c r="F384" i="9"/>
  <c r="F405" i="9"/>
  <c r="F233" i="9"/>
  <c r="F50" i="9"/>
  <c r="F404" i="9"/>
  <c r="F428" i="9"/>
  <c r="F32" i="9"/>
  <c r="F418" i="9"/>
  <c r="F539" i="9"/>
  <c r="F426" i="9"/>
  <c r="F472" i="9"/>
  <c r="F127" i="9"/>
  <c r="F88" i="9"/>
  <c r="F215" i="9"/>
  <c r="F433" i="9"/>
  <c r="F238" i="9"/>
  <c r="F31" i="9"/>
  <c r="F85" i="9"/>
  <c r="F419" i="9"/>
  <c r="F157" i="9"/>
  <c r="F349" i="9"/>
  <c r="F466" i="9"/>
  <c r="F103" i="9"/>
  <c r="F364" i="9"/>
  <c r="F234" i="9"/>
  <c r="F192" i="9"/>
  <c r="F341" i="9"/>
  <c r="F329" i="9"/>
  <c r="F35" i="9"/>
  <c r="F171" i="9"/>
  <c r="F281" i="9"/>
  <c r="F33" i="9"/>
  <c r="F119" i="9"/>
  <c r="F393" i="9"/>
  <c r="F47" i="9"/>
  <c r="F43" i="9"/>
  <c r="F108" i="9"/>
  <c r="F399" i="9"/>
  <c r="F536" i="9"/>
  <c r="F507" i="9"/>
  <c r="F416" i="9"/>
  <c r="G71" i="9"/>
  <c r="G240" i="9"/>
  <c r="G537" i="9"/>
  <c r="G290" i="9"/>
  <c r="G52" i="9"/>
  <c r="G506" i="9"/>
  <c r="G350" i="9"/>
  <c r="G6" i="9"/>
  <c r="G103" i="9"/>
  <c r="G416" i="9"/>
  <c r="G218" i="9"/>
  <c r="G132" i="9"/>
  <c r="G305" i="9"/>
  <c r="G274" i="9"/>
  <c r="G406" i="9"/>
  <c r="G337" i="9"/>
  <c r="G261" i="9"/>
  <c r="G297" i="9"/>
  <c r="G519" i="9"/>
  <c r="G127" i="9"/>
  <c r="G502" i="9"/>
  <c r="G310" i="9"/>
  <c r="G411" i="9"/>
  <c r="G333" i="9"/>
  <c r="G134" i="9"/>
  <c r="G382" i="9"/>
  <c r="G39" i="9"/>
  <c r="G342" i="9"/>
  <c r="G370" i="9"/>
  <c r="G539" i="9"/>
  <c r="G96" i="9"/>
  <c r="G91" i="9"/>
  <c r="G479" i="9"/>
  <c r="G249" i="9"/>
  <c r="G169" i="9"/>
  <c r="G362" i="9"/>
  <c r="G219" i="9"/>
  <c r="G309" i="9"/>
  <c r="G262" i="9"/>
  <c r="G319" i="9"/>
  <c r="G420" i="9"/>
  <c r="G369" i="9"/>
  <c r="G529" i="9"/>
  <c r="G202" i="9"/>
  <c r="G489" i="9"/>
  <c r="G442" i="9"/>
  <c r="G208" i="9"/>
  <c r="G289" i="9"/>
  <c r="G433" i="9"/>
  <c r="G313" i="9"/>
  <c r="G372" i="9"/>
  <c r="G339" i="9"/>
  <c r="G413" i="9"/>
  <c r="G272" i="9"/>
  <c r="G398" i="9"/>
  <c r="G403" i="9"/>
  <c r="G116" i="9"/>
  <c r="G291" i="9"/>
  <c r="G18" i="9"/>
  <c r="G391" i="9"/>
  <c r="G265" i="9"/>
  <c r="G121" i="9"/>
  <c r="G28" i="9"/>
  <c r="G68" i="9"/>
  <c r="G478" i="9"/>
  <c r="G236" i="9"/>
  <c r="F231" i="9"/>
  <c r="F509" i="9"/>
  <c r="F365" i="9"/>
  <c r="F84" i="9"/>
  <c r="F279" i="9"/>
  <c r="F452" i="9"/>
  <c r="F26" i="9"/>
  <c r="F49" i="9"/>
  <c r="F370" i="9"/>
  <c r="F111" i="9"/>
  <c r="F372" i="9"/>
  <c r="F462" i="9"/>
  <c r="F69" i="9"/>
  <c r="F374" i="9"/>
  <c r="F516" i="9"/>
  <c r="F86" i="9"/>
  <c r="F249" i="9"/>
  <c r="F373" i="9"/>
  <c r="F351" i="9"/>
  <c r="F144" i="9"/>
  <c r="F332" i="9"/>
  <c r="F301" i="9"/>
  <c r="F159" i="9"/>
  <c r="F464" i="9"/>
  <c r="F15" i="9"/>
  <c r="F213" i="9"/>
  <c r="F424" i="9"/>
  <c r="F246" i="9"/>
  <c r="F55" i="9"/>
  <c r="F339" i="9"/>
  <c r="F255" i="9"/>
  <c r="F470" i="9"/>
  <c r="F6" i="9"/>
  <c r="F383" i="9"/>
  <c r="F18" i="9"/>
  <c r="F537" i="9"/>
  <c r="F203" i="9"/>
  <c r="F5" i="9"/>
  <c r="F92" i="9"/>
  <c r="F292" i="9"/>
  <c r="F376" i="9"/>
  <c r="F96" i="9"/>
  <c r="F34" i="9"/>
  <c r="F91" i="9"/>
  <c r="F375" i="9"/>
  <c r="F222" i="9"/>
  <c r="F408" i="9"/>
  <c r="F340" i="9"/>
  <c r="F109" i="9"/>
  <c r="F250" i="9"/>
  <c r="F310" i="9"/>
  <c r="F226" i="9"/>
  <c r="F499" i="9"/>
  <c r="F51" i="9"/>
  <c r="F135" i="9"/>
  <c r="F398" i="9"/>
  <c r="F22" i="9"/>
  <c r="F29" i="9"/>
  <c r="F24" i="9"/>
  <c r="F353" i="9"/>
  <c r="F371" i="9"/>
  <c r="F130" i="9"/>
  <c r="F474" i="9"/>
  <c r="F62" i="9"/>
  <c r="F44" i="9"/>
  <c r="F308" i="9"/>
  <c r="F382" i="9"/>
  <c r="G367" i="9"/>
  <c r="G231" i="9"/>
  <c r="G229" i="9"/>
  <c r="G184" i="9"/>
  <c r="G260" i="9"/>
  <c r="G209" i="9"/>
  <c r="G47" i="9"/>
  <c r="G255" i="9"/>
  <c r="G129" i="9"/>
  <c r="G457" i="9"/>
  <c r="G245" i="9"/>
  <c r="G418" i="9"/>
  <c r="G110" i="9"/>
  <c r="G234" i="9"/>
  <c r="G434" i="9"/>
  <c r="G361" i="9"/>
  <c r="G493" i="9"/>
  <c r="G351" i="9"/>
  <c r="C497" i="9"/>
  <c r="E497" i="9" s="1"/>
  <c r="H6" i="1"/>
  <c r="H6" i="8" l="1"/>
  <c r="C273" i="9"/>
  <c r="E273" i="9" s="1"/>
  <c r="C395" i="9"/>
  <c r="E395" i="9" s="1"/>
  <c r="C246" i="9"/>
  <c r="E246" i="9" s="1"/>
  <c r="C264" i="9"/>
  <c r="E264" i="9" s="1"/>
  <c r="B107" i="9"/>
  <c r="D107" i="9" s="1"/>
  <c r="B322" i="9"/>
  <c r="D322" i="9" s="1"/>
  <c r="C536" i="9"/>
  <c r="E536" i="9" s="1"/>
  <c r="B278" i="9"/>
  <c r="D278" i="9" s="1"/>
  <c r="B139" i="9"/>
  <c r="D139" i="9" s="1"/>
  <c r="C31" i="9"/>
  <c r="E31" i="9" s="1"/>
  <c r="C63" i="9"/>
  <c r="E63" i="9" s="1"/>
  <c r="C3" i="9"/>
  <c r="E3" i="9" s="1"/>
  <c r="C446" i="9"/>
  <c r="E446" i="9" s="1"/>
  <c r="C437" i="9"/>
  <c r="E437" i="9" s="1"/>
  <c r="B153" i="9"/>
  <c r="D153" i="9" s="1"/>
  <c r="B97" i="9"/>
  <c r="D97" i="9" s="1"/>
  <c r="C162" i="9"/>
  <c r="E162" i="9" s="1"/>
  <c r="C499" i="9"/>
  <c r="E499" i="9" s="1"/>
  <c r="C182" i="9"/>
  <c r="E182" i="9" s="1"/>
  <c r="B176" i="9"/>
  <c r="D176" i="9" s="1"/>
  <c r="B520" i="9"/>
  <c r="D520" i="9" s="1"/>
  <c r="C466" i="9"/>
  <c r="E466" i="9" s="1"/>
  <c r="C357" i="9"/>
  <c r="E357" i="9" s="1"/>
  <c r="H5" i="8"/>
  <c r="C528" i="9"/>
  <c r="E528" i="9" s="1"/>
  <c r="B16" i="9"/>
  <c r="D16" i="9" s="1"/>
  <c r="B280" i="9"/>
  <c r="D280" i="9" s="1"/>
  <c r="B12" i="9"/>
  <c r="D12" i="9" s="1"/>
  <c r="C308" i="9"/>
  <c r="E308" i="9" s="1"/>
  <c r="C347" i="9"/>
  <c r="E347" i="9" s="1"/>
  <c r="C258" i="9"/>
  <c r="E258" i="9" s="1"/>
  <c r="B227" i="9"/>
  <c r="D227" i="9" s="1"/>
  <c r="B66" i="9"/>
  <c r="D66" i="9" s="1"/>
  <c r="C35" i="9"/>
  <c r="E35" i="9" s="1"/>
  <c r="C119" i="9"/>
  <c r="E119" i="9" s="1"/>
  <c r="B343" i="9"/>
  <c r="D343" i="9" s="1"/>
  <c r="C364" i="9"/>
  <c r="E364" i="9" s="1"/>
  <c r="C390" i="9"/>
  <c r="E390" i="9" s="1"/>
  <c r="B235" i="9"/>
  <c r="D235" i="9" s="1"/>
  <c r="B260" i="9"/>
  <c r="D260" i="9" s="1"/>
  <c r="C520" i="9"/>
  <c r="E520" i="9" s="1"/>
  <c r="C9" i="9"/>
  <c r="E9" i="9" s="1"/>
  <c r="C29" i="9"/>
  <c r="E29" i="9" s="1"/>
  <c r="C469" i="9"/>
  <c r="E469" i="9" s="1"/>
  <c r="B434" i="9"/>
  <c r="D434" i="9" s="1"/>
  <c r="B138" i="9"/>
  <c r="D138" i="9" s="1"/>
  <c r="C397" i="9"/>
  <c r="E397" i="9" s="1"/>
  <c r="C185" i="9"/>
  <c r="E185" i="9" s="1"/>
  <c r="C434" i="9"/>
  <c r="E434" i="9" s="1"/>
  <c r="C245" i="9"/>
  <c r="E245" i="9" s="1"/>
  <c r="C47" i="9"/>
  <c r="E47" i="9" s="1"/>
  <c r="C229" i="9"/>
  <c r="E229" i="9" s="1"/>
  <c r="B308" i="9"/>
  <c r="D308" i="9" s="1"/>
  <c r="B130" i="9"/>
  <c r="D130" i="9" s="1"/>
  <c r="B29" i="9"/>
  <c r="D29" i="9" s="1"/>
  <c r="B51" i="9"/>
  <c r="D51" i="9" s="1"/>
  <c r="B250" i="9"/>
  <c r="D250" i="9" s="1"/>
  <c r="B222" i="9"/>
  <c r="D222" i="9" s="1"/>
  <c r="B96" i="9"/>
  <c r="D96" i="9" s="1"/>
  <c r="B5" i="9"/>
  <c r="D5" i="9" s="1"/>
  <c r="B383" i="9"/>
  <c r="D383" i="9" s="1"/>
  <c r="B339" i="9"/>
  <c r="D339" i="9" s="1"/>
  <c r="B213" i="9"/>
  <c r="D213" i="9" s="1"/>
  <c r="B301" i="9"/>
  <c r="D301" i="9" s="1"/>
  <c r="B373" i="9"/>
  <c r="D373" i="9" s="1"/>
  <c r="B374" i="9"/>
  <c r="D374" i="9" s="1"/>
  <c r="B111" i="9"/>
  <c r="D111" i="9" s="1"/>
  <c r="B452" i="9"/>
  <c r="D452" i="9" s="1"/>
  <c r="B509" i="9"/>
  <c r="D509" i="9" s="1"/>
  <c r="C68" i="9"/>
  <c r="E68" i="9" s="1"/>
  <c r="C391" i="9"/>
  <c r="E391" i="9" s="1"/>
  <c r="C403" i="9"/>
  <c r="E403" i="9" s="1"/>
  <c r="C339" i="9"/>
  <c r="E339" i="9" s="1"/>
  <c r="C289" i="9"/>
  <c r="E289" i="9" s="1"/>
  <c r="C202" i="9"/>
  <c r="E202" i="9" s="1"/>
  <c r="C319" i="9"/>
  <c r="E319" i="9" s="1"/>
  <c r="C362" i="9"/>
  <c r="E362" i="9" s="1"/>
  <c r="C91" i="9"/>
  <c r="E91" i="9" s="1"/>
  <c r="C342" i="9"/>
  <c r="E342" i="9" s="1"/>
  <c r="C333" i="9"/>
  <c r="E333" i="9" s="1"/>
  <c r="C127" i="9"/>
  <c r="E127" i="9" s="1"/>
  <c r="C337" i="9"/>
  <c r="E337" i="9" s="1"/>
  <c r="C132" i="9"/>
  <c r="E132" i="9" s="1"/>
  <c r="C6" i="9"/>
  <c r="E6" i="9" s="1"/>
  <c r="C290" i="9"/>
  <c r="E290" i="9" s="1"/>
  <c r="B416" i="9"/>
  <c r="D416" i="9" s="1"/>
  <c r="B108" i="9"/>
  <c r="D108" i="9" s="1"/>
  <c r="B119" i="9"/>
  <c r="D119" i="9" s="1"/>
  <c r="B35" i="9"/>
  <c r="D35" i="9" s="1"/>
  <c r="B234" i="9"/>
  <c r="D234" i="9" s="1"/>
  <c r="B349" i="9"/>
  <c r="D349" i="9" s="1"/>
  <c r="B31" i="9"/>
  <c r="D31" i="9" s="1"/>
  <c r="B88" i="9"/>
  <c r="D88" i="9" s="1"/>
  <c r="B539" i="9"/>
  <c r="D539" i="9" s="1"/>
  <c r="B404" i="9"/>
  <c r="D404" i="9" s="1"/>
  <c r="B384" i="9"/>
  <c r="D384" i="9" s="1"/>
  <c r="B307" i="9"/>
  <c r="D307" i="9" s="1"/>
  <c r="B501" i="9"/>
  <c r="D501" i="9" s="1"/>
  <c r="B161" i="9"/>
  <c r="D161" i="9" s="1"/>
  <c r="B437" i="9"/>
  <c r="D437" i="9" s="1"/>
  <c r="B252" i="9"/>
  <c r="D252" i="9" s="1"/>
  <c r="B335" i="9"/>
  <c r="D335" i="9" s="1"/>
  <c r="C86" i="9"/>
  <c r="E86" i="9" s="1"/>
  <c r="C41" i="9"/>
  <c r="E41" i="9" s="1"/>
  <c r="C533" i="9"/>
  <c r="E533" i="9" s="1"/>
  <c r="C118" i="9"/>
  <c r="E118" i="9" s="1"/>
  <c r="C196" i="9"/>
  <c r="E196" i="9" s="1"/>
  <c r="C270" i="9"/>
  <c r="E270" i="9" s="1"/>
  <c r="C511" i="9"/>
  <c r="E511" i="9" s="1"/>
  <c r="C159" i="9"/>
  <c r="E159" i="9" s="1"/>
  <c r="C49" i="9"/>
  <c r="E49" i="9" s="1"/>
  <c r="C405" i="9"/>
  <c r="E405" i="9" s="1"/>
  <c r="C23" i="9"/>
  <c r="E23" i="9" s="1"/>
  <c r="C294" i="9"/>
  <c r="E294" i="9" s="1"/>
  <c r="C163" i="9"/>
  <c r="E163" i="9" s="1"/>
  <c r="C40" i="9"/>
  <c r="E40" i="9" s="1"/>
  <c r="C44" i="9"/>
  <c r="E44" i="9" s="1"/>
  <c r="C131" i="9"/>
  <c r="E131" i="9" s="1"/>
  <c r="C271" i="9"/>
  <c r="E271" i="9" s="1"/>
  <c r="B254" i="9"/>
  <c r="D254" i="9" s="1"/>
  <c r="B334" i="9"/>
  <c r="D334" i="9" s="1"/>
  <c r="B503" i="9"/>
  <c r="D503" i="9" s="1"/>
  <c r="B229" i="9"/>
  <c r="D229" i="9" s="1"/>
  <c r="B328" i="9"/>
  <c r="D328" i="9" s="1"/>
  <c r="B120" i="9"/>
  <c r="D120" i="9" s="1"/>
  <c r="B10" i="9"/>
  <c r="D10" i="9" s="1"/>
  <c r="B165" i="9"/>
  <c r="D165" i="9" s="1"/>
  <c r="B58" i="9"/>
  <c r="D58" i="9" s="1"/>
  <c r="B306" i="9"/>
  <c r="D306" i="9" s="1"/>
  <c r="B450" i="9"/>
  <c r="D450" i="9" s="1"/>
  <c r="B186" i="9"/>
  <c r="D186" i="9" s="1"/>
  <c r="B3" i="9"/>
  <c r="D3" i="9" s="1"/>
  <c r="B46" i="9"/>
  <c r="D46" i="9" s="1"/>
  <c r="B300" i="9"/>
  <c r="D300" i="9" s="1"/>
  <c r="B177" i="9"/>
  <c r="D177" i="9" s="1"/>
  <c r="B170" i="9"/>
  <c r="D170" i="9" s="1"/>
  <c r="C145" i="9"/>
  <c r="E145" i="9" s="1"/>
  <c r="C203" i="9"/>
  <c r="E203" i="9" s="1"/>
  <c r="C233" i="9"/>
  <c r="E233" i="9" s="1"/>
  <c r="C315" i="9"/>
  <c r="E315" i="9" s="1"/>
  <c r="C167" i="9"/>
  <c r="E167" i="9" s="1"/>
  <c r="C428" i="9"/>
  <c r="E428" i="9" s="1"/>
  <c r="C4" i="9"/>
  <c r="E4" i="9" s="1"/>
  <c r="C64" i="9"/>
  <c r="E64" i="9" s="1"/>
  <c r="C106" i="9"/>
  <c r="E106" i="9" s="1"/>
  <c r="C66" i="9"/>
  <c r="E66" i="9" s="1"/>
  <c r="C488" i="9"/>
  <c r="E488" i="9" s="1"/>
  <c r="C83" i="9"/>
  <c r="E83" i="9" s="1"/>
  <c r="C532" i="9"/>
  <c r="E532" i="9" s="1"/>
  <c r="C429" i="9"/>
  <c r="E429" i="9" s="1"/>
  <c r="C449" i="9"/>
  <c r="E449" i="9" s="1"/>
  <c r="C386" i="9"/>
  <c r="E386" i="9" s="1"/>
  <c r="C120" i="9"/>
  <c r="E120" i="9" s="1"/>
  <c r="B480" i="9"/>
  <c r="D480" i="9" s="1"/>
  <c r="B38" i="9"/>
  <c r="D38" i="9" s="1"/>
  <c r="B145" i="9"/>
  <c r="D145" i="9" s="1"/>
  <c r="B396" i="9"/>
  <c r="D396" i="9" s="1"/>
  <c r="B489" i="9"/>
  <c r="D489" i="9" s="1"/>
  <c r="B266" i="9"/>
  <c r="D266" i="9" s="1"/>
  <c r="B422" i="9"/>
  <c r="D422" i="9" s="1"/>
  <c r="B225" i="9"/>
  <c r="D225" i="9" s="1"/>
  <c r="B493" i="9"/>
  <c r="D493" i="9" s="1"/>
  <c r="B519" i="9"/>
  <c r="D519" i="9" s="1"/>
  <c r="B411" i="9"/>
  <c r="D411" i="9" s="1"/>
  <c r="B236" i="9"/>
  <c r="D236" i="9" s="1"/>
  <c r="B482" i="9"/>
  <c r="D482" i="9" s="1"/>
  <c r="B312" i="9"/>
  <c r="D312" i="9" s="1"/>
  <c r="B425" i="9"/>
  <c r="D425" i="9" s="1"/>
  <c r="B309" i="9"/>
  <c r="D309" i="9" s="1"/>
  <c r="B447" i="9"/>
  <c r="D447" i="9" s="1"/>
  <c r="C206" i="9"/>
  <c r="E206" i="9" s="1"/>
  <c r="C464" i="9"/>
  <c r="E464" i="9" s="1"/>
  <c r="C299" i="9"/>
  <c r="E299" i="9" s="1"/>
  <c r="C198" i="9"/>
  <c r="E198" i="9" s="1"/>
  <c r="C37" i="9"/>
  <c r="E37" i="9" s="1"/>
  <c r="C26" i="9"/>
  <c r="E26" i="9" s="1"/>
  <c r="C93" i="9"/>
  <c r="E93" i="9" s="1"/>
  <c r="C164" i="9"/>
  <c r="E164" i="9" s="1"/>
  <c r="C201" i="9"/>
  <c r="E201" i="9" s="1"/>
  <c r="C320" i="9"/>
  <c r="E320" i="9" s="1"/>
  <c r="C316" i="9"/>
  <c r="E316" i="9" s="1"/>
  <c r="C205" i="9"/>
  <c r="E205" i="9" s="1"/>
  <c r="C227" i="9"/>
  <c r="E227" i="9" s="1"/>
  <c r="C279" i="9"/>
  <c r="E279" i="9" s="1"/>
  <c r="C399" i="9"/>
  <c r="E399" i="9" s="1"/>
  <c r="C373" i="9"/>
  <c r="E373" i="9" s="1"/>
  <c r="C491" i="9"/>
  <c r="E491" i="9" s="1"/>
  <c r="B190" i="9"/>
  <c r="D190" i="9" s="1"/>
  <c r="B8" i="9"/>
  <c r="D8" i="9" s="1"/>
  <c r="B54" i="9"/>
  <c r="D54" i="9" s="1"/>
  <c r="B403" i="9"/>
  <c r="D403" i="9" s="1"/>
  <c r="B274" i="9"/>
  <c r="D274" i="9" s="1"/>
  <c r="B73" i="9"/>
  <c r="D73" i="9" s="1"/>
  <c r="B112" i="9"/>
  <c r="D112" i="9" s="1"/>
  <c r="B510" i="9"/>
  <c r="D510" i="9" s="1"/>
  <c r="B445" i="9"/>
  <c r="D445" i="9" s="1"/>
  <c r="B366" i="9"/>
  <c r="D366" i="9" s="1"/>
  <c r="B40" i="9"/>
  <c r="D40" i="9" s="1"/>
  <c r="B358" i="9"/>
  <c r="D358" i="9" s="1"/>
  <c r="B248" i="9"/>
  <c r="D248" i="9" s="1"/>
  <c r="B82" i="9"/>
  <c r="D82" i="9" s="1"/>
  <c r="B147" i="9"/>
  <c r="D147" i="9" s="1"/>
  <c r="B105" i="9"/>
  <c r="D105" i="9" s="1"/>
  <c r="B467" i="9"/>
  <c r="D467" i="9" s="1"/>
  <c r="C8" i="9"/>
  <c r="E8" i="9" s="1"/>
  <c r="C359" i="9"/>
  <c r="E359" i="9" s="1"/>
  <c r="C77" i="9"/>
  <c r="E77" i="9" s="1"/>
  <c r="C432" i="9"/>
  <c r="E432" i="9" s="1"/>
  <c r="B202" i="9"/>
  <c r="D202" i="9" s="1"/>
  <c r="B386" i="9"/>
  <c r="D386" i="9" s="1"/>
  <c r="B337" i="9"/>
  <c r="D337" i="9" s="1"/>
  <c r="B178" i="9"/>
  <c r="D178" i="9" s="1"/>
  <c r="B70" i="9"/>
  <c r="D70" i="9" s="1"/>
  <c r="B457" i="9"/>
  <c r="D457" i="9" s="1"/>
  <c r="B140" i="9"/>
  <c r="D140" i="9" s="1"/>
  <c r="B204" i="9"/>
  <c r="D204" i="9" s="1"/>
  <c r="B268" i="9"/>
  <c r="D268" i="9" s="1"/>
  <c r="B515" i="9"/>
  <c r="D515" i="9" s="1"/>
  <c r="B143" i="9"/>
  <c r="D143" i="9" s="1"/>
  <c r="B443" i="9"/>
  <c r="D443" i="9" s="1"/>
  <c r="B198" i="9"/>
  <c r="D198" i="9" s="1"/>
  <c r="B367" i="9"/>
  <c r="D367" i="9" s="1"/>
  <c r="B9" i="9"/>
  <c r="D9" i="9" s="1"/>
  <c r="B185" i="9"/>
  <c r="D185" i="9" s="1"/>
  <c r="C287" i="9"/>
  <c r="E287" i="9" s="1"/>
  <c r="C354" i="9"/>
  <c r="E354" i="9" s="1"/>
  <c r="C517" i="9"/>
  <c r="E517" i="9" s="1"/>
  <c r="C222" i="9"/>
  <c r="E222" i="9" s="1"/>
  <c r="C172" i="9"/>
  <c r="E172" i="9" s="1"/>
  <c r="C112" i="9"/>
  <c r="E112" i="9" s="1"/>
  <c r="C108" i="9"/>
  <c r="E108" i="9" s="1"/>
  <c r="C280" i="9"/>
  <c r="E280" i="9" s="1"/>
  <c r="C69" i="9"/>
  <c r="E69" i="9" s="1"/>
  <c r="C17" i="9"/>
  <c r="E17" i="9" s="1"/>
  <c r="C516" i="9"/>
  <c r="E516" i="9" s="1"/>
  <c r="C114" i="9"/>
  <c r="E114" i="9" s="1"/>
  <c r="C366" i="9"/>
  <c r="E366" i="9" s="1"/>
  <c r="C195" i="9"/>
  <c r="E195" i="9" s="1"/>
  <c r="C10" i="9"/>
  <c r="E10" i="9" s="1"/>
  <c r="C161" i="9"/>
  <c r="E161" i="9" s="1"/>
  <c r="B162" i="9"/>
  <c r="D162" i="9" s="1"/>
  <c r="B244" i="9"/>
  <c r="D244" i="9" s="1"/>
  <c r="B532" i="9"/>
  <c r="D532" i="9" s="1"/>
  <c r="B410" i="9"/>
  <c r="D410" i="9" s="1"/>
  <c r="B285" i="9"/>
  <c r="D285" i="9" s="1"/>
  <c r="B90" i="9"/>
  <c r="D90" i="9" s="1"/>
  <c r="B200" i="9"/>
  <c r="D200" i="9" s="1"/>
  <c r="B137" i="9"/>
  <c r="D137" i="9" s="1"/>
  <c r="B391" i="9"/>
  <c r="D391" i="9" s="1"/>
  <c r="B298" i="9"/>
  <c r="D298" i="9" s="1"/>
  <c r="B184" i="9"/>
  <c r="D184" i="9" s="1"/>
  <c r="B241" i="9"/>
  <c r="D241" i="9" s="1"/>
  <c r="B106" i="9"/>
  <c r="D106" i="9" s="1"/>
  <c r="B269" i="9"/>
  <c r="D269" i="9" s="1"/>
  <c r="B402" i="9"/>
  <c r="D402" i="9" s="1"/>
  <c r="B72" i="9"/>
  <c r="D72" i="9" s="1"/>
  <c r="C385" i="9"/>
  <c r="E385" i="9" s="1"/>
  <c r="C34" i="9"/>
  <c r="E34" i="9" s="1"/>
  <c r="C199" i="9"/>
  <c r="E199" i="9" s="1"/>
  <c r="C111" i="9"/>
  <c r="E111" i="9" s="1"/>
  <c r="C242" i="9"/>
  <c r="E242" i="9" s="1"/>
  <c r="C148" i="9"/>
  <c r="E148" i="9" s="1"/>
  <c r="C496" i="9"/>
  <c r="E496" i="9" s="1"/>
  <c r="C11" i="9"/>
  <c r="E11" i="9" s="1"/>
  <c r="C244" i="9"/>
  <c r="E244" i="9" s="1"/>
  <c r="C481" i="9"/>
  <c r="E481" i="9" s="1"/>
  <c r="C318" i="9"/>
  <c r="E318" i="9" s="1"/>
  <c r="C48" i="9"/>
  <c r="E48" i="9" s="1"/>
  <c r="C328" i="9"/>
  <c r="E328" i="9" s="1"/>
  <c r="C525" i="9"/>
  <c r="E525" i="9" s="1"/>
  <c r="C60" i="9"/>
  <c r="E60" i="9" s="1"/>
  <c r="C154" i="9"/>
  <c r="E154" i="9" s="1"/>
  <c r="C492" i="9"/>
  <c r="E492" i="9" s="1"/>
  <c r="C484" i="9"/>
  <c r="E484" i="9" s="1"/>
  <c r="C109" i="9"/>
  <c r="E109" i="9" s="1"/>
  <c r="C252" i="9"/>
  <c r="E252" i="9" s="1"/>
  <c r="C250" i="9"/>
  <c r="E250" i="9" s="1"/>
  <c r="C422" i="9"/>
  <c r="E422" i="9" s="1"/>
  <c r="C179" i="9"/>
  <c r="E179" i="9" s="1"/>
  <c r="C440" i="9"/>
  <c r="E440" i="9" s="1"/>
  <c r="C507" i="9"/>
  <c r="E507" i="9" s="1"/>
  <c r="C99" i="9"/>
  <c r="E99" i="9" s="1"/>
  <c r="B325" i="9"/>
  <c r="D325" i="9" s="1"/>
  <c r="B320" i="9"/>
  <c r="D320" i="9" s="1"/>
  <c r="B124" i="9"/>
  <c r="D124" i="9" s="1"/>
  <c r="B272" i="9"/>
  <c r="D272" i="9" s="1"/>
  <c r="B196" i="9"/>
  <c r="D196" i="9" s="1"/>
  <c r="B261" i="9"/>
  <c r="D261" i="9" s="1"/>
  <c r="B453" i="9"/>
  <c r="D453" i="9" s="1"/>
  <c r="B436" i="9"/>
  <c r="D436" i="9" s="1"/>
  <c r="B230" i="9"/>
  <c r="D230" i="9" s="1"/>
  <c r="B117" i="9"/>
  <c r="D117" i="9" s="1"/>
  <c r="B197" i="9"/>
  <c r="D197" i="9" s="1"/>
  <c r="B258" i="9"/>
  <c r="D258" i="9" s="1"/>
  <c r="B299" i="9"/>
  <c r="D299" i="9" s="1"/>
  <c r="B530" i="9"/>
  <c r="D530" i="9" s="1"/>
  <c r="B500" i="9"/>
  <c r="D500" i="9" s="1"/>
  <c r="B455" i="9"/>
  <c r="D455" i="9" s="1"/>
  <c r="B522" i="9"/>
  <c r="D522" i="9" s="1"/>
  <c r="C384" i="9"/>
  <c r="E384" i="9" s="1"/>
  <c r="C335" i="9"/>
  <c r="E335" i="9" s="1"/>
  <c r="C92" i="9"/>
  <c r="E92" i="9" s="1"/>
  <c r="C336" i="9"/>
  <c r="E336" i="9" s="1"/>
  <c r="C170" i="9"/>
  <c r="E170" i="9" s="1"/>
  <c r="C157" i="9"/>
  <c r="E157" i="9" s="1"/>
  <c r="C475" i="9"/>
  <c r="E475" i="9" s="1"/>
  <c r="C24" i="9"/>
  <c r="E24" i="9" s="1"/>
  <c r="C341" i="9"/>
  <c r="E341" i="9" s="1"/>
  <c r="C363" i="9"/>
  <c r="E363" i="9" s="1"/>
  <c r="C501" i="9"/>
  <c r="E501" i="9" s="1"/>
  <c r="C324" i="9"/>
  <c r="E324" i="9" s="1"/>
  <c r="C512" i="9"/>
  <c r="E512" i="9" s="1"/>
  <c r="C412" i="9"/>
  <c r="E412" i="9" s="1"/>
  <c r="C538" i="9"/>
  <c r="E538" i="9" s="1"/>
  <c r="C84" i="9"/>
  <c r="E84" i="9" s="1"/>
  <c r="B523" i="9"/>
  <c r="D523" i="9" s="1"/>
  <c r="B487" i="9"/>
  <c r="D487" i="9" s="1"/>
  <c r="C351" i="9"/>
  <c r="E351" i="9" s="1"/>
  <c r="C234" i="9"/>
  <c r="E234" i="9" s="1"/>
  <c r="C457" i="9"/>
  <c r="E457" i="9" s="1"/>
  <c r="C209" i="9"/>
  <c r="E209" i="9" s="1"/>
  <c r="C231" i="9"/>
  <c r="E231" i="9" s="1"/>
  <c r="B44" i="9"/>
  <c r="D44" i="9" s="1"/>
  <c r="B371" i="9"/>
  <c r="D371" i="9" s="1"/>
  <c r="B22" i="9"/>
  <c r="D22" i="9" s="1"/>
  <c r="B499" i="9"/>
  <c r="D499" i="9" s="1"/>
  <c r="B109" i="9"/>
  <c r="D109" i="9" s="1"/>
  <c r="B375" i="9"/>
  <c r="D375" i="9" s="1"/>
  <c r="B376" i="9"/>
  <c r="D376" i="9" s="1"/>
  <c r="B203" i="9"/>
  <c r="D203" i="9" s="1"/>
  <c r="B6" i="9"/>
  <c r="D6" i="9" s="1"/>
  <c r="B55" i="9"/>
  <c r="D55" i="9" s="1"/>
  <c r="B15" i="9"/>
  <c r="D15" i="9" s="1"/>
  <c r="B332" i="9"/>
  <c r="D332" i="9" s="1"/>
  <c r="B249" i="9"/>
  <c r="D249" i="9" s="1"/>
  <c r="B69" i="9"/>
  <c r="D69" i="9" s="1"/>
  <c r="B370" i="9"/>
  <c r="D370" i="9" s="1"/>
  <c r="B279" i="9"/>
  <c r="D279" i="9" s="1"/>
  <c r="B231" i="9"/>
  <c r="D231" i="9" s="1"/>
  <c r="C28" i="9"/>
  <c r="E28" i="9" s="1"/>
  <c r="C18" i="9"/>
  <c r="E18" i="9" s="1"/>
  <c r="C398" i="9"/>
  <c r="E398" i="9" s="1"/>
  <c r="C372" i="9"/>
  <c r="E372" i="9" s="1"/>
  <c r="C208" i="9"/>
  <c r="E208" i="9" s="1"/>
  <c r="C529" i="9"/>
  <c r="E529" i="9" s="1"/>
  <c r="C262" i="9"/>
  <c r="E262" i="9" s="1"/>
  <c r="C169" i="9"/>
  <c r="E169" i="9" s="1"/>
  <c r="C96" i="9"/>
  <c r="E96" i="9" s="1"/>
  <c r="C39" i="9"/>
  <c r="E39" i="9" s="1"/>
  <c r="C411" i="9"/>
  <c r="E411" i="9" s="1"/>
  <c r="C519" i="9"/>
  <c r="E519" i="9" s="1"/>
  <c r="C406" i="9"/>
  <c r="E406" i="9" s="1"/>
  <c r="C218" i="9"/>
  <c r="E218" i="9" s="1"/>
  <c r="C350" i="9"/>
  <c r="E350" i="9" s="1"/>
  <c r="C537" i="9"/>
  <c r="E537" i="9" s="1"/>
  <c r="B507" i="9"/>
  <c r="D507" i="9" s="1"/>
  <c r="B43" i="9"/>
  <c r="D43" i="9" s="1"/>
  <c r="B33" i="9"/>
  <c r="D33" i="9" s="1"/>
  <c r="B329" i="9"/>
  <c r="D329" i="9" s="1"/>
  <c r="B364" i="9"/>
  <c r="D364" i="9" s="1"/>
  <c r="B157" i="9"/>
  <c r="D157" i="9" s="1"/>
  <c r="B238" i="9"/>
  <c r="D238" i="9" s="1"/>
  <c r="B127" i="9"/>
  <c r="D127" i="9" s="1"/>
  <c r="B418" i="9"/>
  <c r="D418" i="9" s="1"/>
  <c r="B50" i="9"/>
  <c r="D50" i="9" s="1"/>
  <c r="B378" i="9"/>
  <c r="D378" i="9" s="1"/>
  <c r="B156" i="9"/>
  <c r="D156" i="9" s="1"/>
  <c r="B37" i="9"/>
  <c r="D37" i="9" s="1"/>
  <c r="B154" i="9"/>
  <c r="D154" i="9" s="1"/>
  <c r="B52" i="9"/>
  <c r="D52" i="9" s="1"/>
  <c r="B282" i="9"/>
  <c r="D282" i="9" s="1"/>
  <c r="B354" i="9"/>
  <c r="D354" i="9" s="1"/>
  <c r="C365" i="9"/>
  <c r="E365" i="9" s="1"/>
  <c r="C13" i="9"/>
  <c r="E13" i="9" s="1"/>
  <c r="C192" i="9"/>
  <c r="E192" i="9" s="1"/>
  <c r="C438" i="9"/>
  <c r="E438" i="9" s="1"/>
  <c r="C5" i="9"/>
  <c r="E5" i="9" s="1"/>
  <c r="C81" i="9"/>
  <c r="E81" i="9" s="1"/>
  <c r="C444" i="9"/>
  <c r="E444" i="9" s="1"/>
  <c r="C443" i="9"/>
  <c r="E443" i="9" s="1"/>
  <c r="C125" i="9"/>
  <c r="E125" i="9" s="1"/>
  <c r="C45" i="9"/>
  <c r="E45" i="9" s="1"/>
  <c r="C137" i="9"/>
  <c r="E137" i="9" s="1"/>
  <c r="C368" i="9"/>
  <c r="E368" i="9" s="1"/>
  <c r="C447" i="9"/>
  <c r="E447" i="9" s="1"/>
  <c r="C458" i="9"/>
  <c r="E458" i="9" s="1"/>
  <c r="C144" i="9"/>
  <c r="E144" i="9" s="1"/>
  <c r="C400" i="9"/>
  <c r="E400" i="9" s="1"/>
  <c r="C61" i="9"/>
  <c r="E61" i="9" s="1"/>
  <c r="B483" i="9"/>
  <c r="D483" i="9" s="1"/>
  <c r="B265" i="9"/>
  <c r="D265" i="9" s="1"/>
  <c r="B19" i="9"/>
  <c r="D19" i="9" s="1"/>
  <c r="B446" i="9"/>
  <c r="D446" i="9" s="1"/>
  <c r="B59" i="9"/>
  <c r="D59" i="9" s="1"/>
  <c r="B151" i="9"/>
  <c r="D151" i="9" s="1"/>
  <c r="B524" i="9"/>
  <c r="D524" i="9" s="1"/>
  <c r="B42" i="9"/>
  <c r="D42" i="9" s="1"/>
  <c r="B53" i="9"/>
  <c r="D53" i="9" s="1"/>
  <c r="B251" i="9"/>
  <c r="D251" i="9" s="1"/>
  <c r="B167" i="9"/>
  <c r="D167" i="9" s="1"/>
  <c r="B164" i="9"/>
  <c r="D164" i="9" s="1"/>
  <c r="B110" i="9"/>
  <c r="D110" i="9" s="1"/>
  <c r="B163" i="9"/>
  <c r="D163" i="9" s="1"/>
  <c r="B494" i="9"/>
  <c r="D494" i="9" s="1"/>
  <c r="B7" i="9"/>
  <c r="D7" i="9" s="1"/>
  <c r="B449" i="9"/>
  <c r="D449" i="9" s="1"/>
  <c r="C101" i="9"/>
  <c r="E101" i="9" s="1"/>
  <c r="C94" i="9"/>
  <c r="E94" i="9" s="1"/>
  <c r="C531" i="9"/>
  <c r="E531" i="9" s="1"/>
  <c r="C33" i="9"/>
  <c r="E33" i="9" s="1"/>
  <c r="C470" i="9"/>
  <c r="E470" i="9" s="1"/>
  <c r="C285" i="9"/>
  <c r="E285" i="9" s="1"/>
  <c r="C213" i="9"/>
  <c r="E213" i="9" s="1"/>
  <c r="C104" i="9"/>
  <c r="E104" i="9" s="1"/>
  <c r="C126" i="9"/>
  <c r="E126" i="9" s="1"/>
  <c r="C98" i="9"/>
  <c r="E98" i="9" s="1"/>
  <c r="C55" i="9"/>
  <c r="E55" i="9" s="1"/>
  <c r="C90" i="9"/>
  <c r="E90" i="9" s="1"/>
  <c r="C275" i="9"/>
  <c r="E275" i="9" s="1"/>
  <c r="C376" i="9"/>
  <c r="E376" i="9" s="1"/>
  <c r="C314" i="9"/>
  <c r="E314" i="9" s="1"/>
  <c r="C243" i="9"/>
  <c r="E243" i="9" s="1"/>
  <c r="C307" i="9"/>
  <c r="E307" i="9" s="1"/>
  <c r="B129" i="9"/>
  <c r="D129" i="9" s="1"/>
  <c r="B28" i="9"/>
  <c r="D28" i="9" s="1"/>
  <c r="B290" i="9"/>
  <c r="D290" i="9" s="1"/>
  <c r="B30" i="9"/>
  <c r="D30" i="9" s="1"/>
  <c r="B13" i="9"/>
  <c r="D13" i="9" s="1"/>
  <c r="B288" i="9"/>
  <c r="D288" i="9" s="1"/>
  <c r="B326" i="9"/>
  <c r="D326" i="9" s="1"/>
  <c r="B517" i="9"/>
  <c r="D517" i="9" s="1"/>
  <c r="B369" i="9"/>
  <c r="D369" i="9" s="1"/>
  <c r="B362" i="9"/>
  <c r="D362" i="9" s="1"/>
  <c r="B303" i="9"/>
  <c r="D303" i="9" s="1"/>
  <c r="B216" i="9"/>
  <c r="D216" i="9" s="1"/>
  <c r="B412" i="9"/>
  <c r="D412" i="9" s="1"/>
  <c r="B242" i="9"/>
  <c r="D242" i="9" s="1"/>
  <c r="B293" i="9"/>
  <c r="D293" i="9" s="1"/>
  <c r="B394" i="9"/>
  <c r="D394" i="9" s="1"/>
  <c r="B521" i="9"/>
  <c r="D521" i="9" s="1"/>
  <c r="C133" i="9"/>
  <c r="E133" i="9" s="1"/>
  <c r="C238" i="9"/>
  <c r="E238" i="9" s="1"/>
  <c r="C95" i="9"/>
  <c r="E95" i="9" s="1"/>
  <c r="C130" i="9"/>
  <c r="E130" i="9" s="1"/>
  <c r="C461" i="9"/>
  <c r="E461" i="9" s="1"/>
  <c r="C97" i="9"/>
  <c r="E97" i="9" s="1"/>
  <c r="C474" i="9"/>
  <c r="E474" i="9" s="1"/>
  <c r="C509" i="9"/>
  <c r="E509" i="9" s="1"/>
  <c r="C317" i="9"/>
  <c r="E317" i="9" s="1"/>
  <c r="C191" i="9"/>
  <c r="E191" i="9" s="1"/>
  <c r="C421" i="9"/>
  <c r="E421" i="9" s="1"/>
  <c r="C102" i="9"/>
  <c r="E102" i="9" s="1"/>
  <c r="C425" i="9"/>
  <c r="E425" i="9" s="1"/>
  <c r="C281" i="9"/>
  <c r="E281" i="9" s="1"/>
  <c r="C230" i="9"/>
  <c r="E230" i="9" s="1"/>
  <c r="C189" i="9"/>
  <c r="E189" i="9" s="1"/>
  <c r="C16" i="9"/>
  <c r="E16" i="9" s="1"/>
  <c r="B187" i="9"/>
  <c r="D187" i="9" s="1"/>
  <c r="B132" i="9"/>
  <c r="D132" i="9" s="1"/>
  <c r="B152" i="9"/>
  <c r="D152" i="9" s="1"/>
  <c r="B380" i="9"/>
  <c r="D380" i="9" s="1"/>
  <c r="B440" i="9"/>
  <c r="D440" i="9" s="1"/>
  <c r="B128" i="9"/>
  <c r="D128" i="9" s="1"/>
  <c r="B259" i="9"/>
  <c r="D259" i="9" s="1"/>
  <c r="B395" i="9"/>
  <c r="D395" i="9" s="1"/>
  <c r="B175" i="9"/>
  <c r="D175" i="9" s="1"/>
  <c r="B155" i="9"/>
  <c r="D155" i="9" s="1"/>
  <c r="B214" i="9"/>
  <c r="D214" i="9" s="1"/>
  <c r="B2" i="9"/>
  <c r="D2" i="9" s="1"/>
  <c r="B291" i="9"/>
  <c r="D291" i="9" s="1"/>
  <c r="B17" i="9"/>
  <c r="D17" i="9" s="1"/>
  <c r="B438" i="9"/>
  <c r="D438" i="9" s="1"/>
  <c r="B471" i="9"/>
  <c r="D471" i="9" s="1"/>
  <c r="B313" i="9"/>
  <c r="D313" i="9" s="1"/>
  <c r="C173" i="9"/>
  <c r="E173" i="9" s="1"/>
  <c r="C534" i="9"/>
  <c r="E534" i="9" s="1"/>
  <c r="C452" i="9"/>
  <c r="E452" i="9" s="1"/>
  <c r="C288" i="9"/>
  <c r="E288" i="9" s="1"/>
  <c r="B181" i="9"/>
  <c r="D181" i="9" s="1"/>
  <c r="B311" i="9"/>
  <c r="D311" i="9" s="1"/>
  <c r="B459" i="9"/>
  <c r="D459" i="9" s="1"/>
  <c r="B492" i="9"/>
  <c r="D492" i="9" s="1"/>
  <c r="B407" i="9"/>
  <c r="D407" i="9" s="1"/>
  <c r="B350" i="9"/>
  <c r="D350" i="9" s="1"/>
  <c r="B513" i="9"/>
  <c r="D513" i="9" s="1"/>
  <c r="B125" i="9"/>
  <c r="D125" i="9" s="1"/>
  <c r="B363" i="9"/>
  <c r="D363" i="9" s="1"/>
  <c r="B460" i="9"/>
  <c r="D460" i="9" s="1"/>
  <c r="B432" i="9"/>
  <c r="D432" i="9" s="1"/>
  <c r="B206" i="9"/>
  <c r="D206" i="9" s="1"/>
  <c r="B361" i="9"/>
  <c r="D361" i="9" s="1"/>
  <c r="B219" i="9"/>
  <c r="D219" i="9" s="1"/>
  <c r="B316" i="9"/>
  <c r="D316" i="9" s="1"/>
  <c r="C283" i="9"/>
  <c r="E283" i="9" s="1"/>
  <c r="C76" i="9"/>
  <c r="E76" i="9" s="1"/>
  <c r="C25" i="9"/>
  <c r="E25" i="9" s="1"/>
  <c r="C430" i="9"/>
  <c r="E430" i="9" s="1"/>
  <c r="C27" i="9"/>
  <c r="E27" i="9" s="1"/>
  <c r="C36" i="9"/>
  <c r="E36" i="9" s="1"/>
  <c r="C408" i="9"/>
  <c r="E408" i="9" s="1"/>
  <c r="C401" i="9"/>
  <c r="E401" i="9" s="1"/>
  <c r="C453" i="9"/>
  <c r="E453" i="9" s="1"/>
  <c r="C355" i="9"/>
  <c r="E355" i="9" s="1"/>
  <c r="C282" i="9"/>
  <c r="E282" i="9" s="1"/>
  <c r="C524" i="9"/>
  <c r="E524" i="9" s="1"/>
  <c r="C72" i="9"/>
  <c r="E72" i="9" s="1"/>
  <c r="C513" i="9"/>
  <c r="E513" i="9" s="1"/>
  <c r="C53" i="9"/>
  <c r="E53" i="9" s="1"/>
  <c r="C38" i="9"/>
  <c r="E38" i="9" s="1"/>
  <c r="C330" i="9"/>
  <c r="E330" i="9" s="1"/>
  <c r="B333" i="9"/>
  <c r="D333" i="9" s="1"/>
  <c r="B218" i="9"/>
  <c r="D218" i="9" s="1"/>
  <c r="B75" i="9"/>
  <c r="D75" i="9" s="1"/>
  <c r="B473" i="9"/>
  <c r="D473" i="9" s="1"/>
  <c r="B491" i="9"/>
  <c r="D491" i="9" s="1"/>
  <c r="B207" i="9"/>
  <c r="D207" i="9" s="1"/>
  <c r="B257" i="9"/>
  <c r="D257" i="9" s="1"/>
  <c r="B60" i="9"/>
  <c r="D60" i="9" s="1"/>
  <c r="B505" i="9"/>
  <c r="D505" i="9" s="1"/>
  <c r="B104" i="9"/>
  <c r="D104" i="9" s="1"/>
  <c r="B74" i="9"/>
  <c r="D74" i="9" s="1"/>
  <c r="B150" i="9"/>
  <c r="D150" i="9" s="1"/>
  <c r="B525" i="9"/>
  <c r="D525" i="9" s="1"/>
  <c r="B71" i="9"/>
  <c r="D71" i="9" s="1"/>
  <c r="B511" i="9"/>
  <c r="D511" i="9" s="1"/>
  <c r="B83" i="9"/>
  <c r="D83" i="9" s="1"/>
  <c r="C407" i="9"/>
  <c r="E407" i="9" s="1"/>
  <c r="C278" i="9"/>
  <c r="E278" i="9" s="1"/>
  <c r="C215" i="9"/>
  <c r="E215" i="9" s="1"/>
  <c r="C22" i="9"/>
  <c r="E22" i="9" s="1"/>
  <c r="C486" i="9"/>
  <c r="E486" i="9" s="1"/>
  <c r="C181" i="9"/>
  <c r="E181" i="9" s="1"/>
  <c r="C485" i="9"/>
  <c r="E485" i="9" s="1"/>
  <c r="C211" i="9"/>
  <c r="E211" i="9" s="1"/>
  <c r="C303" i="9"/>
  <c r="E303" i="9" s="1"/>
  <c r="C455" i="9"/>
  <c r="E455" i="9" s="1"/>
  <c r="C360" i="9"/>
  <c r="E360" i="9" s="1"/>
  <c r="C423" i="9"/>
  <c r="E423" i="9" s="1"/>
  <c r="C224" i="9"/>
  <c r="E224" i="9" s="1"/>
  <c r="C21" i="9"/>
  <c r="E21" i="9" s="1"/>
  <c r="C177" i="9"/>
  <c r="E177" i="9" s="1"/>
  <c r="C226" i="9"/>
  <c r="E226" i="9" s="1"/>
  <c r="C338" i="9"/>
  <c r="E338" i="9" s="1"/>
  <c r="C139" i="9"/>
  <c r="E139" i="9" s="1"/>
  <c r="C82" i="9"/>
  <c r="E82" i="9" s="1"/>
  <c r="C135" i="9"/>
  <c r="E135" i="9" s="1"/>
  <c r="C402" i="9"/>
  <c r="E402" i="9" s="1"/>
  <c r="C30" i="9"/>
  <c r="E30" i="9" s="1"/>
  <c r="C65" i="9"/>
  <c r="E65" i="9" s="1"/>
  <c r="C188" i="9"/>
  <c r="E188" i="9" s="1"/>
  <c r="C298" i="9"/>
  <c r="E298" i="9" s="1"/>
  <c r="C178" i="9"/>
  <c r="E178" i="9" s="1"/>
  <c r="B148" i="9"/>
  <c r="D148" i="9" s="1"/>
  <c r="B305" i="9"/>
  <c r="D305" i="9" s="1"/>
  <c r="B417" i="9"/>
  <c r="D417" i="9" s="1"/>
  <c r="B318" i="9"/>
  <c r="D318" i="9" s="1"/>
  <c r="B209" i="9"/>
  <c r="D209" i="9" s="1"/>
  <c r="B123" i="9"/>
  <c r="D123" i="9" s="1"/>
  <c r="B208" i="9"/>
  <c r="D208" i="9" s="1"/>
  <c r="B23" i="9"/>
  <c r="D23" i="9" s="1"/>
  <c r="B277" i="9"/>
  <c r="D277" i="9" s="1"/>
  <c r="B529" i="9"/>
  <c r="D529" i="9" s="1"/>
  <c r="B528" i="9"/>
  <c r="D528" i="9" s="1"/>
  <c r="B356" i="9"/>
  <c r="D356" i="9" s="1"/>
  <c r="B314" i="9"/>
  <c r="D314" i="9" s="1"/>
  <c r="B67" i="9"/>
  <c r="D67" i="9" s="1"/>
  <c r="B172" i="9"/>
  <c r="D172" i="9" s="1"/>
  <c r="B415" i="9"/>
  <c r="D415" i="9" s="1"/>
  <c r="B296" i="9"/>
  <c r="D296" i="9" s="1"/>
  <c r="C247" i="9"/>
  <c r="E247" i="9" s="1"/>
  <c r="C73" i="9"/>
  <c r="E73" i="9" s="1"/>
  <c r="C43" i="9"/>
  <c r="E43" i="9" s="1"/>
  <c r="C146" i="9"/>
  <c r="E146" i="9" s="1"/>
  <c r="C160" i="9"/>
  <c r="E160" i="9" s="1"/>
  <c r="C136" i="9"/>
  <c r="E136" i="9" s="1"/>
  <c r="C253" i="9"/>
  <c r="E253" i="9" s="1"/>
  <c r="C212" i="9"/>
  <c r="E212" i="9" s="1"/>
  <c r="C389" i="9"/>
  <c r="E389" i="9" s="1"/>
  <c r="C248" i="9"/>
  <c r="E248" i="9" s="1"/>
  <c r="C166" i="9"/>
  <c r="E166" i="9" s="1"/>
  <c r="C239" i="9"/>
  <c r="E239" i="9" s="1"/>
  <c r="C327" i="9"/>
  <c r="E327" i="9" s="1"/>
  <c r="C180" i="9"/>
  <c r="E180" i="9" s="1"/>
  <c r="C332" i="9"/>
  <c r="E332" i="9" s="1"/>
  <c r="C19" i="9"/>
  <c r="E19" i="9" s="1"/>
  <c r="B188" i="9"/>
  <c r="D188" i="9" s="1"/>
  <c r="C493" i="9"/>
  <c r="E493" i="9" s="1"/>
  <c r="C110" i="9"/>
  <c r="E110" i="9" s="1"/>
  <c r="C129" i="9"/>
  <c r="E129" i="9" s="1"/>
  <c r="C260" i="9"/>
  <c r="E260" i="9" s="1"/>
  <c r="C367" i="9"/>
  <c r="E367" i="9" s="1"/>
  <c r="B62" i="9"/>
  <c r="D62" i="9" s="1"/>
  <c r="B353" i="9"/>
  <c r="D353" i="9" s="1"/>
  <c r="B398" i="9"/>
  <c r="D398" i="9" s="1"/>
  <c r="B226" i="9"/>
  <c r="D226" i="9" s="1"/>
  <c r="B340" i="9"/>
  <c r="D340" i="9" s="1"/>
  <c r="B91" i="9"/>
  <c r="D91" i="9" s="1"/>
  <c r="B292" i="9"/>
  <c r="D292" i="9" s="1"/>
  <c r="B537" i="9"/>
  <c r="D537" i="9" s="1"/>
  <c r="B470" i="9"/>
  <c r="D470" i="9" s="1"/>
  <c r="B246" i="9"/>
  <c r="D246" i="9" s="1"/>
  <c r="B464" i="9"/>
  <c r="D464" i="9" s="1"/>
  <c r="B144" i="9"/>
  <c r="D144" i="9" s="1"/>
  <c r="B86" i="9"/>
  <c r="D86" i="9" s="1"/>
  <c r="B462" i="9"/>
  <c r="D462" i="9" s="1"/>
  <c r="B49" i="9"/>
  <c r="D49" i="9" s="1"/>
  <c r="B84" i="9"/>
  <c r="D84" i="9" s="1"/>
  <c r="C236" i="9"/>
  <c r="E236" i="9" s="1"/>
  <c r="C121" i="9"/>
  <c r="E121" i="9" s="1"/>
  <c r="C291" i="9"/>
  <c r="E291" i="9" s="1"/>
  <c r="C272" i="9"/>
  <c r="E272" i="9" s="1"/>
  <c r="C313" i="9"/>
  <c r="E313" i="9" s="1"/>
  <c r="C442" i="9"/>
  <c r="E442" i="9" s="1"/>
  <c r="C369" i="9"/>
  <c r="E369" i="9" s="1"/>
  <c r="C309" i="9"/>
  <c r="E309" i="9" s="1"/>
  <c r="C249" i="9"/>
  <c r="E249" i="9" s="1"/>
  <c r="C539" i="9"/>
  <c r="E539" i="9" s="1"/>
  <c r="C382" i="9"/>
  <c r="E382" i="9" s="1"/>
  <c r="C310" i="9"/>
  <c r="E310" i="9" s="1"/>
  <c r="C297" i="9"/>
  <c r="E297" i="9" s="1"/>
  <c r="C274" i="9"/>
  <c r="E274" i="9" s="1"/>
  <c r="C416" i="9"/>
  <c r="E416" i="9" s="1"/>
  <c r="C506" i="9"/>
  <c r="E506" i="9" s="1"/>
  <c r="C240" i="9"/>
  <c r="E240" i="9" s="1"/>
  <c r="B536" i="9"/>
  <c r="D536" i="9" s="1"/>
  <c r="B47" i="9"/>
  <c r="D47" i="9" s="1"/>
  <c r="B281" i="9"/>
  <c r="D281" i="9" s="1"/>
  <c r="B341" i="9"/>
  <c r="D341" i="9" s="1"/>
  <c r="B103" i="9"/>
  <c r="D103" i="9" s="1"/>
  <c r="B419" i="9"/>
  <c r="D419" i="9" s="1"/>
  <c r="B433" i="9"/>
  <c r="D433" i="9" s="1"/>
  <c r="B472" i="9"/>
  <c r="D472" i="9" s="1"/>
  <c r="B32" i="9"/>
  <c r="D32" i="9" s="1"/>
  <c r="B233" i="9"/>
  <c r="D233" i="9" s="1"/>
  <c r="B240" i="9"/>
  <c r="D240" i="9" s="1"/>
  <c r="B102" i="9"/>
  <c r="D102" i="9" s="1"/>
  <c r="B136" i="9"/>
  <c r="D136" i="9" s="1"/>
  <c r="B357" i="9"/>
  <c r="D357" i="9" s="1"/>
  <c r="B14" i="9"/>
  <c r="D14" i="9" s="1"/>
  <c r="B488" i="9"/>
  <c r="D488" i="9" s="1"/>
  <c r="B360" i="9"/>
  <c r="D360" i="9" s="1"/>
  <c r="C392" i="9"/>
  <c r="E392" i="9" s="1"/>
  <c r="C394" i="9"/>
  <c r="E394" i="9" s="1"/>
  <c r="C152" i="9"/>
  <c r="E152" i="9" s="1"/>
  <c r="C379" i="9"/>
  <c r="E379" i="9" s="1"/>
  <c r="C456" i="9"/>
  <c r="E456" i="9" s="1"/>
  <c r="C14" i="9"/>
  <c r="E14" i="9" s="1"/>
  <c r="C165" i="9"/>
  <c r="E165" i="9" s="1"/>
  <c r="C89" i="9"/>
  <c r="E89" i="9" s="1"/>
  <c r="C20" i="9"/>
  <c r="E20" i="9" s="1"/>
  <c r="C322" i="9"/>
  <c r="E322" i="9" s="1"/>
  <c r="C331" i="9"/>
  <c r="E331" i="9" s="1"/>
  <c r="C207" i="9"/>
  <c r="E207" i="9" s="1"/>
  <c r="C460" i="9"/>
  <c r="E460" i="9" s="1"/>
  <c r="C358" i="9"/>
  <c r="E358" i="9" s="1"/>
  <c r="C235" i="9"/>
  <c r="E235" i="9" s="1"/>
  <c r="C151" i="9"/>
  <c r="E151" i="9" s="1"/>
  <c r="C57" i="9"/>
  <c r="E57" i="9" s="1"/>
  <c r="B169" i="9"/>
  <c r="D169" i="9" s="1"/>
  <c r="B456" i="9"/>
  <c r="D456" i="9" s="1"/>
  <c r="B458" i="9"/>
  <c r="D458" i="9" s="1"/>
  <c r="B221" i="9"/>
  <c r="D221" i="9" s="1"/>
  <c r="B237" i="9"/>
  <c r="D237" i="9" s="1"/>
  <c r="B463" i="9"/>
  <c r="D463" i="9" s="1"/>
  <c r="B481" i="9"/>
  <c r="D481" i="9" s="1"/>
  <c r="B283" i="9"/>
  <c r="D283" i="9" s="1"/>
  <c r="B61" i="9"/>
  <c r="D61" i="9" s="1"/>
  <c r="B478" i="9"/>
  <c r="D478" i="9" s="1"/>
  <c r="B224" i="9"/>
  <c r="D224" i="9" s="1"/>
  <c r="B484" i="9"/>
  <c r="D484" i="9" s="1"/>
  <c r="B287" i="9"/>
  <c r="D287" i="9" s="1"/>
  <c r="B406" i="9"/>
  <c r="D406" i="9" s="1"/>
  <c r="B518" i="9"/>
  <c r="D518" i="9" s="1"/>
  <c r="B342" i="9"/>
  <c r="D342" i="9" s="1"/>
  <c r="B495" i="9"/>
  <c r="D495" i="9" s="1"/>
  <c r="C67" i="9"/>
  <c r="E67" i="9" s="1"/>
  <c r="C468" i="9"/>
  <c r="E468" i="9" s="1"/>
  <c r="C504" i="9"/>
  <c r="E504" i="9" s="1"/>
  <c r="C150" i="9"/>
  <c r="E150" i="9" s="1"/>
  <c r="C380" i="9"/>
  <c r="E380" i="9" s="1"/>
  <c r="C204" i="9"/>
  <c r="E204" i="9" s="1"/>
  <c r="C210" i="9"/>
  <c r="E210" i="9" s="1"/>
  <c r="C42" i="9"/>
  <c r="E42" i="9" s="1"/>
  <c r="C388" i="9"/>
  <c r="E388" i="9" s="1"/>
  <c r="C439" i="9"/>
  <c r="E439" i="9" s="1"/>
  <c r="C183" i="9"/>
  <c r="E183" i="9" s="1"/>
  <c r="C377" i="9"/>
  <c r="E377" i="9" s="1"/>
  <c r="C311" i="9"/>
  <c r="E311" i="9" s="1"/>
  <c r="C85" i="9"/>
  <c r="E85" i="9" s="1"/>
  <c r="C267" i="9"/>
  <c r="E267" i="9" s="1"/>
  <c r="C187" i="9"/>
  <c r="E187" i="9" s="1"/>
  <c r="B444" i="9"/>
  <c r="D444" i="9" s="1"/>
  <c r="B421" i="9"/>
  <c r="D421" i="9" s="1"/>
  <c r="B448" i="9"/>
  <c r="D448" i="9" s="1"/>
  <c r="B352" i="9"/>
  <c r="D352" i="9" s="1"/>
  <c r="B451" i="9"/>
  <c r="D451" i="9" s="1"/>
  <c r="B63" i="9"/>
  <c r="D63" i="9" s="1"/>
  <c r="B182" i="9"/>
  <c r="D182" i="9" s="1"/>
  <c r="B126" i="9"/>
  <c r="D126" i="9" s="1"/>
  <c r="B80" i="9"/>
  <c r="D80" i="9" s="1"/>
  <c r="B217" i="9"/>
  <c r="D217" i="9" s="1"/>
  <c r="B527" i="9"/>
  <c r="D527" i="9" s="1"/>
  <c r="B158" i="9"/>
  <c r="D158" i="9" s="1"/>
  <c r="B442" i="9"/>
  <c r="D442" i="9" s="1"/>
  <c r="B179" i="9"/>
  <c r="D179" i="9" s="1"/>
  <c r="B345" i="9"/>
  <c r="D345" i="9" s="1"/>
  <c r="B461" i="9"/>
  <c r="D461" i="9" s="1"/>
  <c r="B199" i="9"/>
  <c r="D199" i="9" s="1"/>
  <c r="C256" i="9"/>
  <c r="E256" i="9" s="1"/>
  <c r="C259" i="9"/>
  <c r="E259" i="9" s="1"/>
  <c r="C448" i="9"/>
  <c r="E448" i="9" s="1"/>
  <c r="C241" i="9"/>
  <c r="E241" i="9" s="1"/>
  <c r="C115" i="9"/>
  <c r="E115" i="9" s="1"/>
  <c r="C268" i="9"/>
  <c r="E268" i="9" s="1"/>
  <c r="C500" i="9"/>
  <c r="E500" i="9" s="1"/>
  <c r="C471" i="9"/>
  <c r="E471" i="9" s="1"/>
  <c r="C58" i="9"/>
  <c r="E58" i="9" s="1"/>
  <c r="C451" i="9"/>
  <c r="E451" i="9" s="1"/>
  <c r="C143" i="9"/>
  <c r="E143" i="9" s="1"/>
  <c r="C321" i="9"/>
  <c r="E321" i="9" s="1"/>
  <c r="C514" i="9"/>
  <c r="E514" i="9" s="1"/>
  <c r="C505" i="9"/>
  <c r="E505" i="9" s="1"/>
  <c r="C329" i="9"/>
  <c r="E329" i="9" s="1"/>
  <c r="C107" i="9"/>
  <c r="E107" i="9" s="1"/>
  <c r="C75" i="9"/>
  <c r="E75" i="9" s="1"/>
  <c r="C515" i="9"/>
  <c r="E515" i="9" s="1"/>
  <c r="B81" i="9"/>
  <c r="D81" i="9" s="1"/>
  <c r="B56" i="9"/>
  <c r="D56" i="9" s="1"/>
  <c r="B346" i="9"/>
  <c r="D346" i="9" s="1"/>
  <c r="B134" i="9"/>
  <c r="D134" i="9" s="1"/>
  <c r="B304" i="9"/>
  <c r="D304" i="9" s="1"/>
  <c r="B122" i="9"/>
  <c r="D122" i="9" s="1"/>
  <c r="B355" i="9"/>
  <c r="D355" i="9" s="1"/>
  <c r="B210" i="9"/>
  <c r="D210" i="9" s="1"/>
  <c r="B101" i="9"/>
  <c r="D101" i="9" s="1"/>
  <c r="B273" i="9"/>
  <c r="D273" i="9" s="1"/>
  <c r="B414" i="9"/>
  <c r="D414" i="9" s="1"/>
  <c r="B315" i="9"/>
  <c r="D315" i="9" s="1"/>
  <c r="B359" i="9"/>
  <c r="D359" i="9" s="1"/>
  <c r="B271" i="9"/>
  <c r="D271" i="9" s="1"/>
  <c r="B368" i="9"/>
  <c r="D368" i="9" s="1"/>
  <c r="B118" i="9"/>
  <c r="D118" i="9" s="1"/>
  <c r="B476" i="9"/>
  <c r="D476" i="9" s="1"/>
  <c r="C113" i="9"/>
  <c r="E113" i="9" s="1"/>
  <c r="C123" i="9"/>
  <c r="E123" i="9" s="1"/>
  <c r="C51" i="9"/>
  <c r="E51" i="9" s="1"/>
  <c r="C124" i="9"/>
  <c r="E124" i="9" s="1"/>
  <c r="B295" i="9"/>
  <c r="D295" i="9" s="1"/>
  <c r="B413" i="9"/>
  <c r="D413" i="9" s="1"/>
  <c r="B469" i="9"/>
  <c r="D469" i="9" s="1"/>
  <c r="B160" i="9"/>
  <c r="D160" i="9" s="1"/>
  <c r="B535" i="9"/>
  <c r="D535" i="9" s="1"/>
  <c r="B324" i="9"/>
  <c r="D324" i="9" s="1"/>
  <c r="B401" i="9"/>
  <c r="D401" i="9" s="1"/>
  <c r="B538" i="9"/>
  <c r="D538" i="9" s="1"/>
  <c r="B25" i="9"/>
  <c r="D25" i="9" s="1"/>
  <c r="B512" i="9"/>
  <c r="D512" i="9" s="1"/>
  <c r="B115" i="9"/>
  <c r="D115" i="9" s="1"/>
  <c r="B485" i="9"/>
  <c r="D485" i="9" s="1"/>
  <c r="B387" i="9"/>
  <c r="D387" i="9" s="1"/>
  <c r="B454" i="9"/>
  <c r="D454" i="9" s="1"/>
  <c r="B79" i="9"/>
  <c r="D79" i="9" s="1"/>
  <c r="C325" i="9"/>
  <c r="E325" i="9" s="1"/>
  <c r="C409" i="9"/>
  <c r="E409" i="9" s="1"/>
  <c r="C266" i="9"/>
  <c r="E266" i="9" s="1"/>
  <c r="C140" i="9"/>
  <c r="E140" i="9" s="1"/>
  <c r="C141" i="9"/>
  <c r="E141" i="9" s="1"/>
  <c r="C424" i="9"/>
  <c r="E424" i="9" s="1"/>
  <c r="C523" i="9"/>
  <c r="E523" i="9" s="1"/>
  <c r="C176" i="9"/>
  <c r="E176" i="9" s="1"/>
  <c r="C171" i="9"/>
  <c r="E171" i="9" s="1"/>
  <c r="C74" i="9"/>
  <c r="E74" i="9" s="1"/>
  <c r="C117" i="9"/>
  <c r="E117" i="9" s="1"/>
  <c r="C194" i="9"/>
  <c r="E194" i="9" s="1"/>
  <c r="C138" i="9"/>
  <c r="E138" i="9" s="1"/>
  <c r="C427" i="9"/>
  <c r="E427" i="9" s="1"/>
  <c r="C454" i="9"/>
  <c r="E454" i="9" s="1"/>
  <c r="C465" i="9"/>
  <c r="E465" i="9" s="1"/>
  <c r="C436" i="9"/>
  <c r="E436" i="9" s="1"/>
  <c r="B21" i="9"/>
  <c r="D21" i="9" s="1"/>
  <c r="B284" i="9"/>
  <c r="D284" i="9" s="1"/>
  <c r="B276" i="9"/>
  <c r="D276" i="9" s="1"/>
  <c r="B390" i="9"/>
  <c r="D390" i="9" s="1"/>
  <c r="B195" i="9"/>
  <c r="D195" i="9" s="1"/>
  <c r="B431" i="9"/>
  <c r="D431" i="9" s="1"/>
  <c r="B441" i="9"/>
  <c r="D441" i="9" s="1"/>
  <c r="B533" i="9"/>
  <c r="D533" i="9" s="1"/>
  <c r="B435" i="9"/>
  <c r="D435" i="9" s="1"/>
  <c r="B327" i="9"/>
  <c r="D327" i="9" s="1"/>
  <c r="B201" i="9"/>
  <c r="D201" i="9" s="1"/>
  <c r="B379" i="9"/>
  <c r="D379" i="9" s="1"/>
  <c r="B253" i="9"/>
  <c r="D253" i="9" s="1"/>
  <c r="B397" i="9"/>
  <c r="D397" i="9" s="1"/>
  <c r="B189" i="9"/>
  <c r="D189" i="9" s="1"/>
  <c r="B183" i="9"/>
  <c r="D183" i="9" s="1"/>
  <c r="C225" i="9"/>
  <c r="E225" i="9" s="1"/>
  <c r="C147" i="9"/>
  <c r="E147" i="9" s="1"/>
  <c r="C414" i="9"/>
  <c r="E414" i="9" s="1"/>
  <c r="C393" i="9"/>
  <c r="E393" i="9" s="1"/>
  <c r="C221" i="9"/>
  <c r="E221" i="9" s="1"/>
  <c r="C445" i="9"/>
  <c r="E445" i="9" s="1"/>
  <c r="C286" i="9"/>
  <c r="E286" i="9" s="1"/>
  <c r="C302" i="9"/>
  <c r="E302" i="9" s="1"/>
  <c r="C410" i="9"/>
  <c r="E410" i="9" s="1"/>
  <c r="C292" i="9"/>
  <c r="E292" i="9" s="1"/>
  <c r="C441" i="9"/>
  <c r="E441" i="9" s="1"/>
  <c r="C415" i="9"/>
  <c r="E415" i="9" s="1"/>
  <c r="C153" i="9"/>
  <c r="E153" i="9" s="1"/>
  <c r="C371" i="9"/>
  <c r="E371" i="9" s="1"/>
  <c r="C56" i="9"/>
  <c r="E56" i="9" s="1"/>
  <c r="C527" i="9"/>
  <c r="E527" i="9" s="1"/>
  <c r="C356" i="9"/>
  <c r="E356" i="9" s="1"/>
  <c r="C334" i="9"/>
  <c r="E334" i="9" s="1"/>
  <c r="C263" i="9"/>
  <c r="E263" i="9" s="1"/>
  <c r="C498" i="9"/>
  <c r="E498" i="9" s="1"/>
  <c r="C7" i="9"/>
  <c r="E7" i="9" s="1"/>
  <c r="C155" i="9"/>
  <c r="E155" i="9" s="1"/>
  <c r="C70" i="9"/>
  <c r="E70" i="9" s="1"/>
  <c r="C426" i="9"/>
  <c r="E426" i="9" s="1"/>
  <c r="C216" i="9"/>
  <c r="E216" i="9" s="1"/>
  <c r="C232" i="9"/>
  <c r="E232" i="9" s="1"/>
  <c r="B194" i="9"/>
  <c r="D194" i="9" s="1"/>
  <c r="B498" i="9"/>
  <c r="D498" i="9" s="1"/>
  <c r="B263" i="9"/>
  <c r="D263" i="9" s="1"/>
  <c r="B173" i="9"/>
  <c r="D173" i="9" s="1"/>
  <c r="B141" i="9"/>
  <c r="D141" i="9" s="1"/>
  <c r="B330" i="9"/>
  <c r="D330" i="9" s="1"/>
  <c r="B57" i="9"/>
  <c r="D57" i="9" s="1"/>
  <c r="B531" i="9"/>
  <c r="D531" i="9" s="1"/>
  <c r="B385" i="9"/>
  <c r="D385" i="9" s="1"/>
  <c r="B87" i="9"/>
  <c r="D87" i="9" s="1"/>
  <c r="B400" i="9"/>
  <c r="D400" i="9" s="1"/>
  <c r="B504" i="9"/>
  <c r="D504" i="9" s="1"/>
  <c r="B228" i="9"/>
  <c r="D228" i="9" s="1"/>
  <c r="B502" i="9"/>
  <c r="D502" i="9" s="1"/>
  <c r="B27" i="9"/>
  <c r="D27" i="9" s="1"/>
  <c r="B331" i="9"/>
  <c r="D331" i="9" s="1"/>
  <c r="B267" i="9"/>
  <c r="D267" i="9" s="1"/>
  <c r="C417" i="9"/>
  <c r="E417" i="9" s="1"/>
  <c r="C345" i="9"/>
  <c r="E345" i="9" s="1"/>
  <c r="C459" i="9"/>
  <c r="E459" i="9" s="1"/>
  <c r="C348" i="9"/>
  <c r="E348" i="9" s="1"/>
  <c r="C186" i="9"/>
  <c r="E186" i="9" s="1"/>
  <c r="C193" i="9"/>
  <c r="E193" i="9" s="1"/>
  <c r="C312" i="9"/>
  <c r="E312" i="9" s="1"/>
  <c r="C306" i="9"/>
  <c r="E306" i="9" s="1"/>
  <c r="C450" i="9"/>
  <c r="E450" i="9" s="1"/>
  <c r="C375" i="9"/>
  <c r="E375" i="9" s="1"/>
  <c r="C344" i="9"/>
  <c r="E344" i="9" s="1"/>
  <c r="C59" i="9"/>
  <c r="E59" i="9" s="1"/>
  <c r="C168" i="9"/>
  <c r="E168" i="9" s="1"/>
  <c r="C340" i="9"/>
  <c r="E340" i="9" s="1"/>
  <c r="C105" i="9"/>
  <c r="E105" i="9" s="1"/>
  <c r="C323" i="9"/>
  <c r="E323" i="9" s="1"/>
  <c r="B223" i="9"/>
  <c r="D223" i="9" s="1"/>
  <c r="C361" i="9"/>
  <c r="E361" i="9" s="1"/>
  <c r="C418" i="9"/>
  <c r="E418" i="9" s="1"/>
  <c r="C255" i="9"/>
  <c r="E255" i="9" s="1"/>
  <c r="C184" i="9"/>
  <c r="E184" i="9" s="1"/>
  <c r="B382" i="9"/>
  <c r="D382" i="9" s="1"/>
  <c r="B474" i="9"/>
  <c r="D474" i="9" s="1"/>
  <c r="B24" i="9"/>
  <c r="D24" i="9" s="1"/>
  <c r="B135" i="9"/>
  <c r="D135" i="9" s="1"/>
  <c r="B310" i="9"/>
  <c r="D310" i="9" s="1"/>
  <c r="B408" i="9"/>
  <c r="D408" i="9" s="1"/>
  <c r="B34" i="9"/>
  <c r="D34" i="9" s="1"/>
  <c r="B92" i="9"/>
  <c r="D92" i="9" s="1"/>
  <c r="B18" i="9"/>
  <c r="D18" i="9" s="1"/>
  <c r="B255" i="9"/>
  <c r="D255" i="9" s="1"/>
  <c r="B424" i="9"/>
  <c r="D424" i="9" s="1"/>
  <c r="B159" i="9"/>
  <c r="D159" i="9" s="1"/>
  <c r="B351" i="9"/>
  <c r="D351" i="9" s="1"/>
  <c r="B516" i="9"/>
  <c r="D516" i="9" s="1"/>
  <c r="B372" i="9"/>
  <c r="D372" i="9" s="1"/>
  <c r="B26" i="9"/>
  <c r="D26" i="9" s="1"/>
  <c r="B365" i="9"/>
  <c r="D365" i="9" s="1"/>
  <c r="C478" i="9"/>
  <c r="E478" i="9" s="1"/>
  <c r="C265" i="9"/>
  <c r="E265" i="9" s="1"/>
  <c r="C116" i="9"/>
  <c r="E116" i="9" s="1"/>
  <c r="C413" i="9"/>
  <c r="E413" i="9" s="1"/>
  <c r="C433" i="9"/>
  <c r="E433" i="9" s="1"/>
  <c r="C489" i="9"/>
  <c r="E489" i="9" s="1"/>
  <c r="C420" i="9"/>
  <c r="E420" i="9" s="1"/>
  <c r="C219" i="9"/>
  <c r="E219" i="9" s="1"/>
  <c r="C479" i="9"/>
  <c r="E479" i="9" s="1"/>
  <c r="C370" i="9"/>
  <c r="E370" i="9" s="1"/>
  <c r="C134" i="9"/>
  <c r="E134" i="9" s="1"/>
  <c r="C502" i="9"/>
  <c r="E502" i="9" s="1"/>
  <c r="C261" i="9"/>
  <c r="E261" i="9" s="1"/>
  <c r="C305" i="9"/>
  <c r="E305" i="9" s="1"/>
  <c r="C103" i="9"/>
  <c r="E103" i="9" s="1"/>
  <c r="C52" i="9"/>
  <c r="E52" i="9" s="1"/>
  <c r="C71" i="9"/>
  <c r="E71" i="9" s="1"/>
  <c r="B399" i="9"/>
  <c r="D399" i="9" s="1"/>
  <c r="B393" i="9"/>
  <c r="D393" i="9" s="1"/>
  <c r="B171" i="9"/>
  <c r="D171" i="9" s="1"/>
  <c r="B192" i="9"/>
  <c r="D192" i="9" s="1"/>
  <c r="B466" i="9"/>
  <c r="D466" i="9" s="1"/>
  <c r="B85" i="9"/>
  <c r="D85" i="9" s="1"/>
  <c r="B215" i="9"/>
  <c r="D215" i="9" s="1"/>
  <c r="B426" i="9"/>
  <c r="D426" i="9" s="1"/>
  <c r="B428" i="9"/>
  <c r="D428" i="9" s="1"/>
  <c r="B405" i="9"/>
  <c r="D405" i="9" s="1"/>
  <c r="B149" i="9"/>
  <c r="D149" i="9" s="1"/>
  <c r="B232" i="9"/>
  <c r="D232" i="9" s="1"/>
  <c r="B317" i="9"/>
  <c r="D317" i="9" s="1"/>
  <c r="B45" i="9"/>
  <c r="D45" i="9" s="1"/>
  <c r="B94" i="9"/>
  <c r="D94" i="9" s="1"/>
  <c r="B465" i="9"/>
  <c r="D465" i="9" s="1"/>
  <c r="C535" i="9"/>
  <c r="E535" i="9" s="1"/>
  <c r="C435" i="9"/>
  <c r="E435" i="9" s="1"/>
  <c r="C508" i="9"/>
  <c r="E508" i="9" s="1"/>
  <c r="C526" i="9"/>
  <c r="E526" i="9" s="1"/>
  <c r="C46" i="9"/>
  <c r="E46" i="9" s="1"/>
  <c r="C293" i="9"/>
  <c r="E293" i="9" s="1"/>
  <c r="C522" i="9"/>
  <c r="E522" i="9" s="1"/>
  <c r="C50" i="9"/>
  <c r="E50" i="9" s="1"/>
  <c r="C346" i="9"/>
  <c r="E346" i="9" s="1"/>
  <c r="C352" i="9"/>
  <c r="E352" i="9" s="1"/>
  <c r="C269" i="9"/>
  <c r="E269" i="9" s="1"/>
  <c r="C128" i="9"/>
  <c r="E128" i="9" s="1"/>
  <c r="C374" i="9"/>
  <c r="E374" i="9" s="1"/>
  <c r="C54" i="9"/>
  <c r="E54" i="9" s="1"/>
  <c r="C223" i="9"/>
  <c r="E223" i="9" s="1"/>
  <c r="C419" i="9"/>
  <c r="E419" i="9" s="1"/>
  <c r="C483" i="9"/>
  <c r="E483" i="9" s="1"/>
  <c r="C530" i="9"/>
  <c r="E530" i="9" s="1"/>
  <c r="B245" i="9"/>
  <c r="D245" i="9" s="1"/>
  <c r="B220" i="9"/>
  <c r="D220" i="9" s="1"/>
  <c r="B4" i="9"/>
  <c r="D4" i="9" s="1"/>
  <c r="B100" i="9"/>
  <c r="D100" i="9" s="1"/>
  <c r="B39" i="9"/>
  <c r="D39" i="9" s="1"/>
  <c r="B321" i="9"/>
  <c r="D321" i="9" s="1"/>
  <c r="B146" i="9"/>
  <c r="D146" i="9" s="1"/>
  <c r="B270" i="9"/>
  <c r="D270" i="9" s="1"/>
  <c r="B377" i="9"/>
  <c r="D377" i="9" s="1"/>
  <c r="B211" i="9"/>
  <c r="D211" i="9" s="1"/>
  <c r="B262" i="9"/>
  <c r="D262" i="9" s="1"/>
  <c r="B247" i="9"/>
  <c r="D247" i="9" s="1"/>
  <c r="B508" i="9"/>
  <c r="D508" i="9" s="1"/>
  <c r="B389" i="9"/>
  <c r="D389" i="9" s="1"/>
  <c r="B429" i="9"/>
  <c r="D429" i="9" s="1"/>
  <c r="B264" i="9"/>
  <c r="D264" i="9" s="1"/>
  <c r="B64" i="9"/>
  <c r="D64" i="9" s="1"/>
  <c r="C467" i="9"/>
  <c r="E467" i="9" s="1"/>
  <c r="C12" i="9"/>
  <c r="E12" i="9" s="1"/>
  <c r="C383" i="9"/>
  <c r="E383" i="9" s="1"/>
  <c r="C15" i="9"/>
  <c r="E15" i="9" s="1"/>
  <c r="C190" i="9"/>
  <c r="E190" i="9" s="1"/>
  <c r="C80" i="9"/>
  <c r="E80" i="9" s="1"/>
  <c r="C276" i="9"/>
  <c r="E276" i="9" s="1"/>
  <c r="C2" i="9"/>
  <c r="E2" i="9" s="1"/>
  <c r="C343" i="9"/>
  <c r="E343" i="9" s="1"/>
  <c r="C197" i="9"/>
  <c r="E197" i="9" s="1"/>
  <c r="C495" i="9"/>
  <c r="E495" i="9" s="1"/>
  <c r="C349" i="9"/>
  <c r="E349" i="9" s="1"/>
  <c r="C200" i="9"/>
  <c r="E200" i="9" s="1"/>
  <c r="C257" i="9"/>
  <c r="E257" i="9" s="1"/>
  <c r="C404" i="9"/>
  <c r="E404" i="9" s="1"/>
  <c r="C521" i="9"/>
  <c r="E521" i="9" s="1"/>
  <c r="B166" i="9"/>
  <c r="D166" i="9" s="1"/>
  <c r="B133" i="9"/>
  <c r="D133" i="9" s="1"/>
  <c r="B68" i="9"/>
  <c r="D68" i="9" s="1"/>
  <c r="B344" i="9"/>
  <c r="D344" i="9" s="1"/>
  <c r="B388" i="9"/>
  <c r="D388" i="9" s="1"/>
  <c r="B205" i="9"/>
  <c r="D205" i="9" s="1"/>
  <c r="B20" i="9"/>
  <c r="D20" i="9" s="1"/>
  <c r="B116" i="9"/>
  <c r="D116" i="9" s="1"/>
  <c r="B294" i="9"/>
  <c r="D294" i="9" s="1"/>
  <c r="B168" i="9"/>
  <c r="D168" i="9" s="1"/>
  <c r="B256" i="9"/>
  <c r="D256" i="9" s="1"/>
  <c r="B336" i="9"/>
  <c r="D336" i="9" s="1"/>
  <c r="B174" i="9"/>
  <c r="D174" i="9" s="1"/>
  <c r="B381" i="9"/>
  <c r="D381" i="9" s="1"/>
  <c r="B302" i="9"/>
  <c r="D302" i="9" s="1"/>
  <c r="B36" i="9"/>
  <c r="D36" i="9" s="1"/>
  <c r="B142" i="9"/>
  <c r="D142" i="9" s="1"/>
  <c r="C326" i="9"/>
  <c r="E326" i="9" s="1"/>
  <c r="C396" i="9"/>
  <c r="E396" i="9" s="1"/>
  <c r="C482" i="9"/>
  <c r="E482" i="9" s="1"/>
  <c r="C62" i="9"/>
  <c r="E62" i="9" s="1"/>
  <c r="C254" i="9"/>
  <c r="E254" i="9" s="1"/>
  <c r="C142" i="9"/>
  <c r="E142" i="9" s="1"/>
  <c r="C477" i="9"/>
  <c r="E477" i="9" s="1"/>
  <c r="C472" i="9"/>
  <c r="E472" i="9" s="1"/>
  <c r="C301" i="9"/>
  <c r="E301" i="9" s="1"/>
  <c r="C494" i="9"/>
  <c r="E494" i="9" s="1"/>
  <c r="C78" i="9"/>
  <c r="E78" i="9" s="1"/>
  <c r="C304" i="9"/>
  <c r="E304" i="9" s="1"/>
  <c r="C300" i="9"/>
  <c r="E300" i="9" s="1"/>
  <c r="C480" i="9"/>
  <c r="E480" i="9" s="1"/>
  <c r="C217" i="9"/>
  <c r="E217" i="9" s="1"/>
  <c r="C381" i="9"/>
  <c r="E381" i="9" s="1"/>
  <c r="C214" i="9"/>
  <c r="E214" i="9" s="1"/>
  <c r="B430" i="9"/>
  <c r="D430" i="9" s="1"/>
  <c r="B78" i="9"/>
  <c r="D78" i="9" s="1"/>
  <c r="B65" i="9"/>
  <c r="D65" i="9" s="1"/>
  <c r="B423" i="9"/>
  <c r="D423" i="9" s="1"/>
  <c r="B131" i="9"/>
  <c r="D131" i="9" s="1"/>
  <c r="B48" i="9"/>
  <c r="D48" i="9" s="1"/>
  <c r="B348" i="9"/>
  <c r="D348" i="9" s="1"/>
  <c r="B486" i="9"/>
  <c r="D486" i="9" s="1"/>
  <c r="B95" i="9"/>
  <c r="D95" i="9" s="1"/>
  <c r="B323" i="9"/>
  <c r="D323" i="9" s="1"/>
  <c r="B439" i="9"/>
  <c r="D439" i="9" s="1"/>
  <c r="B76" i="9"/>
  <c r="D76" i="9" s="1"/>
  <c r="B506" i="9"/>
  <c r="D506" i="9" s="1"/>
  <c r="B496" i="9"/>
  <c r="D496" i="9" s="1"/>
  <c r="B319" i="9"/>
  <c r="D319" i="9" s="1"/>
  <c r="B193" i="9"/>
  <c r="D193" i="9" s="1"/>
  <c r="B77" i="9"/>
  <c r="D77" i="9" s="1"/>
  <c r="C431" i="9"/>
  <c r="E431" i="9" s="1"/>
  <c r="C387" i="9"/>
  <c r="E387" i="9" s="1"/>
  <c r="C251" i="9"/>
  <c r="E251" i="9" s="1"/>
  <c r="C220" i="9"/>
  <c r="E220" i="9" s="1"/>
  <c r="B93" i="9"/>
  <c r="D93" i="9" s="1"/>
  <c r="B514" i="9"/>
  <c r="D514" i="9" s="1"/>
  <c r="B347" i="9"/>
  <c r="D347" i="9" s="1"/>
  <c r="B239" i="9"/>
  <c r="D239" i="9" s="1"/>
  <c r="B180" i="9"/>
  <c r="D180" i="9" s="1"/>
  <c r="B191" i="9"/>
  <c r="D191" i="9" s="1"/>
  <c r="B121" i="9"/>
  <c r="D121" i="9" s="1"/>
  <c r="B289" i="9"/>
  <c r="D289" i="9" s="1"/>
  <c r="B475" i="9"/>
  <c r="D475" i="9" s="1"/>
  <c r="B114" i="9"/>
  <c r="D114" i="9" s="1"/>
  <c r="B479" i="9"/>
  <c r="D479" i="9" s="1"/>
  <c r="B338" i="9"/>
  <c r="D338" i="9" s="1"/>
  <c r="B427" i="9"/>
  <c r="D427" i="9" s="1"/>
  <c r="B490" i="9"/>
  <c r="D490" i="9" s="1"/>
  <c r="B392" i="9"/>
  <c r="D392" i="9" s="1"/>
  <c r="B286" i="9"/>
  <c r="D286" i="9" s="1"/>
  <c r="C284" i="9"/>
  <c r="E284" i="9" s="1"/>
  <c r="C296" i="9"/>
  <c r="E296" i="9" s="1"/>
  <c r="C100" i="9"/>
  <c r="E100" i="9" s="1"/>
  <c r="C228" i="9"/>
  <c r="E228" i="9" s="1"/>
  <c r="C503" i="9"/>
  <c r="E503" i="9" s="1"/>
  <c r="C463" i="9"/>
  <c r="E463" i="9" s="1"/>
  <c r="C79" i="9"/>
  <c r="E79" i="9" s="1"/>
  <c r="C88" i="9"/>
  <c r="E88" i="9" s="1"/>
  <c r="C487" i="9"/>
  <c r="E487" i="9" s="1"/>
  <c r="C156" i="9"/>
  <c r="E156" i="9" s="1"/>
  <c r="C295" i="9"/>
  <c r="E295" i="9" s="1"/>
  <c r="C510" i="9"/>
  <c r="E510" i="9" s="1"/>
  <c r="C175" i="9"/>
  <c r="E175" i="9" s="1"/>
  <c r="C122" i="9"/>
  <c r="E122" i="9" s="1"/>
  <c r="C87" i="9"/>
  <c r="E87" i="9" s="1"/>
  <c r="C277" i="9"/>
  <c r="E277" i="9" s="1"/>
  <c r="B11" i="9"/>
  <c r="D11" i="9" s="1"/>
  <c r="B243" i="9"/>
  <c r="D243" i="9" s="1"/>
  <c r="B420" i="9"/>
  <c r="D420" i="9" s="1"/>
  <c r="B113" i="9"/>
  <c r="D113" i="9" s="1"/>
  <c r="B409" i="9"/>
  <c r="D409" i="9" s="1"/>
  <c r="B534" i="9"/>
  <c r="D534" i="9" s="1"/>
  <c r="B99" i="9"/>
  <c r="D99" i="9" s="1"/>
  <c r="B98" i="9"/>
  <c r="D98" i="9" s="1"/>
  <c r="B41" i="9"/>
  <c r="D41" i="9" s="1"/>
  <c r="B297" i="9"/>
  <c r="D297" i="9" s="1"/>
  <c r="B89" i="9"/>
  <c r="D89" i="9" s="1"/>
  <c r="B526" i="9"/>
  <c r="D526" i="9" s="1"/>
  <c r="B468" i="9"/>
  <c r="D468" i="9" s="1"/>
  <c r="B275" i="9"/>
  <c r="D275" i="9" s="1"/>
  <c r="B477" i="9"/>
  <c r="D477" i="9" s="1"/>
  <c r="B212" i="9"/>
  <c r="D212" i="9" s="1"/>
  <c r="B497" i="9"/>
  <c r="D497" i="9" s="1"/>
  <c r="C237" i="9"/>
  <c r="E237" i="9" s="1"/>
  <c r="C473" i="9"/>
  <c r="E473" i="9" s="1"/>
  <c r="C32" i="9"/>
  <c r="E32" i="9" s="1"/>
  <c r="C476" i="9"/>
  <c r="E476" i="9" s="1"/>
  <c r="C462" i="9"/>
  <c r="E462" i="9" s="1"/>
  <c r="C174" i="9"/>
  <c r="E174" i="9" s="1"/>
  <c r="C158" i="9"/>
  <c r="E158" i="9" s="1"/>
  <c r="C490" i="9"/>
  <c r="E490" i="9" s="1"/>
  <c r="C149" i="9"/>
  <c r="E149" i="9" s="1"/>
  <c r="C378" i="9"/>
  <c r="E378" i="9" s="1"/>
  <c r="C353" i="9"/>
  <c r="E353" i="9" s="1"/>
  <c r="C518" i="9"/>
  <c r="E518" i="9" s="1"/>
  <c r="I46" i="1"/>
  <c r="H46" i="1"/>
  <c r="I6" i="1"/>
  <c r="B2" i="13" l="1"/>
  <c r="C101" i="11"/>
  <c r="F101" i="11" s="1"/>
  <c r="B3" i="13"/>
  <c r="C100" i="11"/>
  <c r="H22" i="1"/>
  <c r="I22" i="1"/>
  <c r="E2" i="8" l="1"/>
  <c r="C2" i="8"/>
  <c r="F2" i="8" s="1"/>
  <c r="C3" i="8"/>
  <c r="F3" i="8" s="1"/>
  <c r="E3" i="8"/>
  <c r="E101" i="11"/>
  <c r="F100" i="11"/>
  <c r="H21" i="1"/>
  <c r="I21" i="1"/>
  <c r="H3" i="8" l="1"/>
  <c r="H2" i="8"/>
  <c r="H33" i="1"/>
  <c r="I33" i="1"/>
  <c r="H40" i="1" l="1"/>
  <c r="I40" i="1" l="1"/>
  <c r="H14" i="1"/>
  <c r="I55" i="2" l="1"/>
  <c r="I57" i="2"/>
  <c r="I53" i="2"/>
  <c r="I56" i="2"/>
  <c r="I54" i="2"/>
  <c r="I36" i="2"/>
  <c r="E36" i="4"/>
  <c r="E47" i="4"/>
  <c r="I47" i="2"/>
  <c r="E31" i="4"/>
  <c r="I31" i="2"/>
  <c r="E12" i="4"/>
  <c r="I12" i="2"/>
  <c r="E52" i="4"/>
  <c r="I52" i="2"/>
  <c r="E9" i="4"/>
  <c r="I9" i="2"/>
  <c r="E32" i="4"/>
  <c r="I32" i="2"/>
  <c r="I39" i="2"/>
  <c r="E39" i="4"/>
  <c r="I37" i="2"/>
  <c r="E37" i="4"/>
  <c r="I13" i="2"/>
  <c r="E13" i="4"/>
  <c r="I2" i="2"/>
  <c r="E2" i="4"/>
  <c r="E27" i="4"/>
  <c r="I27" i="2"/>
  <c r="I46" i="2"/>
  <c r="E46" i="4"/>
  <c r="E30" i="4"/>
  <c r="I30" i="2"/>
  <c r="E45" i="4"/>
  <c r="I45" i="2"/>
  <c r="I11" i="2"/>
  <c r="E11" i="4"/>
  <c r="I41" i="2"/>
  <c r="E41" i="4"/>
  <c r="I16" i="2"/>
  <c r="E16" i="4"/>
  <c r="I7" i="2"/>
  <c r="E7" i="4"/>
  <c r="I43" i="2"/>
  <c r="E43" i="4"/>
  <c r="E8" i="4"/>
  <c r="I8" i="2"/>
  <c r="I22" i="2"/>
  <c r="E22" i="4"/>
  <c r="I51" i="2"/>
  <c r="E51" i="4"/>
  <c r="I20" i="2"/>
  <c r="E20" i="4"/>
  <c r="I48" i="2"/>
  <c r="E48" i="4"/>
  <c r="I38" i="2"/>
  <c r="E38" i="4"/>
  <c r="E40" i="4"/>
  <c r="I40" i="2"/>
  <c r="E6" i="4"/>
  <c r="I6" i="2"/>
  <c r="E28" i="4"/>
  <c r="I28" i="2"/>
  <c r="E17" i="4"/>
  <c r="I17" i="2"/>
  <c r="E25" i="4"/>
  <c r="I25" i="2"/>
  <c r="E50" i="4"/>
  <c r="I50" i="2"/>
  <c r="I24" i="2"/>
  <c r="E24" i="4"/>
  <c r="I21" i="2"/>
  <c r="E21" i="4"/>
  <c r="E44" i="4"/>
  <c r="I44" i="2"/>
  <c r="E49" i="4"/>
  <c r="I49" i="2"/>
  <c r="E23" i="4"/>
  <c r="I23" i="2"/>
  <c r="E3" i="4"/>
  <c r="I3" i="2"/>
  <c r="E19" i="4"/>
  <c r="I19" i="2"/>
  <c r="E10" i="4"/>
  <c r="I10" i="2"/>
  <c r="I42" i="2"/>
  <c r="E42" i="4"/>
  <c r="E34" i="4"/>
  <c r="I34" i="2"/>
  <c r="I15" i="2"/>
  <c r="E15" i="4"/>
  <c r="I29" i="2"/>
  <c r="E29" i="4"/>
  <c r="I18" i="2"/>
  <c r="E18" i="4"/>
  <c r="I5" i="2"/>
  <c r="E5" i="4"/>
  <c r="I26" i="2"/>
  <c r="E26" i="4"/>
  <c r="E4" i="4"/>
  <c r="I4" i="2"/>
  <c r="I33" i="2"/>
  <c r="E33" i="4"/>
  <c r="E14" i="4"/>
  <c r="I14" i="2"/>
  <c r="E35" i="4"/>
  <c r="I35" i="2"/>
  <c r="I14" i="1"/>
  <c r="H48" i="1"/>
  <c r="I48" i="1" l="1"/>
  <c r="H9" i="1"/>
  <c r="C5" i="15" l="1"/>
  <c r="E5" i="15" s="1"/>
  <c r="C7" i="15"/>
  <c r="E7" i="15" s="1"/>
  <c r="C9" i="15"/>
  <c r="E9" i="15" s="1"/>
  <c r="C3" i="15"/>
  <c r="E3" i="15" s="1"/>
  <c r="C2" i="15"/>
  <c r="E2" i="15" s="1"/>
  <c r="C8" i="15"/>
  <c r="E8" i="15" s="1"/>
  <c r="C10" i="15"/>
  <c r="E10" i="15" s="1"/>
  <c r="C11" i="15"/>
  <c r="C4" i="15"/>
  <c r="E4" i="15" s="1"/>
  <c r="C6" i="15"/>
  <c r="E6" i="15" s="1"/>
  <c r="A8" i="15"/>
  <c r="A4" i="15"/>
  <c r="A5" i="15"/>
  <c r="A11" i="15"/>
  <c r="A7" i="15"/>
  <c r="A3" i="15"/>
  <c r="A9" i="15"/>
  <c r="A10" i="15"/>
  <c r="A6" i="15"/>
  <c r="A2" i="15"/>
  <c r="I9" i="1"/>
  <c r="H53" i="1"/>
  <c r="D11" i="15" l="1"/>
  <c r="E11" i="15"/>
  <c r="D10" i="15"/>
  <c r="D3" i="15"/>
  <c r="D8" i="15"/>
  <c r="D2" i="15"/>
  <c r="D9" i="15"/>
  <c r="D6" i="15"/>
  <c r="D7" i="15"/>
  <c r="D4" i="15"/>
  <c r="D5" i="15"/>
  <c r="I53" i="1"/>
  <c r="H8" i="1"/>
  <c r="I8" i="1" l="1"/>
  <c r="H31" i="1"/>
  <c r="I31" i="1" l="1"/>
  <c r="H38" i="1"/>
  <c r="I38" i="1" l="1"/>
  <c r="H32" i="1"/>
  <c r="I32" i="1" l="1"/>
  <c r="H7" i="1"/>
  <c r="I7" i="1" l="1"/>
  <c r="H47" i="1"/>
  <c r="I47" i="1"/>
  <c r="H20" i="1" l="1"/>
  <c r="I20" i="1"/>
  <c r="H24" i="1" l="1"/>
  <c r="I24" i="1"/>
  <c r="H30" i="1" l="1"/>
  <c r="I30" i="1" l="1"/>
  <c r="H23" i="1"/>
  <c r="I23" i="1" l="1"/>
  <c r="H29" i="1"/>
  <c r="I29" i="1" l="1"/>
  <c r="H39" i="1"/>
  <c r="I39" i="1"/>
  <c r="H50" i="1" l="1"/>
  <c r="I50" i="1" l="1"/>
  <c r="I10" i="1"/>
  <c r="H10" i="1"/>
  <c r="H34" i="1" l="1"/>
  <c r="I34" i="1"/>
  <c r="I4" i="1" l="1"/>
  <c r="H4" i="1"/>
  <c r="I56" i="1" l="1"/>
  <c r="H56" i="1"/>
  <c r="H16" i="1" l="1"/>
  <c r="I16" i="1"/>
  <c r="H54" i="1" l="1"/>
  <c r="I54" i="1" l="1"/>
  <c r="H11" i="1"/>
  <c r="I11" i="1"/>
  <c r="I36" i="1" l="1"/>
  <c r="H36" i="1"/>
  <c r="I44" i="1" l="1"/>
  <c r="H44" i="1"/>
  <c r="H3" i="1" l="1"/>
  <c r="I3" i="1" l="1"/>
  <c r="H41" i="1"/>
  <c r="I41" i="1" l="1"/>
  <c r="I27" i="1"/>
  <c r="H27" i="1"/>
  <c r="H26" i="1" l="1"/>
  <c r="I26" i="1"/>
  <c r="H15" i="1" l="1"/>
  <c r="H25" i="1" l="1"/>
  <c r="I15" i="1"/>
  <c r="I25" i="1" l="1"/>
  <c r="H17" i="1"/>
  <c r="I17" i="1" l="1"/>
  <c r="H55" i="1"/>
  <c r="H19" i="1" l="1"/>
  <c r="I19" i="1"/>
  <c r="I55" i="1"/>
  <c r="H28" i="1" l="1"/>
  <c r="H43" i="1" l="1"/>
  <c r="I43" i="1"/>
  <c r="I28" i="1"/>
  <c r="H2" i="1" l="1"/>
  <c r="I2" i="1"/>
  <c r="H18" i="1" l="1"/>
  <c r="I18" i="1" l="1"/>
  <c r="H5" i="1"/>
  <c r="I5" i="1"/>
  <c r="H42" i="1" l="1"/>
  <c r="I42" i="1" l="1"/>
  <c r="H45" i="1"/>
  <c r="I45" i="1" l="1"/>
  <c r="H13" i="1"/>
  <c r="I13" i="1" l="1"/>
  <c r="H49" i="1"/>
  <c r="I49" i="1" l="1"/>
  <c r="H37" i="1"/>
  <c r="I37" i="1"/>
  <c r="I35" i="1" l="1"/>
  <c r="H35" i="1"/>
  <c r="H51" i="1" l="1"/>
  <c r="I51" i="1"/>
  <c r="I57" i="1" l="1"/>
  <c r="H57" i="1"/>
</calcChain>
</file>

<file path=xl/sharedStrings.xml><?xml version="1.0" encoding="utf-8"?>
<sst xmlns="http://schemas.openxmlformats.org/spreadsheetml/2006/main" count="19732" uniqueCount="178">
  <si>
    <t>state</t>
  </si>
  <si>
    <t>gopWin</t>
  </si>
  <si>
    <t>demWin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</si>
  <si>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</si>
  <si>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</si>
  <si>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</si>
  <si>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</si>
  <si>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</si>
  <si>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</si>
  <si>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</si>
  <si>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</si>
  <si>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</si>
  <si>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</si>
  <si>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</si>
  <si>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</si>
  <si>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</si>
  <si>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</si>
  <si>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</si>
  <si>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</si>
  <si>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</si>
  <si>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</si>
  <si>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</si>
  <si>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</si>
  <si>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</si>
  <si>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</si>
  <si>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</si>
  <si>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</si>
  <si>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</si>
  <si>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</si>
  <si>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</si>
  <si>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</si>
  <si>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</si>
  <si>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</si>
  <si>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</si>
  <si>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</si>
  <si>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</si>
  <si>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</si>
  <si>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</si>
  <si>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</si>
  <si>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</si>
  <si>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</si>
  <si>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</si>
  <si>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</si>
  <si>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</si>
  <si>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</si>
  <si>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</si>
  <si>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</si>
  <si>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</si>
  <si>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</si>
  <si>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</si>
  <si>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</si>
  <si>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</si>
  <si>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</si>
  <si>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</si>
  <si>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textX</t>
  </si>
  <si>
    <t>label</t>
  </si>
  <si>
    <t>dataPoint</t>
  </si>
  <si>
    <t>radius</t>
  </si>
  <si>
    <t>xValue</t>
  </si>
  <si>
    <t>yValue</t>
  </si>
  <si>
    <t>pageLink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</si>
  <si>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</si>
  <si>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</si>
  <si>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</si>
  <si>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</si>
  <si>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</si>
  <si>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</si>
  <si>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</si>
  <si>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</si>
  <si>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</si>
  <si>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</si>
  <si>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</si>
  <si>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</si>
  <si>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</si>
  <si>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</si>
  <si>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</si>
  <si>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</si>
  <si>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</si>
  <si>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</si>
  <si>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</si>
  <si>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</si>
  <si>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</si>
  <si>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</si>
  <si>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</si>
  <si>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</si>
  <si>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</si>
  <si>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</si>
  <si>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</si>
  <si>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</si>
  <si>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</si>
  <si>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</si>
  <si>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</si>
  <si>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</si>
  <si>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</si>
  <si>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</si>
  <si>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</si>
  <si>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</si>
  <si>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</si>
  <si>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</si>
  <si>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</si>
  <si>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</si>
  <si>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</si>
  <si>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</si>
  <si>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</si>
  <si>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</si>
  <si>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</si>
  <si>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</si>
  <si>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</si>
  <si>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</si>
  <si>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</si>
  <si>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</si>
  <si>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</si>
  <si>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Maine-1</t>
  </si>
  <si>
    <t>Maine-2</t>
  </si>
  <si>
    <t>Nebraska-1</t>
  </si>
  <si>
    <t>Nebraska-2</t>
  </si>
  <si>
    <t>Nebraska-3</t>
  </si>
  <si>
    <t>tippingPoint</t>
  </si>
  <si>
    <t>New%20Hampshire</t>
  </si>
  <si>
    <t>New%20Jersey</t>
  </si>
  <si>
    <t>New%20Mexico</t>
  </si>
  <si>
    <t>New%20York</t>
  </si>
  <si>
    <t>North%20Carolina</t>
  </si>
  <si>
    <t>North%20Dakota</t>
  </si>
  <si>
    <t>Rhode%20Island</t>
  </si>
  <si>
    <t>South%20Carolina</t>
  </si>
  <si>
    <t>South%20Dakota</t>
  </si>
  <si>
    <t>West%20Virginia</t>
  </si>
  <si>
    <t>Dc</t>
  </si>
  <si>
    <t>Maine%201</t>
  </si>
  <si>
    <t>Maine%202</t>
  </si>
  <si>
    <t>Nebraska%201</t>
  </si>
  <si>
    <t>Nebraska%202</t>
  </si>
  <si>
    <t>Nebraska%203</t>
  </si>
  <si>
    <t>Rhode Island</t>
  </si>
  <si>
    <t/>
  </si>
  <si>
    <t>candidate</t>
  </si>
  <si>
    <t>win</t>
  </si>
  <si>
    <t>vote</t>
  </si>
  <si>
    <t>Trump</t>
  </si>
  <si>
    <t>Democrats</t>
  </si>
  <si>
    <t>cand</t>
  </si>
  <si>
    <t>abbrev</t>
  </si>
  <si>
    <t>District%20of%20Columbia</t>
  </si>
  <si>
    <t>date</t>
  </si>
  <si>
    <t>percentage</t>
  </si>
  <si>
    <t>US</t>
  </si>
  <si>
    <t>3rd Party</t>
  </si>
  <si>
    <t>index</t>
  </si>
  <si>
    <t>ev</t>
  </si>
  <si>
    <t>voteLable</t>
  </si>
  <si>
    <t>width</t>
  </si>
  <si>
    <t>vote90</t>
  </si>
  <si>
    <t>vote10</t>
  </si>
  <si>
    <t>yText</t>
  </si>
  <si>
    <t>USev</t>
  </si>
  <si>
    <t>dem</t>
  </si>
  <si>
    <t>gop</t>
  </si>
  <si>
    <t>gopY</t>
  </si>
  <si>
    <t>demY</t>
  </si>
  <si>
    <t>gopPerc</t>
  </si>
  <si>
    <t>demPerc</t>
  </si>
  <si>
    <t>xlabel</t>
  </si>
  <si>
    <t>pvi</t>
  </si>
  <si>
    <t>xValue2016</t>
  </si>
  <si>
    <t>yValue2016</t>
  </si>
  <si>
    <t>vote2016</t>
  </si>
  <si>
    <t>label2016</t>
  </si>
  <si>
    <t>width2016</t>
  </si>
  <si>
    <t>voteShare</t>
  </si>
  <si>
    <t>Last Updated</t>
  </si>
  <si>
    <t>updated</t>
  </si>
  <si>
    <t>title</t>
  </si>
  <si>
    <t>measure</t>
  </si>
  <si>
    <t>tippingpoint</t>
  </si>
  <si>
    <t>margin</t>
  </si>
  <si>
    <t>abs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</si>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</sst>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>
    <font>
      <sz val="10"/>
      <color theme="1"/>
      <name val="Brandon Grotesque Regular"/>
      <family val="2"/>
    </font>
    <font>
      <sz val="10"/>
      <color rgb="FF000000"/>
      <name val="Brandon Grotesque Regular"/>
      <family val="2"/>
    </font>
    <font>
      <sz val="10"/>
      <color theme="1"/>
      <name val="Brandon Grotesque Regular"/>
      <family val="2"/>
    </font>
    <font>
      <sz val="11"/>
      <color theme="1"/>
      <name val="Brandon Grotesque Regular"/>
    </font>
    <font>
      <sz val="12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2"/>
    <xf numFmtId="1" fontId="4" fillId="0" borderId="0" xfId="2" applyNumberFormat="1"/>
  </cellXfs>
  <cellStyles count="3">
    <cellStyle name="Normal" xfId="0" builtinId="0"/>
    <cellStyle name="Normal 2" xfId="2" xr:uid="{3E9AF2C7-6AB3-0D4B-94F4-7ED5A922C4C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histogram"/>
      <sheetName val="Vote Share Calculations"/>
      <sheetName val="Polling Calculation"/>
      <sheetName val=" US Polls"/>
      <sheetName val="Fundamentals"/>
      <sheetName val="Experts"/>
      <sheetName val="State Similarity "/>
      <sheetName val="Pollsters"/>
      <sheetName val="Dem_Primary"/>
      <sheetName val="timechange"/>
      <sheetName val="Sheet2"/>
    </sheetNames>
    <sheetDataSet>
      <sheetData sheetId="0"/>
      <sheetData sheetId="1">
        <row r="1">
          <cell r="B1" t="str">
            <v>State</v>
          </cell>
          <cell r="N1" t="str">
            <v>margin</v>
          </cell>
          <cell r="O1" t="str">
            <v>tippingpoint</v>
          </cell>
          <cell r="P1" t="str">
            <v>tp rank</v>
          </cell>
          <cell r="R1" t="str">
            <v>margin rank</v>
          </cell>
        </row>
        <row r="2">
          <cell r="B2" t="str">
            <v>Alabama</v>
          </cell>
          <cell r="D2">
            <v>0.9926250810484738</v>
          </cell>
          <cell r="E2">
            <v>7.3749189515261993E-3</v>
          </cell>
          <cell r="F2">
            <v>0.62111932908168077</v>
          </cell>
          <cell r="G2">
            <v>0.34863946107776678</v>
          </cell>
          <cell r="H2">
            <v>2.9241209840552469E-2</v>
          </cell>
          <cell r="J2">
            <v>5.5871215601950366E-2</v>
          </cell>
          <cell r="N2">
            <v>0.27247986800391399</v>
          </cell>
          <cell r="O2">
            <v>2.0000000000000001E-4</v>
          </cell>
          <cell r="P2">
            <v>41</v>
          </cell>
          <cell r="R2">
            <v>40</v>
          </cell>
        </row>
        <row r="3">
          <cell r="B3" t="str">
            <v>Alaska</v>
          </cell>
          <cell r="D3">
            <v>0.85331929959477892</v>
          </cell>
          <cell r="E3">
            <v>0.14668070040522108</v>
          </cell>
          <cell r="F3">
            <v>0.51357571457431739</v>
          </cell>
          <cell r="G3">
            <v>0.37372962046644226</v>
          </cell>
          <cell r="H3">
            <v>0.11169466495924044</v>
          </cell>
          <cell r="J3">
            <v>6.6544187758166187E-2</v>
          </cell>
          <cell r="N3">
            <v>0.13984609410787513</v>
          </cell>
          <cell r="O3">
            <v>1.23E-2</v>
          </cell>
          <cell r="P3">
            <v>27</v>
          </cell>
          <cell r="R3">
            <v>20</v>
          </cell>
        </row>
        <row r="4">
          <cell r="B4" t="str">
            <v>Arizona</v>
          </cell>
          <cell r="D4">
            <v>0.54428775850327549</v>
          </cell>
          <cell r="E4">
            <v>0.45571224149672451</v>
          </cell>
          <cell r="F4">
            <v>0.4835277908589023</v>
          </cell>
          <cell r="G4">
            <v>0.47082290664954773</v>
          </cell>
          <cell r="H4">
            <v>4.4649302491550018E-2</v>
          </cell>
          <cell r="J4">
            <v>5.7104732823371744E-2</v>
          </cell>
          <cell r="N4">
            <v>1.2704884209354561E-2</v>
          </cell>
          <cell r="O4">
            <v>4.8849999999999998E-2</v>
          </cell>
          <cell r="P4">
            <v>7</v>
          </cell>
          <cell r="R4">
            <v>3</v>
          </cell>
        </row>
        <row r="5">
          <cell r="B5" t="str">
            <v>Arkansas</v>
          </cell>
          <cell r="D5">
            <v>0.99428223483226119</v>
          </cell>
          <cell r="E5">
            <v>5.7177651677388086E-3</v>
          </cell>
          <cell r="F5">
            <v>0.62283847622771771</v>
          </cell>
          <cell r="G5">
            <v>0.33296087369790328</v>
          </cell>
          <cell r="H5">
            <v>4.3200650074378982E-2</v>
          </cell>
          <cell r="J5">
            <v>5.7308440637574426E-2</v>
          </cell>
          <cell r="N5">
            <v>0.28987760252981443</v>
          </cell>
          <cell r="O5">
            <v>1E-4</v>
          </cell>
          <cell r="P5">
            <v>42</v>
          </cell>
          <cell r="R5">
            <v>45</v>
          </cell>
        </row>
        <row r="6">
          <cell r="B6" t="str">
            <v>California</v>
          </cell>
          <cell r="D6">
            <v>1.0043942818286291E-4</v>
          </cell>
          <cell r="E6">
            <v>0.99989956057181717</v>
          </cell>
          <cell r="F6">
            <v>0.32743231138550244</v>
          </cell>
          <cell r="G6">
            <v>0.61952601613872826</v>
          </cell>
          <cell r="H6">
            <v>5.2041672475769261E-2</v>
          </cell>
          <cell r="J6">
            <v>3.9281990242473711E-2</v>
          </cell>
          <cell r="N6">
            <v>-0.29209370475322582</v>
          </cell>
          <cell r="O6">
            <v>0</v>
          </cell>
          <cell r="P6">
            <v>49</v>
          </cell>
          <cell r="R6">
            <v>46</v>
          </cell>
        </row>
        <row r="7">
          <cell r="B7" t="str">
            <v>Colorado</v>
          </cell>
          <cell r="D7">
            <v>0.24314227860255677</v>
          </cell>
          <cell r="E7">
            <v>0.75685772139744323</v>
          </cell>
          <cell r="F7">
            <v>0.42232144708454239</v>
          </cell>
          <cell r="G7">
            <v>0.5189091985422053</v>
          </cell>
          <cell r="H7">
            <v>5.7769354373252202E-2</v>
          </cell>
          <cell r="J7">
            <v>6.9364791109029114E-2</v>
          </cell>
          <cell r="N7">
            <v>-9.6587751457662907E-2</v>
          </cell>
          <cell r="O7">
            <v>3.6450000000000003E-2</v>
          </cell>
          <cell r="P7">
            <v>14</v>
          </cell>
          <cell r="R7">
            <v>18</v>
          </cell>
        </row>
        <row r="8">
          <cell r="B8" t="str">
            <v>Connecticut</v>
          </cell>
          <cell r="D8">
            <v>8.6238946371600109E-2</v>
          </cell>
          <cell r="E8">
            <v>0.91376105362839988</v>
          </cell>
          <cell r="F8">
            <v>0.38469046297107079</v>
          </cell>
          <cell r="G8">
            <v>0.57165797061749157</v>
          </cell>
          <cell r="H8">
            <v>4.2651566411437622E-2</v>
          </cell>
          <cell r="J8">
            <v>6.8522160335782206E-2</v>
          </cell>
          <cell r="N8">
            <v>-0.18696750764642078</v>
          </cell>
          <cell r="O8">
            <v>1.7149999999999999E-2</v>
          </cell>
          <cell r="P8">
            <v>21</v>
          </cell>
          <cell r="R8">
            <v>29</v>
          </cell>
        </row>
        <row r="9">
          <cell r="B9" t="str">
            <v>Delaware</v>
          </cell>
          <cell r="D9">
            <v>7.7865870838097706E-2</v>
          </cell>
          <cell r="E9">
            <v>0.92213412916190229</v>
          </cell>
          <cell r="F9">
            <v>0.38994463822468706</v>
          </cell>
          <cell r="G9">
            <v>0.576630599397146</v>
          </cell>
          <cell r="H9">
            <v>3.242476237816698E-2</v>
          </cell>
          <cell r="J9">
            <v>6.5754220029099822E-2</v>
          </cell>
          <cell r="N9">
            <v>-0.18668596117245895</v>
          </cell>
          <cell r="O9">
            <v>1.7000000000000001E-2</v>
          </cell>
          <cell r="P9">
            <v>22</v>
          </cell>
          <cell r="R9">
            <v>28</v>
          </cell>
        </row>
        <row r="10">
          <cell r="B10" t="str">
            <v>Florida</v>
          </cell>
          <cell r="D10">
            <v>0.48756155557420139</v>
          </cell>
          <cell r="E10">
            <v>0.51243844442579856</v>
          </cell>
          <cell r="F10">
            <v>0.48531348385783757</v>
          </cell>
          <cell r="G10">
            <v>0.48888947838943875</v>
          </cell>
          <cell r="H10">
            <v>2.4797037752723655E-2</v>
          </cell>
          <cell r="J10">
            <v>5.7337725967335711E-2</v>
          </cell>
          <cell r="N10">
            <v>-3.5759945316011787E-3</v>
          </cell>
          <cell r="O10">
            <v>5.0849999999999999E-2</v>
          </cell>
          <cell r="P10">
            <v>4</v>
          </cell>
          <cell r="R10">
            <v>1</v>
          </cell>
        </row>
        <row r="11">
          <cell r="B11" t="str">
            <v>Georgia</v>
          </cell>
          <cell r="D11">
            <v>0.65161847656382987</v>
          </cell>
          <cell r="E11">
            <v>0.34838152343617013</v>
          </cell>
          <cell r="F11">
            <v>0.51534259338562471</v>
          </cell>
          <cell r="G11">
            <v>0.46254868029813734</v>
          </cell>
          <cell r="H11">
            <v>2.1108726316237988E-2</v>
          </cell>
          <cell r="J11">
            <v>6.7737702050002471E-2</v>
          </cell>
          <cell r="N11">
            <v>5.2793913087487376E-2</v>
          </cell>
          <cell r="O11">
            <v>3.5499999999999997E-2</v>
          </cell>
          <cell r="P11">
            <v>15</v>
          </cell>
          <cell r="R11">
            <v>11</v>
          </cell>
        </row>
        <row r="12">
          <cell r="B12" t="str">
            <v>Hawaii</v>
          </cell>
          <cell r="D12">
            <v>6.4362368373090432E-5</v>
          </cell>
          <cell r="E12">
            <v>0.99993563763162696</v>
          </cell>
          <cell r="F12">
            <v>0.2714381681497911</v>
          </cell>
          <cell r="G12">
            <v>0.67798119953825298</v>
          </cell>
          <cell r="H12">
            <v>4.958063231195585E-2</v>
          </cell>
          <cell r="J12">
            <v>5.308894760463842E-2</v>
          </cell>
          <cell r="N12">
            <v>-0.40654303138846187</v>
          </cell>
          <cell r="O12">
            <v>0</v>
          </cell>
          <cell r="P12">
            <v>49</v>
          </cell>
          <cell r="R12">
            <v>53</v>
          </cell>
        </row>
        <row r="13">
          <cell r="B13" t="str">
            <v>Idaho</v>
          </cell>
          <cell r="D13">
            <v>0.99814942438115084</v>
          </cell>
          <cell r="E13">
            <v>1.8505756188491596E-3</v>
          </cell>
          <cell r="F13">
            <v>0.6330471667533315</v>
          </cell>
          <cell r="G13">
            <v>0.30231119816031959</v>
          </cell>
          <cell r="H13">
            <v>6.3641635086348916E-2</v>
          </cell>
          <cell r="J13">
            <v>5.697296447644562E-2</v>
          </cell>
          <cell r="N13">
            <v>0.33073596859301191</v>
          </cell>
          <cell r="O13">
            <v>0</v>
          </cell>
          <cell r="P13">
            <v>49</v>
          </cell>
          <cell r="R13">
            <v>49</v>
          </cell>
        </row>
        <row r="14">
          <cell r="B14" t="str">
            <v>Illinois</v>
          </cell>
          <cell r="D14">
            <v>6.3350708015442556E-2</v>
          </cell>
          <cell r="E14">
            <v>0.93664929198455749</v>
          </cell>
          <cell r="F14">
            <v>0.38496971668363655</v>
          </cell>
          <cell r="G14">
            <v>0.58057285669249026</v>
          </cell>
          <cell r="H14">
            <v>3.3457426623873174E-2</v>
          </cell>
          <cell r="J14">
            <v>6.4038126806633705E-2</v>
          </cell>
          <cell r="N14">
            <v>-0.1956031400088537</v>
          </cell>
          <cell r="O14">
            <v>8.8000000000000005E-3</v>
          </cell>
          <cell r="P14">
            <v>31</v>
          </cell>
          <cell r="R14">
            <v>32</v>
          </cell>
        </row>
        <row r="15">
          <cell r="B15" t="str">
            <v>Indiana</v>
          </cell>
          <cell r="D15">
            <v>0.89636900601757008</v>
          </cell>
          <cell r="E15">
            <v>0.10363099398242992</v>
          </cell>
          <cell r="F15">
            <v>0.5671877236151498</v>
          </cell>
          <cell r="G15">
            <v>0.39892003773407131</v>
          </cell>
          <cell r="H15">
            <v>3.2892238650778935E-2</v>
          </cell>
          <cell r="J15">
            <v>6.6713057496269518E-2</v>
          </cell>
          <cell r="N15">
            <v>0.16826768588107849</v>
          </cell>
          <cell r="O15">
            <v>8.8999999999999999E-3</v>
          </cell>
          <cell r="P15">
            <v>30</v>
          </cell>
          <cell r="R15">
            <v>25</v>
          </cell>
        </row>
        <row r="16">
          <cell r="B16" t="str">
            <v>Iowa</v>
          </cell>
          <cell r="D16">
            <v>0.58906932364357645</v>
          </cell>
          <cell r="E16">
            <v>0.41093067635642355</v>
          </cell>
          <cell r="F16">
            <v>0.49070101158235291</v>
          </cell>
          <cell r="G16">
            <v>0.46453676471220062</v>
          </cell>
          <cell r="H16">
            <v>4.3762223705446503E-2</v>
          </cell>
          <cell r="J16">
            <v>5.810362600071324E-2</v>
          </cell>
          <cell r="N16">
            <v>2.6164246870152286E-2</v>
          </cell>
          <cell r="O16">
            <v>4.795E-2</v>
          </cell>
          <cell r="P16">
            <v>8</v>
          </cell>
          <cell r="R16">
            <v>5</v>
          </cell>
        </row>
        <row r="17">
          <cell r="B17" t="str">
            <v>Kansas</v>
          </cell>
          <cell r="D17">
            <v>0.92137775524964427</v>
          </cell>
          <cell r="E17">
            <v>7.862224475035573E-2</v>
          </cell>
          <cell r="F17">
            <v>0.56721189522489734</v>
          </cell>
          <cell r="G17">
            <v>0.38013058716720011</v>
          </cell>
          <cell r="H17">
            <v>5.1657517607902534E-2</v>
          </cell>
          <cell r="J17">
            <v>6.6134512085691266E-2</v>
          </cell>
          <cell r="N17">
            <v>0.18708130805769724</v>
          </cell>
          <cell r="O17">
            <v>5.7999999999999996E-3</v>
          </cell>
          <cell r="P17">
            <v>34</v>
          </cell>
          <cell r="R17">
            <v>30</v>
          </cell>
        </row>
        <row r="18">
          <cell r="B18" t="str">
            <v>Kentucky</v>
          </cell>
          <cell r="D18">
            <v>0.99289940748356964</v>
          </cell>
          <cell r="E18">
            <v>7.1005925164303596E-3</v>
          </cell>
          <cell r="F18">
            <v>0.62415944054987682</v>
          </cell>
          <cell r="G18">
            <v>0.34395387917974585</v>
          </cell>
          <cell r="H18">
            <v>3.0886680270377311E-2</v>
          </cell>
          <cell r="J18">
            <v>5.713504760362953E-2</v>
          </cell>
          <cell r="N18">
            <v>0.28020556137013097</v>
          </cell>
          <cell r="O18">
            <v>5.0000000000000002E-5</v>
          </cell>
          <cell r="P18">
            <v>46</v>
          </cell>
          <cell r="R18">
            <v>43</v>
          </cell>
        </row>
        <row r="19">
          <cell r="B19" t="str">
            <v>Louisiana</v>
          </cell>
          <cell r="D19">
            <v>0.95474325111994296</v>
          </cell>
          <cell r="E19">
            <v>4.5256748880057041E-2</v>
          </cell>
          <cell r="F19">
            <v>0.59106999489180168</v>
          </cell>
          <cell r="G19">
            <v>0.37053002479921449</v>
          </cell>
          <cell r="H19">
            <v>3.7399980308983873E-2</v>
          </cell>
          <cell r="J19">
            <v>6.5144619352386288E-2</v>
          </cell>
          <cell r="N19">
            <v>0.22053997009258719</v>
          </cell>
          <cell r="O19">
            <v>2.8E-3</v>
          </cell>
          <cell r="P19">
            <v>36</v>
          </cell>
          <cell r="R19">
            <v>34</v>
          </cell>
        </row>
        <row r="20">
          <cell r="B20" t="str">
            <v>Maine</v>
          </cell>
          <cell r="D20">
            <v>0.27082096648564091</v>
          </cell>
          <cell r="E20">
            <v>0.72917903351435909</v>
          </cell>
          <cell r="F20">
            <v>0.42618818616680954</v>
          </cell>
          <cell r="G20">
            <v>0.51051640215037586</v>
          </cell>
          <cell r="H20">
            <v>6.2295411682814585E-2</v>
          </cell>
          <cell r="J20">
            <v>6.908389382788914E-2</v>
          </cell>
          <cell r="N20">
            <v>-8.4328215983566324E-2</v>
          </cell>
          <cell r="O20">
            <v>4.0300000000000002E-2</v>
          </cell>
          <cell r="P20">
            <v>11</v>
          </cell>
          <cell r="R20">
            <v>16</v>
          </cell>
        </row>
        <row r="21">
          <cell r="B21" t="str">
            <v>Maryland</v>
          </cell>
          <cell r="D21">
            <v>4.2535804401958085E-3</v>
          </cell>
          <cell r="E21">
            <v>0.99574641955980414</v>
          </cell>
          <cell r="F21">
            <v>0.34281773725857007</v>
          </cell>
          <cell r="G21">
            <v>0.62143528688612815</v>
          </cell>
          <cell r="H21">
            <v>3.4746975855301773E-2</v>
          </cell>
          <cell r="J21">
            <v>5.294396671570592E-2</v>
          </cell>
          <cell r="N21">
            <v>-0.27861754962755808</v>
          </cell>
          <cell r="O21">
            <v>2.5000000000000001E-4</v>
          </cell>
          <cell r="P21">
            <v>40</v>
          </cell>
          <cell r="R21">
            <v>41</v>
          </cell>
        </row>
        <row r="22">
          <cell r="B22" t="str">
            <v>Massachusetts</v>
          </cell>
          <cell r="D22">
            <v>1.7451415201396002E-3</v>
          </cell>
          <cell r="E22">
            <v>0.9982548584798604</v>
          </cell>
          <cell r="F22">
            <v>0.31913955722453707</v>
          </cell>
          <cell r="G22">
            <v>0.61880877882627194</v>
          </cell>
          <cell r="H22">
            <v>6.1051663949190954E-2</v>
          </cell>
          <cell r="J22">
            <v>5.1297513430525979E-2</v>
          </cell>
          <cell r="N22">
            <v>-0.29966922160173487</v>
          </cell>
          <cell r="O22">
            <v>1E-4</v>
          </cell>
          <cell r="P22">
            <v>42</v>
          </cell>
          <cell r="R22">
            <v>47</v>
          </cell>
        </row>
        <row r="23">
          <cell r="B23" t="str">
            <v>Michigan</v>
          </cell>
          <cell r="D23">
            <v>0.32854270415388664</v>
          </cell>
          <cell r="E23">
            <v>0.67145729584611336</v>
          </cell>
          <cell r="F23">
            <v>0.45835064430332895</v>
          </cell>
          <cell r="G23">
            <v>0.50629894958220156</v>
          </cell>
          <cell r="H23">
            <v>3.4350406114469434E-2</v>
          </cell>
          <cell r="J23">
            <v>5.4003043519783606E-2</v>
          </cell>
          <cell r="N23">
            <v>-4.7948305278872616E-2</v>
          </cell>
          <cell r="O23">
            <v>5.4550000000000001E-2</v>
          </cell>
          <cell r="P23">
            <v>1</v>
          </cell>
          <cell r="R23">
            <v>10</v>
          </cell>
        </row>
        <row r="24">
          <cell r="B24" t="str">
            <v>Minnesota</v>
          </cell>
          <cell r="D24">
            <v>0.2923477229905197</v>
          </cell>
          <cell r="E24">
            <v>0.7076522770094803</v>
          </cell>
          <cell r="F24">
            <v>0.4351742928575234</v>
          </cell>
          <cell r="G24">
            <v>0.50911741055756499</v>
          </cell>
          <cell r="H24">
            <v>5.4708296584911588E-2</v>
          </cell>
          <cell r="J24">
            <v>6.7646690924877378E-2</v>
          </cell>
          <cell r="N24">
            <v>-7.3943117700041583E-2</v>
          </cell>
          <cell r="O24">
            <v>4.1950000000000001E-2</v>
          </cell>
          <cell r="P24">
            <v>10</v>
          </cell>
          <cell r="R24">
            <v>14</v>
          </cell>
        </row>
        <row r="25">
          <cell r="B25" t="str">
            <v>Mississippi</v>
          </cell>
          <cell r="D25">
            <v>0.8988378631960835</v>
          </cell>
          <cell r="E25">
            <v>0.1011621368039165</v>
          </cell>
          <cell r="F25">
            <v>0.57583115895017123</v>
          </cell>
          <cell r="G25">
            <v>0.39735465931929997</v>
          </cell>
          <cell r="H25">
            <v>2.5814181730528823E-2</v>
          </cell>
          <cell r="J25">
            <v>6.999311547343956E-2</v>
          </cell>
          <cell r="N25">
            <v>0.17847649963087125</v>
          </cell>
          <cell r="O25">
            <v>7.45E-3</v>
          </cell>
          <cell r="P25">
            <v>32</v>
          </cell>
          <cell r="R25">
            <v>26</v>
          </cell>
        </row>
        <row r="26">
          <cell r="B26" t="str">
            <v>Missouri</v>
          </cell>
          <cell r="D26">
            <v>0.89174028489035473</v>
          </cell>
          <cell r="E26">
            <v>0.10825971510964527</v>
          </cell>
          <cell r="F26">
            <v>0.56787596890849767</v>
          </cell>
          <cell r="G26">
            <v>0.40208486545110594</v>
          </cell>
          <cell r="H26">
            <v>2.9039165640396422E-2</v>
          </cell>
          <cell r="J26">
            <v>6.7076483978252735E-2</v>
          </cell>
          <cell r="N26">
            <v>0.16579110345739173</v>
          </cell>
          <cell r="O26">
            <v>9.2999999999999992E-3</v>
          </cell>
          <cell r="P26">
            <v>29</v>
          </cell>
          <cell r="R26">
            <v>24</v>
          </cell>
        </row>
        <row r="27">
          <cell r="B27" t="str">
            <v>Montana</v>
          </cell>
          <cell r="D27">
            <v>0.88119225791166067</v>
          </cell>
          <cell r="E27">
            <v>0.11880774208833933</v>
          </cell>
          <cell r="F27">
            <v>0.54608943999805692</v>
          </cell>
          <cell r="G27">
            <v>0.38418877228165771</v>
          </cell>
          <cell r="H27">
            <v>6.8721787720285393E-2</v>
          </cell>
          <cell r="J27">
            <v>6.8545754170001832E-2</v>
          </cell>
          <cell r="N27">
            <v>0.16190066771639922</v>
          </cell>
          <cell r="O27">
            <v>9.7999999999999997E-3</v>
          </cell>
          <cell r="P27">
            <v>28</v>
          </cell>
          <cell r="R27">
            <v>22</v>
          </cell>
        </row>
        <row r="28">
          <cell r="B28" t="str">
            <v>Nebraska</v>
          </cell>
          <cell r="D28">
            <v>0.98151985800847863</v>
          </cell>
          <cell r="E28">
            <v>1.848014199152137E-2</v>
          </cell>
          <cell r="F28">
            <v>0.60409051281786774</v>
          </cell>
          <cell r="G28">
            <v>0.34894767804309385</v>
          </cell>
          <cell r="H28">
            <v>4.5961809139038412E-2</v>
          </cell>
          <cell r="J28">
            <v>6.1150064507337717E-2</v>
          </cell>
          <cell r="N28">
            <v>0.2551428347747739</v>
          </cell>
          <cell r="O28">
            <v>5.0000000000000001E-4</v>
          </cell>
          <cell r="P28">
            <v>38</v>
          </cell>
          <cell r="R28">
            <v>39</v>
          </cell>
        </row>
        <row r="29">
          <cell r="B29" t="str">
            <v>Nevada</v>
          </cell>
          <cell r="D29">
            <v>0.36019717621257613</v>
          </cell>
          <cell r="E29">
            <v>0.63980282378742381</v>
          </cell>
          <cell r="F29">
            <v>0.45071387050389861</v>
          </cell>
          <cell r="G29">
            <v>0.49541629937592907</v>
          </cell>
          <cell r="H29">
            <v>5.2869830120172275E-2</v>
          </cell>
          <cell r="J29">
            <v>6.2445455961037323E-2</v>
          </cell>
          <cell r="N29">
            <v>-4.4702428872030464E-2</v>
          </cell>
          <cell r="O29">
            <v>4.9349999999999998E-2</v>
          </cell>
          <cell r="P29">
            <v>6</v>
          </cell>
          <cell r="R29">
            <v>9</v>
          </cell>
        </row>
        <row r="30">
          <cell r="B30" t="str">
            <v>New Hampshire</v>
          </cell>
          <cell r="D30">
            <v>0.32249821658899275</v>
          </cell>
          <cell r="E30">
            <v>0.67750178341100731</v>
          </cell>
          <cell r="F30">
            <v>0.44871081213675151</v>
          </cell>
          <cell r="G30">
            <v>0.50803449397368317</v>
          </cell>
          <cell r="H30">
            <v>4.2254693889565403E-2</v>
          </cell>
          <cell r="J30">
            <v>6.4380893780309395E-2</v>
          </cell>
          <cell r="N30">
            <v>-5.9323681836931652E-2</v>
          </cell>
          <cell r="O30">
            <v>4.5900000000000003E-2</v>
          </cell>
          <cell r="P30">
            <v>9</v>
          </cell>
          <cell r="R30">
            <v>13</v>
          </cell>
        </row>
        <row r="31">
          <cell r="B31" t="str">
            <v>New Jersey</v>
          </cell>
          <cell r="D31">
            <v>9.1230806462574615E-2</v>
          </cell>
          <cell r="E31">
            <v>0.90876919353742536</v>
          </cell>
          <cell r="F31">
            <v>0.38993506230013714</v>
          </cell>
          <cell r="G31">
            <v>0.57514217470479889</v>
          </cell>
          <cell r="H31">
            <v>3.3922762995064068E-2</v>
          </cell>
          <cell r="J31">
            <v>6.9458887949398335E-2</v>
          </cell>
          <cell r="N31">
            <v>-0.18520711240466176</v>
          </cell>
          <cell r="O31">
            <v>1.6199999999999999E-2</v>
          </cell>
          <cell r="P31">
            <v>23</v>
          </cell>
          <cell r="R31">
            <v>27</v>
          </cell>
        </row>
        <row r="32">
          <cell r="B32" t="str">
            <v>New Mexico</v>
          </cell>
          <cell r="D32">
            <v>0.15723767426668972</v>
          </cell>
          <cell r="E32">
            <v>0.84276232573331034</v>
          </cell>
          <cell r="F32">
            <v>0.40402538575627678</v>
          </cell>
          <cell r="G32">
            <v>0.54354453098896727</v>
          </cell>
          <cell r="H32">
            <v>5.1430083254755926E-2</v>
          </cell>
          <cell r="J32">
            <v>6.9352077978005022E-2</v>
          </cell>
          <cell r="N32">
            <v>-0.13951914523269049</v>
          </cell>
          <cell r="O32">
            <v>2.8049999999999999E-2</v>
          </cell>
          <cell r="P32">
            <v>19</v>
          </cell>
          <cell r="R32">
            <v>19</v>
          </cell>
        </row>
        <row r="33">
          <cell r="B33" t="str">
            <v>New York</v>
          </cell>
          <cell r="D33">
            <v>1.2241641286173688E-2</v>
          </cell>
          <cell r="E33">
            <v>0.98775835871382633</v>
          </cell>
          <cell r="F33">
            <v>0.34733208921030567</v>
          </cell>
          <cell r="G33">
            <v>0.60130363197798353</v>
          </cell>
          <cell r="H33">
            <v>5.0364278811710829E-2</v>
          </cell>
          <cell r="J33">
            <v>5.6451683864995023E-2</v>
          </cell>
          <cell r="N33">
            <v>-0.25397154276767786</v>
          </cell>
          <cell r="O33">
            <v>6.9999999999999999E-4</v>
          </cell>
          <cell r="P33">
            <v>37</v>
          </cell>
          <cell r="R33">
            <v>38</v>
          </cell>
        </row>
        <row r="34">
          <cell r="B34" t="str">
            <v>North Carolina</v>
          </cell>
          <cell r="D34">
            <v>0.52788816577353515</v>
          </cell>
          <cell r="E34">
            <v>0.47211183422646485</v>
          </cell>
          <cell r="F34">
            <v>0.49314221933673991</v>
          </cell>
          <cell r="G34">
            <v>0.48586651619260318</v>
          </cell>
          <cell r="H34">
            <v>1.9991264470656873E-2</v>
          </cell>
          <cell r="J34">
            <v>5.1997314430833858E-2</v>
          </cell>
          <cell r="N34">
            <v>7.2757031441367248E-3</v>
          </cell>
          <cell r="O34">
            <v>5.4300000000000001E-2</v>
          </cell>
          <cell r="P34">
            <v>2</v>
          </cell>
          <cell r="R34">
            <v>2</v>
          </cell>
        </row>
        <row r="35">
          <cell r="B35" t="str">
            <v>North Dakota</v>
          </cell>
          <cell r="D35">
            <v>0.99880569520933549</v>
          </cell>
          <cell r="E35">
            <v>1.1943047906645132E-3</v>
          </cell>
          <cell r="F35">
            <v>0.62945611274173119</v>
          </cell>
          <cell r="G35">
            <v>0.31051694275136521</v>
          </cell>
          <cell r="H35">
            <v>5.9026944506903656E-2</v>
          </cell>
          <cell r="J35">
            <v>5.2507075119775676E-2</v>
          </cell>
          <cell r="N35">
            <v>0.31893916999036598</v>
          </cell>
          <cell r="O35">
            <v>0</v>
          </cell>
          <cell r="P35">
            <v>49</v>
          </cell>
          <cell r="R35">
            <v>48</v>
          </cell>
        </row>
        <row r="36">
          <cell r="B36" t="str">
            <v>Ohio</v>
          </cell>
          <cell r="D36">
            <v>0.67633165787775695</v>
          </cell>
          <cell r="E36">
            <v>0.32366834212224305</v>
          </cell>
          <cell r="F36">
            <v>0.50876660613420166</v>
          </cell>
          <cell r="G36">
            <v>0.45051397323167797</v>
          </cell>
          <cell r="H36">
            <v>3.97194206341204E-2</v>
          </cell>
          <cell r="J36">
            <v>6.3668917715806655E-2</v>
          </cell>
          <cell r="N36">
            <v>5.8252632902523693E-2</v>
          </cell>
          <cell r="O36">
            <v>3.7350000000000001E-2</v>
          </cell>
          <cell r="P36">
            <v>13</v>
          </cell>
          <cell r="R36">
            <v>12</v>
          </cell>
        </row>
        <row r="37">
          <cell r="B37" t="str">
            <v>Oklahoma</v>
          </cell>
          <cell r="D37">
            <v>0.99874960111067501</v>
          </cell>
          <cell r="E37">
            <v>1.2503988893249884E-3</v>
          </cell>
          <cell r="F37">
            <v>0.66196162611792375</v>
          </cell>
          <cell r="G37">
            <v>0.31508815241905302</v>
          </cell>
          <cell r="H37">
            <v>2.1950221463023195E-2</v>
          </cell>
          <cell r="J37">
            <v>5.7367743248340694E-2</v>
          </cell>
          <cell r="N37">
            <v>0.34687347369887073</v>
          </cell>
          <cell r="O37">
            <v>5.0000000000000002E-5</v>
          </cell>
          <cell r="P37">
            <v>46</v>
          </cell>
          <cell r="R37">
            <v>52</v>
          </cell>
        </row>
        <row r="38">
          <cell r="B38" t="str">
            <v>Oregon</v>
          </cell>
          <cell r="D38">
            <v>0.12125538891562311</v>
          </cell>
          <cell r="E38">
            <v>0.87874461108437685</v>
          </cell>
          <cell r="F38">
            <v>0.38503445071295267</v>
          </cell>
          <cell r="G38">
            <v>0.54810318947101333</v>
          </cell>
          <cell r="H38">
            <v>6.5862359816033916E-2</v>
          </cell>
          <cell r="J38">
            <v>6.9762976237156618E-2</v>
          </cell>
          <cell r="N38">
            <v>-0.16306873875806066</v>
          </cell>
          <cell r="O38">
            <v>2.1850000000000001E-2</v>
          </cell>
          <cell r="P38">
            <v>20</v>
          </cell>
          <cell r="R38">
            <v>23</v>
          </cell>
        </row>
        <row r="39">
          <cell r="B39" t="str">
            <v>Pennsylvania</v>
          </cell>
          <cell r="D39">
            <v>0.38941292303846542</v>
          </cell>
          <cell r="E39">
            <v>0.61058707696153458</v>
          </cell>
          <cell r="F39">
            <v>0.46720458744961063</v>
          </cell>
          <cell r="G39">
            <v>0.49871123282493485</v>
          </cell>
          <cell r="H39">
            <v>3.3084179725454535E-2</v>
          </cell>
          <cell r="J39">
            <v>5.6091691349728606E-2</v>
          </cell>
          <cell r="N39">
            <v>-3.1506645375324216E-2</v>
          </cell>
          <cell r="O39">
            <v>5.0049999999999997E-2</v>
          </cell>
          <cell r="P39">
            <v>5</v>
          </cell>
          <cell r="R39">
            <v>7</v>
          </cell>
        </row>
        <row r="40">
          <cell r="B40" t="str">
            <v>Rhode island</v>
          </cell>
          <cell r="D40">
            <v>4.0862495973820023E-2</v>
          </cell>
          <cell r="E40">
            <v>0.95913750402618003</v>
          </cell>
          <cell r="F40">
            <v>0.363392539619248</v>
          </cell>
          <cell r="G40">
            <v>0.58680683978673143</v>
          </cell>
          <cell r="H40">
            <v>4.8800620594020627E-2</v>
          </cell>
          <cell r="J40">
            <v>6.417134299245042E-2</v>
          </cell>
          <cell r="N40">
            <v>-0.22341430016748343</v>
          </cell>
          <cell r="O40">
            <v>7.3499999999999998E-3</v>
          </cell>
          <cell r="P40">
            <v>33</v>
          </cell>
          <cell r="R40">
            <v>35</v>
          </cell>
        </row>
        <row r="41">
          <cell r="B41" t="str">
            <v>South Carolina</v>
          </cell>
          <cell r="D41">
            <v>0.85684975269876307</v>
          </cell>
          <cell r="E41">
            <v>0.14315024730123693</v>
          </cell>
          <cell r="F41">
            <v>0.55465394314126204</v>
          </cell>
          <cell r="G41">
            <v>0.41423336838510727</v>
          </cell>
          <cell r="H41">
            <v>3.011268847363064E-2</v>
          </cell>
          <cell r="J41">
            <v>6.5846479150648687E-2</v>
          </cell>
          <cell r="N41">
            <v>0.14042057475615477</v>
          </cell>
          <cell r="O41">
            <v>1.3650000000000001E-2</v>
          </cell>
          <cell r="P41">
            <v>25</v>
          </cell>
          <cell r="R41">
            <v>21</v>
          </cell>
        </row>
        <row r="42">
          <cell r="B42" t="str">
            <v>South Dakota</v>
          </cell>
          <cell r="D42">
            <v>0.99531685731523467</v>
          </cell>
          <cell r="E42">
            <v>4.683142684765329E-3</v>
          </cell>
          <cell r="F42">
            <v>0.61859110225667036</v>
          </cell>
          <cell r="G42">
            <v>0.33942366925552342</v>
          </cell>
          <cell r="H42">
            <v>4.0985228487806315E-2</v>
          </cell>
          <cell r="J42">
            <v>5.3719370471953229E-2</v>
          </cell>
          <cell r="N42">
            <v>0.27916743300114694</v>
          </cell>
          <cell r="O42">
            <v>1E-4</v>
          </cell>
          <cell r="P42">
            <v>42</v>
          </cell>
          <cell r="R42">
            <v>42</v>
          </cell>
        </row>
        <row r="43">
          <cell r="B43" t="str">
            <v>Tennessee</v>
          </cell>
          <cell r="D43">
            <v>0.9818999110263642</v>
          </cell>
          <cell r="E43">
            <v>1.8100088973635797E-2</v>
          </cell>
          <cell r="F43">
            <v>0.61207390834769182</v>
          </cell>
          <cell r="G43">
            <v>0.36073732374469369</v>
          </cell>
          <cell r="H43">
            <v>2.6188767907614534E-2</v>
          </cell>
          <cell r="J43">
            <v>5.9994263757334701E-2</v>
          </cell>
          <cell r="N43">
            <v>0.25133658460299813</v>
          </cell>
          <cell r="O43">
            <v>5.0000000000000001E-4</v>
          </cell>
          <cell r="P43">
            <v>38</v>
          </cell>
          <cell r="R43">
            <v>37</v>
          </cell>
        </row>
        <row r="44">
          <cell r="B44" t="str">
            <v>Texas</v>
          </cell>
          <cell r="D44">
            <v>0.75995986096842283</v>
          </cell>
          <cell r="E44">
            <v>0.24004013903157717</v>
          </cell>
          <cell r="F44">
            <v>0.5278287931895862</v>
          </cell>
          <cell r="G44">
            <v>0.44377161289568695</v>
          </cell>
          <cell r="H44">
            <v>2.7399593914726961E-2</v>
          </cell>
          <cell r="J44">
            <v>5.95159589298071E-2</v>
          </cell>
          <cell r="N44">
            <v>8.4057180293899247E-2</v>
          </cell>
          <cell r="O44">
            <v>2.8299999999999999E-2</v>
          </cell>
          <cell r="P44">
            <v>18</v>
          </cell>
          <cell r="R44">
            <v>15</v>
          </cell>
        </row>
        <row r="45">
          <cell r="B45" t="str">
            <v>Utah</v>
          </cell>
          <cell r="D45">
            <v>0.99616510937983871</v>
          </cell>
          <cell r="E45">
            <v>3.8348906201612909E-3</v>
          </cell>
          <cell r="F45">
            <v>0.60336042983697236</v>
          </cell>
          <cell r="G45">
            <v>0.31577240832051645</v>
          </cell>
          <cell r="H45">
            <v>7.9867161842511178E-2</v>
          </cell>
          <cell r="J45">
            <v>5.3930753636660889E-2</v>
          </cell>
          <cell r="N45">
            <v>0.28758802151645591</v>
          </cell>
          <cell r="O45">
            <v>1E-4</v>
          </cell>
          <cell r="P45">
            <v>42</v>
          </cell>
          <cell r="R45">
            <v>44</v>
          </cell>
        </row>
        <row r="46">
          <cell r="B46" t="str">
            <v>Vermont</v>
          </cell>
          <cell r="D46">
            <v>5.3835236996894705E-4</v>
          </cell>
          <cell r="E46">
            <v>0.99946164763003109</v>
          </cell>
          <cell r="F46">
            <v>0.29198289557540458</v>
          </cell>
          <cell r="G46">
            <v>0.63610005678665393</v>
          </cell>
          <cell r="H46">
            <v>7.0917047637941488E-2</v>
          </cell>
          <cell r="J46">
            <v>5.2622505967608979E-2</v>
          </cell>
          <cell r="N46">
            <v>-0.34411716121124936</v>
          </cell>
          <cell r="O46">
            <v>0</v>
          </cell>
          <cell r="P46">
            <v>49</v>
          </cell>
          <cell r="R46">
            <v>51</v>
          </cell>
        </row>
        <row r="47">
          <cell r="B47" t="str">
            <v>Virginia</v>
          </cell>
          <cell r="D47">
            <v>0.24644645427659673</v>
          </cell>
          <cell r="E47">
            <v>0.75355354572340327</v>
          </cell>
          <cell r="F47">
            <v>0.43649387075529389</v>
          </cell>
          <cell r="G47">
            <v>0.52805434643750215</v>
          </cell>
          <cell r="H47">
            <v>3.4451782807203908E-2</v>
          </cell>
          <cell r="J47">
            <v>6.6762786974696425E-2</v>
          </cell>
          <cell r="N47">
            <v>-9.1560475682208264E-2</v>
          </cell>
          <cell r="O47">
            <v>3.9649999999999998E-2</v>
          </cell>
          <cell r="P47">
            <v>12</v>
          </cell>
          <cell r="R47">
            <v>17</v>
          </cell>
        </row>
        <row r="48">
          <cell r="B48" t="str">
            <v>Washington</v>
          </cell>
          <cell r="D48">
            <v>7.6326195930993587E-2</v>
          </cell>
          <cell r="E48">
            <v>0.92367380406900645</v>
          </cell>
          <cell r="F48">
            <v>0.37404321256567047</v>
          </cell>
          <cell r="G48">
            <v>0.56467161817637124</v>
          </cell>
          <cell r="H48">
            <v>6.0285169257958265E-2</v>
          </cell>
          <cell r="J48">
            <v>6.6642793085562285E-2</v>
          </cell>
          <cell r="N48">
            <v>-0.19062840561070077</v>
          </cell>
          <cell r="O48">
            <v>1.295E-2</v>
          </cell>
          <cell r="P48">
            <v>26</v>
          </cell>
          <cell r="R48">
            <v>31</v>
          </cell>
        </row>
        <row r="49">
          <cell r="B49" t="str">
            <v>West Virginia</v>
          </cell>
          <cell r="D49">
            <v>0.99856128591770354</v>
          </cell>
          <cell r="E49">
            <v>1.438714082296455E-3</v>
          </cell>
          <cell r="F49">
            <v>0.65518544483348595</v>
          </cell>
          <cell r="G49">
            <v>0.313212001673492</v>
          </cell>
          <cell r="H49">
            <v>3.0602553493022155E-2</v>
          </cell>
          <cell r="J49">
            <v>5.7367743248340694E-2</v>
          </cell>
          <cell r="N49">
            <v>0.34197344315999395</v>
          </cell>
          <cell r="O49">
            <v>5.0000000000000002E-5</v>
          </cell>
          <cell r="P49">
            <v>46</v>
          </cell>
          <cell r="R49">
            <v>50</v>
          </cell>
        </row>
        <row r="50">
          <cell r="B50" t="str">
            <v>Wisconsin</v>
          </cell>
          <cell r="D50">
            <v>0.41222720079631109</v>
          </cell>
          <cell r="E50">
            <v>0.58777279920368897</v>
          </cell>
          <cell r="F50">
            <v>0.46673756370576502</v>
          </cell>
          <cell r="G50">
            <v>0.49079053055427857</v>
          </cell>
          <cell r="H50">
            <v>4.1471905739956405E-2</v>
          </cell>
          <cell r="J50">
            <v>5.4217431830677273E-2</v>
          </cell>
          <cell r="N50">
            <v>-2.4052966848513546E-2</v>
          </cell>
          <cell r="O50">
            <v>5.11E-2</v>
          </cell>
          <cell r="P50">
            <v>3</v>
          </cell>
          <cell r="R50">
            <v>4</v>
          </cell>
        </row>
        <row r="51">
          <cell r="B51" t="str">
            <v>Wyoming</v>
          </cell>
          <cell r="D51">
            <v>0.99999429188553557</v>
          </cell>
          <cell r="E51">
            <v>5.7081144644310911E-6</v>
          </cell>
          <cell r="F51">
            <v>0.69066299802574282</v>
          </cell>
          <cell r="G51">
            <v>0.24563452810074418</v>
          </cell>
          <cell r="H51">
            <v>6.2702473873513048E-2</v>
          </cell>
          <cell r="J51">
            <v>5.0704536565971195E-2</v>
          </cell>
          <cell r="N51">
            <v>0.44502846992499867</v>
          </cell>
          <cell r="O51">
            <v>0</v>
          </cell>
          <cell r="P51">
            <v>49</v>
          </cell>
          <cell r="R51">
            <v>54</v>
          </cell>
        </row>
        <row r="52">
          <cell r="B52" t="str">
            <v>District of Columbia</v>
          </cell>
          <cell r="D52">
            <v>4.6200092638439851E-14</v>
          </cell>
          <cell r="E52">
            <v>0.99999999999995381</v>
          </cell>
          <cell r="F52">
            <v>0.10490907671550176</v>
          </cell>
          <cell r="G52">
            <v>0.84681911086557471</v>
          </cell>
          <cell r="H52">
            <v>4.727181241892358E-2</v>
          </cell>
          <cell r="J52">
            <v>4.9783696689733356E-2</v>
          </cell>
          <cell r="N52">
            <v>-0.74191003415007295</v>
          </cell>
          <cell r="O52">
            <v>0</v>
          </cell>
          <cell r="P52">
            <v>49</v>
          </cell>
          <cell r="R52">
            <v>56</v>
          </cell>
        </row>
        <row r="53">
          <cell r="B53" t="str">
            <v>Maine-1</v>
          </cell>
          <cell r="D53">
            <v>7.82630298878879E-2</v>
          </cell>
          <cell r="E53">
            <v>0.92173697011211209</v>
          </cell>
          <cell r="F53">
            <v>0.37200937758234442</v>
          </cell>
          <cell r="G53">
            <v>0.57809957608125351</v>
          </cell>
          <cell r="H53">
            <v>4.8891046336402101E-2</v>
          </cell>
          <cell r="J53">
            <v>7.2728177462343155E-2</v>
          </cell>
          <cell r="N53">
            <v>-0.20609019849890908</v>
          </cell>
          <cell r="O53">
            <v>1.5299999999999999E-2</v>
          </cell>
          <cell r="P53">
            <v>24</v>
          </cell>
          <cell r="R53">
            <v>33</v>
          </cell>
        </row>
        <row r="54">
          <cell r="B54" t="str">
            <v>Maine-2</v>
          </cell>
          <cell r="D54">
            <v>0.5911873709805463</v>
          </cell>
          <cell r="E54">
            <v>0.4088126290194537</v>
          </cell>
          <cell r="F54">
            <v>0.48992893931373338</v>
          </cell>
          <cell r="G54">
            <v>0.45237404322580455</v>
          </cell>
          <cell r="H54">
            <v>5.6697017460462081E-2</v>
          </cell>
          <cell r="J54">
            <v>8.1428515174417307E-2</v>
          </cell>
          <cell r="N54">
            <v>3.7554896087928835E-2</v>
          </cell>
          <cell r="O54">
            <v>3.4299999999999997E-2</v>
          </cell>
          <cell r="P54">
            <v>16</v>
          </cell>
          <cell r="R54">
            <v>8</v>
          </cell>
        </row>
        <row r="55">
          <cell r="B55" t="str">
            <v>Nebraska-1</v>
          </cell>
          <cell r="D55">
            <v>0.95035505003546039</v>
          </cell>
          <cell r="E55">
            <v>4.9644949964539609E-2</v>
          </cell>
          <cell r="F55">
            <v>0.58988597751130534</v>
          </cell>
          <cell r="G55">
            <v>0.36087027398054694</v>
          </cell>
          <cell r="H55">
            <v>4.8243748508147721E-2</v>
          </cell>
          <cell r="J55">
            <v>6.9470021785493302E-2</v>
          </cell>
          <cell r="N55">
            <v>0.2290157035307584</v>
          </cell>
          <cell r="O55">
            <v>2.8999999999999998E-3</v>
          </cell>
          <cell r="P55">
            <v>35</v>
          </cell>
          <cell r="R55">
            <v>36</v>
          </cell>
        </row>
        <row r="56">
          <cell r="B56" t="str">
            <v>Nebraska-2</v>
          </cell>
          <cell r="D56">
            <v>0.57520604781962692</v>
          </cell>
          <cell r="E56">
            <v>0.42479395218037308</v>
          </cell>
          <cell r="F56">
            <v>0.49320474166278128</v>
          </cell>
          <cell r="G56">
            <v>0.46231093528304823</v>
          </cell>
          <cell r="H56">
            <v>4.3484323054170534E-2</v>
          </cell>
          <cell r="J56">
            <v>8.1451995590117371E-2</v>
          </cell>
          <cell r="N56">
            <v>3.0893806379733046E-2</v>
          </cell>
          <cell r="O56">
            <v>3.3050000000000003E-2</v>
          </cell>
          <cell r="P56">
            <v>17</v>
          </cell>
          <cell r="R56">
            <v>6</v>
          </cell>
        </row>
        <row r="57">
          <cell r="B57" t="str">
            <v>Nebraska-3</v>
          </cell>
          <cell r="D57">
            <v>0.99999591767685225</v>
          </cell>
          <cell r="E57">
            <v>4.0823231477471467E-6</v>
          </cell>
          <cell r="F57">
            <v>0.7519760296370368</v>
          </cell>
          <cell r="G57">
            <v>0.20346032610627834</v>
          </cell>
          <cell r="H57">
            <v>4.356364425668488E-2</v>
          </cell>
          <cell r="J57">
            <v>6.1481481481481484E-2</v>
          </cell>
          <cell r="N57">
            <v>0.5485157035307584</v>
          </cell>
          <cell r="O57">
            <v>0</v>
          </cell>
          <cell r="P57">
            <v>49</v>
          </cell>
          <cell r="R57">
            <v>55</v>
          </cell>
        </row>
        <row r="58">
          <cell r="B58" t="str">
            <v>US</v>
          </cell>
          <cell r="D58">
            <v>0.4133</v>
          </cell>
          <cell r="E58">
            <v>0.5867</v>
          </cell>
          <cell r="F58">
            <v>0.4585193285689666</v>
          </cell>
          <cell r="G58">
            <v>0.50079652136424579</v>
          </cell>
          <cell r="H58">
            <v>3.9684150066787521E-2</v>
          </cell>
          <cell r="K58">
            <v>239.04245221020295</v>
          </cell>
          <cell r="L58">
            <v>298.9575477897971</v>
          </cell>
        </row>
      </sheetData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B2">
            <v>9</v>
          </cell>
          <cell r="C2">
            <v>0.9926250810484738</v>
          </cell>
          <cell r="D2">
            <v>7.3749189515261993E-3</v>
          </cell>
          <cell r="E2">
            <v>246.31254052423691</v>
          </cell>
          <cell r="F2">
            <v>3.6874594757630916</v>
          </cell>
          <cell r="G2">
            <v>9</v>
          </cell>
          <cell r="I2">
            <v>483</v>
          </cell>
          <cell r="J2">
            <v>487.5</v>
          </cell>
        </row>
        <row r="3">
          <cell r="B3">
            <v>3</v>
          </cell>
          <cell r="C3">
            <v>0.85331929959477892</v>
          </cell>
          <cell r="D3">
            <v>0.14668070040522108</v>
          </cell>
          <cell r="E3">
            <v>176.65964979738945</v>
          </cell>
          <cell r="F3">
            <v>73.340350202610551</v>
          </cell>
          <cell r="G3">
            <v>3</v>
          </cell>
          <cell r="I3">
            <v>413</v>
          </cell>
          <cell r="J3">
            <v>414.5</v>
          </cell>
        </row>
        <row r="4">
          <cell r="B4">
            <v>11</v>
          </cell>
          <cell r="C4">
            <v>0.54428775850327549</v>
          </cell>
          <cell r="D4">
            <v>0.45571224149672451</v>
          </cell>
          <cell r="E4">
            <v>22.143879251637742</v>
          </cell>
          <cell r="F4">
            <v>227.85612074836226</v>
          </cell>
          <cell r="G4">
            <v>11</v>
          </cell>
          <cell r="I4">
            <v>322</v>
          </cell>
          <cell r="J4">
            <v>327.5</v>
          </cell>
        </row>
        <row r="5">
          <cell r="B5">
            <v>6</v>
          </cell>
          <cell r="C5">
            <v>0.99428223483226119</v>
          </cell>
          <cell r="D5">
            <v>5.7177651677388086E-3</v>
          </cell>
          <cell r="E5">
            <v>247.14111741613061</v>
          </cell>
          <cell r="F5">
            <v>2.8588825838693879</v>
          </cell>
          <cell r="G5">
            <v>6</v>
          </cell>
          <cell r="I5">
            <v>500</v>
          </cell>
          <cell r="J5">
            <v>503</v>
          </cell>
        </row>
        <row r="6">
          <cell r="B6">
            <v>55</v>
          </cell>
          <cell r="C6">
            <v>1.0043942818286291E-4</v>
          </cell>
          <cell r="D6">
            <v>0.99989956057181717</v>
          </cell>
          <cell r="E6">
            <v>249.94978028590856</v>
          </cell>
          <cell r="F6">
            <v>5.0219714091440437E-2</v>
          </cell>
          <cell r="G6">
            <v>55</v>
          </cell>
          <cell r="I6">
            <v>7</v>
          </cell>
          <cell r="J6">
            <v>34.5</v>
          </cell>
        </row>
        <row r="7">
          <cell r="B7">
            <v>9</v>
          </cell>
          <cell r="C7">
            <v>0.24314227860255677</v>
          </cell>
          <cell r="D7">
            <v>0.75685772139744323</v>
          </cell>
          <cell r="E7">
            <v>128.42886069872162</v>
          </cell>
          <cell r="F7">
            <v>121.57113930127838</v>
          </cell>
          <cell r="G7">
            <v>9</v>
          </cell>
          <cell r="I7">
            <v>188</v>
          </cell>
          <cell r="J7">
            <v>192.5</v>
          </cell>
        </row>
        <row r="8">
          <cell r="B8">
            <v>7</v>
          </cell>
          <cell r="C8">
            <v>8.6238946371600109E-2</v>
          </cell>
          <cell r="D8">
            <v>0.91376105362839988</v>
          </cell>
          <cell r="E8">
            <v>206.88052681419995</v>
          </cell>
          <cell r="F8">
            <v>43.119473185800047</v>
          </cell>
          <cell r="G8">
            <v>7</v>
          </cell>
          <cell r="I8">
            <v>155</v>
          </cell>
          <cell r="J8">
            <v>158.5</v>
          </cell>
        </row>
        <row r="9">
          <cell r="B9">
            <v>3</v>
          </cell>
          <cell r="C9">
            <v>7.7865870838097706E-2</v>
          </cell>
          <cell r="D9">
            <v>0.92213412916190229</v>
          </cell>
          <cell r="E9">
            <v>211.06706458095115</v>
          </cell>
          <cell r="F9">
            <v>38.932935419048846</v>
          </cell>
          <cell r="G9">
            <v>3</v>
          </cell>
          <cell r="I9">
            <v>151</v>
          </cell>
          <cell r="J9">
            <v>152.5</v>
          </cell>
        </row>
        <row r="10">
          <cell r="B10">
            <v>29</v>
          </cell>
          <cell r="C10">
            <v>0.48756155557420139</v>
          </cell>
          <cell r="D10">
            <v>0.51243844442579856</v>
          </cell>
          <cell r="E10">
            <v>6.2192222128993055</v>
          </cell>
          <cell r="F10">
            <v>243.7807777871007</v>
          </cell>
          <cell r="G10">
            <v>29</v>
          </cell>
          <cell r="I10">
            <v>278</v>
          </cell>
          <cell r="J10">
            <v>292.5</v>
          </cell>
        </row>
        <row r="11">
          <cell r="B11">
            <v>16</v>
          </cell>
          <cell r="C11">
            <v>0.65161847656382987</v>
          </cell>
          <cell r="D11">
            <v>0.34838152343617013</v>
          </cell>
          <cell r="E11">
            <v>75.809238281914944</v>
          </cell>
          <cell r="F11">
            <v>174.19076171808507</v>
          </cell>
          <cell r="G11">
            <v>16</v>
          </cell>
          <cell r="I11">
            <v>341</v>
          </cell>
          <cell r="J11">
            <v>349</v>
          </cell>
        </row>
        <row r="12">
          <cell r="B12">
            <v>4</v>
          </cell>
          <cell r="C12">
            <v>6.4362368373090432E-5</v>
          </cell>
          <cell r="D12">
            <v>0.99993563763162696</v>
          </cell>
          <cell r="E12">
            <v>249.96781881581347</v>
          </cell>
          <cell r="F12">
            <v>3.2181184186526934E-2</v>
          </cell>
          <cell r="G12">
            <v>4</v>
          </cell>
          <cell r="I12">
            <v>3</v>
          </cell>
          <cell r="J12">
            <v>5</v>
          </cell>
        </row>
        <row r="13">
          <cell r="B13">
            <v>4</v>
          </cell>
          <cell r="C13">
            <v>0.99814942438115084</v>
          </cell>
          <cell r="D13">
            <v>1.8505756188491596E-3</v>
          </cell>
          <cell r="E13">
            <v>249.07471219057541</v>
          </cell>
          <cell r="F13">
            <v>0.92528780942458866</v>
          </cell>
          <cell r="G13">
            <v>4</v>
          </cell>
          <cell r="I13">
            <v>515</v>
          </cell>
          <cell r="J13">
            <v>517</v>
          </cell>
        </row>
        <row r="14">
          <cell r="B14">
            <v>20</v>
          </cell>
          <cell r="C14">
            <v>6.3350708015442556E-2</v>
          </cell>
          <cell r="D14">
            <v>0.93664929198455749</v>
          </cell>
          <cell r="E14">
            <v>218.3246459922787</v>
          </cell>
          <cell r="F14">
            <v>31.675354007721296</v>
          </cell>
          <cell r="G14">
            <v>20</v>
          </cell>
          <cell r="I14">
            <v>119</v>
          </cell>
          <cell r="J14">
            <v>129</v>
          </cell>
        </row>
        <row r="15">
          <cell r="B15">
            <v>11</v>
          </cell>
          <cell r="C15">
            <v>0.89636900601757008</v>
          </cell>
          <cell r="D15">
            <v>0.10363099398242992</v>
          </cell>
          <cell r="E15">
            <v>198.18450300878504</v>
          </cell>
          <cell r="F15">
            <v>51.815496991214957</v>
          </cell>
          <cell r="G15">
            <v>11</v>
          </cell>
          <cell r="I15">
            <v>438</v>
          </cell>
          <cell r="J15">
            <v>443.5</v>
          </cell>
        </row>
        <row r="16">
          <cell r="B16">
            <v>6</v>
          </cell>
          <cell r="C16">
            <v>0.58906932364357645</v>
          </cell>
          <cell r="D16">
            <v>0.41093067635642355</v>
          </cell>
          <cell r="E16">
            <v>44.534661821788227</v>
          </cell>
          <cell r="F16">
            <v>205.46533817821177</v>
          </cell>
          <cell r="G16">
            <v>6</v>
          </cell>
          <cell r="I16">
            <v>334</v>
          </cell>
          <cell r="J16">
            <v>337</v>
          </cell>
        </row>
        <row r="17">
          <cell r="B17">
            <v>6</v>
          </cell>
          <cell r="C17">
            <v>0.92137775524964427</v>
          </cell>
          <cell r="D17">
            <v>7.862224475035573E-2</v>
          </cell>
          <cell r="E17">
            <v>210.68887762482214</v>
          </cell>
          <cell r="F17">
            <v>39.31112237517786</v>
          </cell>
          <cell r="G17">
            <v>6</v>
          </cell>
          <cell r="I17">
            <v>455</v>
          </cell>
          <cell r="J17">
            <v>458</v>
          </cell>
        </row>
        <row r="18">
          <cell r="B18">
            <v>8</v>
          </cell>
          <cell r="C18">
            <v>0.99289940748356964</v>
          </cell>
          <cell r="D18">
            <v>7.1005925164303596E-3</v>
          </cell>
          <cell r="E18">
            <v>246.44970374178482</v>
          </cell>
          <cell r="F18">
            <v>3.5502962582151838</v>
          </cell>
          <cell r="G18">
            <v>8</v>
          </cell>
          <cell r="I18">
            <v>492</v>
          </cell>
          <cell r="J18">
            <v>496</v>
          </cell>
        </row>
        <row r="19">
          <cell r="B19">
            <v>8</v>
          </cell>
          <cell r="C19">
            <v>0.95474325111994296</v>
          </cell>
          <cell r="D19">
            <v>4.5256748880057041E-2</v>
          </cell>
          <cell r="E19">
            <v>227.37162555997151</v>
          </cell>
          <cell r="F19">
            <v>22.628374440028495</v>
          </cell>
          <cell r="G19">
            <v>8</v>
          </cell>
          <cell r="I19">
            <v>462</v>
          </cell>
          <cell r="J19">
            <v>466</v>
          </cell>
        </row>
        <row r="20">
          <cell r="B20">
            <v>2</v>
          </cell>
          <cell r="C20">
            <v>0.27082096648564091</v>
          </cell>
          <cell r="D20">
            <v>0.72917903351435909</v>
          </cell>
          <cell r="E20">
            <v>114.58951675717954</v>
          </cell>
          <cell r="F20">
            <v>135.41048324282048</v>
          </cell>
          <cell r="G20">
            <v>2</v>
          </cell>
          <cell r="I20">
            <v>210</v>
          </cell>
          <cell r="J20">
            <v>211</v>
          </cell>
        </row>
        <row r="21">
          <cell r="B21">
            <v>10</v>
          </cell>
          <cell r="C21">
            <v>4.2535804401958085E-3</v>
          </cell>
          <cell r="D21">
            <v>0.99574641955980414</v>
          </cell>
          <cell r="E21">
            <v>247.87320977990208</v>
          </cell>
          <cell r="F21">
            <v>2.1267902200979165</v>
          </cell>
          <cell r="G21">
            <v>10</v>
          </cell>
          <cell r="I21">
            <v>76</v>
          </cell>
          <cell r="J21">
            <v>81</v>
          </cell>
        </row>
        <row r="22">
          <cell r="B22">
            <v>11</v>
          </cell>
          <cell r="C22">
            <v>1.7451415201396002E-3</v>
          </cell>
          <cell r="D22">
            <v>0.9982548584798604</v>
          </cell>
          <cell r="E22">
            <v>249.12742923993019</v>
          </cell>
          <cell r="F22">
            <v>0.87257076006980583</v>
          </cell>
          <cell r="G22">
            <v>11</v>
          </cell>
          <cell r="I22">
            <v>65</v>
          </cell>
          <cell r="J22">
            <v>70.5</v>
          </cell>
        </row>
        <row r="23">
          <cell r="B23">
            <v>16</v>
          </cell>
          <cell r="C23">
            <v>0.32854270415388664</v>
          </cell>
          <cell r="D23">
            <v>0.67145729584611336</v>
          </cell>
          <cell r="E23">
            <v>85.728647923056684</v>
          </cell>
          <cell r="F23">
            <v>164.27135207694332</v>
          </cell>
          <cell r="G23">
            <v>16</v>
          </cell>
          <cell r="I23">
            <v>226</v>
          </cell>
          <cell r="J23">
            <v>234</v>
          </cell>
        </row>
        <row r="24">
          <cell r="B24">
            <v>10</v>
          </cell>
          <cell r="C24">
            <v>0.2923477229905197</v>
          </cell>
          <cell r="D24">
            <v>0.7076522770094803</v>
          </cell>
          <cell r="E24">
            <v>103.82613850474014</v>
          </cell>
          <cell r="F24">
            <v>146.17386149525987</v>
          </cell>
          <cell r="G24">
            <v>10</v>
          </cell>
          <cell r="I24">
            <v>212</v>
          </cell>
          <cell r="J24">
            <v>217</v>
          </cell>
        </row>
        <row r="25">
          <cell r="B25">
            <v>6</v>
          </cell>
          <cell r="C25">
            <v>0.8988378631960835</v>
          </cell>
          <cell r="D25">
            <v>0.1011621368039165</v>
          </cell>
          <cell r="E25">
            <v>199.41893159804175</v>
          </cell>
          <cell r="F25">
            <v>50.581068401958248</v>
          </cell>
          <cell r="G25">
            <v>6</v>
          </cell>
          <cell r="I25">
            <v>449</v>
          </cell>
          <cell r="J25">
            <v>452</v>
          </cell>
        </row>
        <row r="26">
          <cell r="B26">
            <v>10</v>
          </cell>
          <cell r="C26">
            <v>0.89174028489035473</v>
          </cell>
          <cell r="D26">
            <v>0.10825971510964527</v>
          </cell>
          <cell r="E26">
            <v>195.87014244517738</v>
          </cell>
          <cell r="F26">
            <v>54.129857554822621</v>
          </cell>
          <cell r="G26">
            <v>10</v>
          </cell>
          <cell r="I26">
            <v>428</v>
          </cell>
          <cell r="J26">
            <v>433</v>
          </cell>
        </row>
        <row r="27">
          <cell r="B27">
            <v>3</v>
          </cell>
          <cell r="C27">
            <v>0.88119225791166067</v>
          </cell>
          <cell r="D27">
            <v>0.11880774208833933</v>
          </cell>
          <cell r="E27">
            <v>190.59612895583032</v>
          </cell>
          <cell r="F27">
            <v>59.403871044169676</v>
          </cell>
          <cell r="G27">
            <v>3</v>
          </cell>
          <cell r="I27">
            <v>425</v>
          </cell>
          <cell r="J27">
            <v>426.5</v>
          </cell>
        </row>
        <row r="28">
          <cell r="B28">
            <v>2</v>
          </cell>
          <cell r="C28">
            <v>0.98151985800847863</v>
          </cell>
          <cell r="D28">
            <v>1.848014199152137E-2</v>
          </cell>
          <cell r="E28">
            <v>240.7599290042393</v>
          </cell>
          <cell r="F28">
            <v>9.2400709957607035</v>
          </cell>
          <cell r="G28">
            <v>2</v>
          </cell>
          <cell r="I28">
            <v>470</v>
          </cell>
          <cell r="J28">
            <v>471</v>
          </cell>
        </row>
        <row r="29">
          <cell r="B29">
            <v>6</v>
          </cell>
          <cell r="C29">
            <v>0.36019717621257613</v>
          </cell>
          <cell r="D29">
            <v>0.63980282378742381</v>
          </cell>
          <cell r="E29">
            <v>69.901411893711924</v>
          </cell>
          <cell r="F29">
            <v>180.09858810628808</v>
          </cell>
          <cell r="G29">
            <v>6</v>
          </cell>
          <cell r="I29">
            <v>242</v>
          </cell>
          <cell r="J29">
            <v>245</v>
          </cell>
        </row>
        <row r="30">
          <cell r="B30">
            <v>4</v>
          </cell>
          <cell r="C30">
            <v>0.32249821658899275</v>
          </cell>
          <cell r="D30">
            <v>0.67750178341100731</v>
          </cell>
          <cell r="E30">
            <v>88.750891705503633</v>
          </cell>
          <cell r="F30">
            <v>161.24910829449635</v>
          </cell>
          <cell r="G30">
            <v>4</v>
          </cell>
          <cell r="I30">
            <v>222</v>
          </cell>
          <cell r="J30">
            <v>224</v>
          </cell>
        </row>
        <row r="31">
          <cell r="B31">
            <v>14</v>
          </cell>
          <cell r="C31">
            <v>9.1230806462574615E-2</v>
          </cell>
          <cell r="D31">
            <v>0.90876919353742536</v>
          </cell>
          <cell r="E31">
            <v>204.3845967687127</v>
          </cell>
          <cell r="F31">
            <v>45.615403231287303</v>
          </cell>
          <cell r="G31">
            <v>14</v>
          </cell>
          <cell r="I31">
            <v>162</v>
          </cell>
          <cell r="J31">
            <v>169</v>
          </cell>
        </row>
        <row r="32">
          <cell r="B32">
            <v>5</v>
          </cell>
          <cell r="C32">
            <v>0.15723767426668972</v>
          </cell>
          <cell r="D32">
            <v>0.84276232573331034</v>
          </cell>
          <cell r="E32">
            <v>171.38116286665513</v>
          </cell>
          <cell r="F32">
            <v>78.618837133344869</v>
          </cell>
          <cell r="G32">
            <v>5</v>
          </cell>
          <cell r="I32">
            <v>183</v>
          </cell>
          <cell r="J32">
            <v>185.5</v>
          </cell>
        </row>
        <row r="33">
          <cell r="B33">
            <v>29</v>
          </cell>
          <cell r="C33">
            <v>1.2241641286173688E-2</v>
          </cell>
          <cell r="D33">
            <v>0.98775835871382633</v>
          </cell>
          <cell r="E33">
            <v>243.87917935691314</v>
          </cell>
          <cell r="F33">
            <v>6.1208206430868586</v>
          </cell>
          <cell r="G33">
            <v>29</v>
          </cell>
          <cell r="I33">
            <v>86</v>
          </cell>
          <cell r="J33">
            <v>100.5</v>
          </cell>
        </row>
        <row r="34">
          <cell r="B34">
            <v>15</v>
          </cell>
          <cell r="C34">
            <v>0.52788816577353515</v>
          </cell>
          <cell r="D34">
            <v>0.47211183422646485</v>
          </cell>
          <cell r="E34">
            <v>13.944082886767573</v>
          </cell>
          <cell r="F34">
            <v>236.05591711323243</v>
          </cell>
          <cell r="G34">
            <v>15</v>
          </cell>
          <cell r="I34">
            <v>307</v>
          </cell>
          <cell r="J34">
            <v>314.5</v>
          </cell>
        </row>
        <row r="35">
          <cell r="B35">
            <v>3</v>
          </cell>
          <cell r="C35">
            <v>0.99880569520933549</v>
          </cell>
          <cell r="D35">
            <v>1.1943047906645132E-3</v>
          </cell>
          <cell r="E35">
            <v>249.40284760466773</v>
          </cell>
          <cell r="F35">
            <v>0.59715239533227304</v>
          </cell>
          <cell r="G35">
            <v>3</v>
          </cell>
          <cell r="I35">
            <v>531</v>
          </cell>
          <cell r="J35">
            <v>532.5</v>
          </cell>
        </row>
        <row r="36">
          <cell r="B36">
            <v>18</v>
          </cell>
          <cell r="C36">
            <v>0.67633165787775695</v>
          </cell>
          <cell r="D36">
            <v>0.32366834212224305</v>
          </cell>
          <cell r="E36">
            <v>88.165828938878477</v>
          </cell>
          <cell r="F36">
            <v>161.83417106112154</v>
          </cell>
          <cell r="G36">
            <v>18</v>
          </cell>
          <cell r="I36">
            <v>357</v>
          </cell>
          <cell r="J36">
            <v>366</v>
          </cell>
        </row>
        <row r="37">
          <cell r="B37">
            <v>7</v>
          </cell>
          <cell r="C37">
            <v>0.99874960111067501</v>
          </cell>
          <cell r="D37">
            <v>1.2503988893249884E-3</v>
          </cell>
          <cell r="E37">
            <v>249.37480055533752</v>
          </cell>
          <cell r="F37">
            <v>0.62519944466248489</v>
          </cell>
          <cell r="G37">
            <v>7</v>
          </cell>
          <cell r="I37">
            <v>524</v>
          </cell>
          <cell r="J37">
            <v>527.5</v>
          </cell>
        </row>
        <row r="38">
          <cell r="B38">
            <v>7</v>
          </cell>
          <cell r="C38">
            <v>0.12125538891562311</v>
          </cell>
          <cell r="D38">
            <v>0.87874461108437685</v>
          </cell>
          <cell r="E38">
            <v>189.37230554218846</v>
          </cell>
          <cell r="F38">
            <v>60.627694457811543</v>
          </cell>
          <cell r="G38">
            <v>7</v>
          </cell>
          <cell r="I38">
            <v>176</v>
          </cell>
          <cell r="J38">
            <v>179.5</v>
          </cell>
        </row>
        <row r="39">
          <cell r="B39">
            <v>20</v>
          </cell>
          <cell r="C39">
            <v>0.38941292303846542</v>
          </cell>
          <cell r="D39">
            <v>0.61058707696153458</v>
          </cell>
          <cell r="E39">
            <v>55.293538480767289</v>
          </cell>
          <cell r="F39">
            <v>194.7064615192327</v>
          </cell>
          <cell r="G39">
            <v>20</v>
          </cell>
          <cell r="I39">
            <v>248</v>
          </cell>
          <cell r="J39">
            <v>258</v>
          </cell>
        </row>
        <row r="40">
          <cell r="B40">
            <v>4</v>
          </cell>
          <cell r="C40">
            <v>4.0862495973820023E-2</v>
          </cell>
          <cell r="D40">
            <v>0.95913750402618003</v>
          </cell>
          <cell r="E40">
            <v>229.56875201308998</v>
          </cell>
          <cell r="F40">
            <v>20.431247986910023</v>
          </cell>
          <cell r="G40">
            <v>4</v>
          </cell>
          <cell r="I40">
            <v>115</v>
          </cell>
          <cell r="J40">
            <v>117</v>
          </cell>
        </row>
        <row r="41">
          <cell r="B41">
            <v>9</v>
          </cell>
          <cell r="C41">
            <v>0.85684975269876307</v>
          </cell>
          <cell r="D41">
            <v>0.14315024730123693</v>
          </cell>
          <cell r="E41">
            <v>178.42487634938152</v>
          </cell>
          <cell r="F41">
            <v>71.57512365061848</v>
          </cell>
          <cell r="G41">
            <v>9</v>
          </cell>
          <cell r="I41">
            <v>416</v>
          </cell>
          <cell r="J41">
            <v>420.5</v>
          </cell>
        </row>
        <row r="42">
          <cell r="B42">
            <v>3</v>
          </cell>
          <cell r="C42">
            <v>0.99531685731523467</v>
          </cell>
          <cell r="D42">
            <v>4.683142684765329E-3</v>
          </cell>
          <cell r="E42">
            <v>247.65842865761732</v>
          </cell>
          <cell r="F42">
            <v>2.3415713423826787</v>
          </cell>
          <cell r="G42">
            <v>3</v>
          </cell>
          <cell r="I42">
            <v>506</v>
          </cell>
          <cell r="J42">
            <v>507.5</v>
          </cell>
        </row>
        <row r="43">
          <cell r="B43">
            <v>11</v>
          </cell>
          <cell r="C43">
            <v>0.9818999110263642</v>
          </cell>
          <cell r="D43">
            <v>1.8100088973635797E-2</v>
          </cell>
          <cell r="E43">
            <v>240.94995551318209</v>
          </cell>
          <cell r="F43">
            <v>9.0500444868179102</v>
          </cell>
          <cell r="G43">
            <v>11</v>
          </cell>
          <cell r="I43">
            <v>472</v>
          </cell>
          <cell r="J43">
            <v>477.5</v>
          </cell>
        </row>
        <row r="44">
          <cell r="B44">
            <v>38</v>
          </cell>
          <cell r="C44">
            <v>0.75995986096842283</v>
          </cell>
          <cell r="D44">
            <v>0.24004013903157717</v>
          </cell>
          <cell r="E44">
            <v>129.97993048421142</v>
          </cell>
          <cell r="F44">
            <v>120.02006951578858</v>
          </cell>
          <cell r="G44">
            <v>38</v>
          </cell>
          <cell r="I44">
            <v>375</v>
          </cell>
          <cell r="J44">
            <v>394</v>
          </cell>
        </row>
        <row r="45">
          <cell r="B45">
            <v>6</v>
          </cell>
          <cell r="C45">
            <v>0.99616510937983871</v>
          </cell>
          <cell r="D45">
            <v>3.8348906201612909E-3</v>
          </cell>
          <cell r="E45">
            <v>248.08255468991939</v>
          </cell>
          <cell r="F45">
            <v>1.917445310080609</v>
          </cell>
          <cell r="G45">
            <v>6</v>
          </cell>
          <cell r="I45">
            <v>509</v>
          </cell>
          <cell r="J45">
            <v>512</v>
          </cell>
        </row>
        <row r="46">
          <cell r="B46">
            <v>3</v>
          </cell>
          <cell r="C46">
            <v>5.3835236996894705E-4</v>
          </cell>
          <cell r="D46">
            <v>0.99946164763003109</v>
          </cell>
          <cell r="E46">
            <v>249.7308238150155</v>
          </cell>
          <cell r="F46">
            <v>0.26917618498450224</v>
          </cell>
          <cell r="G46">
            <v>3</v>
          </cell>
          <cell r="I46">
            <v>62</v>
          </cell>
          <cell r="J46">
            <v>63.5</v>
          </cell>
        </row>
        <row r="47">
          <cell r="B47">
            <v>13</v>
          </cell>
          <cell r="C47">
            <v>0.24644645427659673</v>
          </cell>
          <cell r="D47">
            <v>0.75355354572340327</v>
          </cell>
          <cell r="E47">
            <v>126.77677286170163</v>
          </cell>
          <cell r="F47">
            <v>123.22322713829837</v>
          </cell>
          <cell r="G47">
            <v>13</v>
          </cell>
          <cell r="I47">
            <v>197</v>
          </cell>
          <cell r="J47">
            <v>203.5</v>
          </cell>
        </row>
        <row r="48">
          <cell r="B48">
            <v>12</v>
          </cell>
          <cell r="C48">
            <v>7.6326195930993587E-2</v>
          </cell>
          <cell r="D48">
            <v>0.92367380406900645</v>
          </cell>
          <cell r="E48">
            <v>211.83690203450317</v>
          </cell>
          <cell r="F48">
            <v>38.163097965496831</v>
          </cell>
          <cell r="G48">
            <v>12</v>
          </cell>
          <cell r="I48">
            <v>139</v>
          </cell>
          <cell r="J48">
            <v>145</v>
          </cell>
        </row>
        <row r="49">
          <cell r="B49">
            <v>5</v>
          </cell>
          <cell r="C49">
            <v>0.99856128591770354</v>
          </cell>
          <cell r="D49">
            <v>1.438714082296455E-3</v>
          </cell>
          <cell r="E49">
            <v>249.28064295885176</v>
          </cell>
          <cell r="F49">
            <v>0.71935704114824262</v>
          </cell>
          <cell r="G49">
            <v>5</v>
          </cell>
          <cell r="I49">
            <v>519</v>
          </cell>
          <cell r="J49">
            <v>521.5</v>
          </cell>
        </row>
        <row r="50">
          <cell r="B50">
            <v>10</v>
          </cell>
          <cell r="C50">
            <v>0.41222720079631109</v>
          </cell>
          <cell r="D50">
            <v>0.58777279920368897</v>
          </cell>
          <cell r="E50">
            <v>43.886399601844452</v>
          </cell>
          <cell r="F50">
            <v>206.11360039815554</v>
          </cell>
          <cell r="G50">
            <v>10</v>
          </cell>
          <cell r="I50">
            <v>268</v>
          </cell>
          <cell r="J50">
            <v>273</v>
          </cell>
        </row>
        <row r="51">
          <cell r="B51">
            <v>3</v>
          </cell>
          <cell r="C51">
            <v>0.99999429188553557</v>
          </cell>
          <cell r="D51">
            <v>5.7081144644310911E-6</v>
          </cell>
          <cell r="E51">
            <v>249.99714594276776</v>
          </cell>
          <cell r="F51">
            <v>2.8540572322413027E-3</v>
          </cell>
          <cell r="G51">
            <v>3</v>
          </cell>
          <cell r="I51">
            <v>534</v>
          </cell>
          <cell r="J51">
            <v>535.5</v>
          </cell>
        </row>
        <row r="52">
          <cell r="B52">
            <v>3</v>
          </cell>
          <cell r="C52">
            <v>4.6200092638439851E-14</v>
          </cell>
          <cell r="D52">
            <v>0.99999999999995381</v>
          </cell>
          <cell r="E52">
            <v>249.99999999997692</v>
          </cell>
          <cell r="F52">
            <v>2.3078428057488054E-11</v>
          </cell>
          <cell r="G52">
            <v>3</v>
          </cell>
          <cell r="I52">
            <v>0</v>
          </cell>
          <cell r="J52">
            <v>1.5</v>
          </cell>
        </row>
        <row r="53">
          <cell r="B53">
            <v>1</v>
          </cell>
          <cell r="C53">
            <v>7.82630298878879E-2</v>
          </cell>
          <cell r="D53">
            <v>0.92173697011211209</v>
          </cell>
          <cell r="E53">
            <v>210.86848505605604</v>
          </cell>
          <cell r="F53">
            <v>39.131514943943955</v>
          </cell>
          <cell r="G53">
            <v>1</v>
          </cell>
          <cell r="I53">
            <v>154</v>
          </cell>
          <cell r="J53">
            <v>154.5</v>
          </cell>
        </row>
        <row r="54">
          <cell r="B54">
            <v>1</v>
          </cell>
          <cell r="C54">
            <v>0.5911873709805463</v>
          </cell>
          <cell r="D54">
            <v>0.4088126290194537</v>
          </cell>
          <cell r="E54">
            <v>45.593685490273153</v>
          </cell>
          <cell r="F54">
            <v>204.40631450972685</v>
          </cell>
          <cell r="G54">
            <v>1</v>
          </cell>
          <cell r="I54">
            <v>340</v>
          </cell>
          <cell r="J54">
            <v>340.5</v>
          </cell>
        </row>
        <row r="55">
          <cell r="B55">
            <v>1</v>
          </cell>
          <cell r="C55">
            <v>0.95035505003546039</v>
          </cell>
          <cell r="D55">
            <v>4.9644949964539609E-2</v>
          </cell>
          <cell r="E55">
            <v>225.17752501773018</v>
          </cell>
          <cell r="F55">
            <v>24.822474982269824</v>
          </cell>
          <cell r="G55">
            <v>1</v>
          </cell>
          <cell r="I55">
            <v>461</v>
          </cell>
          <cell r="J55">
            <v>461.5</v>
          </cell>
        </row>
        <row r="56">
          <cell r="B56">
            <v>1</v>
          </cell>
          <cell r="C56">
            <v>0.57520604781962692</v>
          </cell>
          <cell r="D56">
            <v>0.42479395218037308</v>
          </cell>
          <cell r="E56">
            <v>37.603023909813459</v>
          </cell>
          <cell r="F56">
            <v>212.39697609018654</v>
          </cell>
          <cell r="G56">
            <v>1</v>
          </cell>
          <cell r="I56">
            <v>333</v>
          </cell>
          <cell r="J56">
            <v>333.5</v>
          </cell>
        </row>
        <row r="57">
          <cell r="B57">
            <v>1</v>
          </cell>
          <cell r="C57">
            <v>0.99999591767685225</v>
          </cell>
          <cell r="D57">
            <v>4.0823231477471467E-6</v>
          </cell>
          <cell r="E57">
            <v>249.99795883842611</v>
          </cell>
          <cell r="F57">
            <v>2.0411615738851197E-3</v>
          </cell>
          <cell r="G57">
            <v>1</v>
          </cell>
          <cell r="I57">
            <v>537</v>
          </cell>
          <cell r="J57">
            <v>537</v>
          </cell>
        </row>
      </sheetData>
      <sheetData sheetId="3">
        <row r="1">
          <cell r="TC1">
            <v>93.1</v>
          </cell>
          <cell r="TD1">
            <v>93.1</v>
          </cell>
        </row>
        <row r="2">
          <cell r="N2">
            <v>2.0000000000000001E-4</v>
          </cell>
        </row>
        <row r="3">
          <cell r="N3">
            <v>1.23E-2</v>
          </cell>
          <cell r="ABZ3">
            <v>6.5</v>
          </cell>
        </row>
        <row r="4">
          <cell r="N4">
            <v>4.8849999999999998E-2</v>
          </cell>
          <cell r="TC4">
            <v>239.4</v>
          </cell>
          <cell r="TD4">
            <v>298.60000000000002</v>
          </cell>
        </row>
        <row r="5">
          <cell r="N5">
            <v>1E-4</v>
          </cell>
        </row>
        <row r="6">
          <cell r="N6">
            <v>0</v>
          </cell>
        </row>
        <row r="7">
          <cell r="N7">
            <v>3.6450000000000003E-2</v>
          </cell>
        </row>
        <row r="8">
          <cell r="N8">
            <v>1.7149999999999999E-2</v>
          </cell>
        </row>
        <row r="9">
          <cell r="N9">
            <v>1.7000000000000001E-2</v>
          </cell>
        </row>
        <row r="10">
          <cell r="N10">
            <v>5.0849999999999999E-2</v>
          </cell>
        </row>
        <row r="11">
          <cell r="N11">
            <v>3.5499999999999997E-2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8.8000000000000005E-3</v>
          </cell>
        </row>
        <row r="15">
          <cell r="N15">
            <v>8.8999999999999999E-3</v>
          </cell>
        </row>
        <row r="16">
          <cell r="N16">
            <v>4.795E-2</v>
          </cell>
        </row>
        <row r="17">
          <cell r="N17">
            <v>5.7999999999999996E-3</v>
          </cell>
        </row>
        <row r="18">
          <cell r="N18">
            <v>5.0000000000000002E-5</v>
          </cell>
        </row>
        <row r="19">
          <cell r="N19">
            <v>2.8E-3</v>
          </cell>
        </row>
        <row r="20">
          <cell r="N20">
            <v>4.0300000000000002E-2</v>
          </cell>
        </row>
        <row r="21">
          <cell r="N21">
            <v>2.5000000000000001E-4</v>
          </cell>
        </row>
        <row r="22">
          <cell r="N22">
            <v>1E-4</v>
          </cell>
        </row>
        <row r="23">
          <cell r="N23">
            <v>5.4550000000000001E-2</v>
          </cell>
        </row>
        <row r="24">
          <cell r="N24">
            <v>4.1950000000000001E-2</v>
          </cell>
        </row>
        <row r="25">
          <cell r="N25">
            <v>7.45E-3</v>
          </cell>
        </row>
        <row r="26">
          <cell r="N26">
            <v>9.2999999999999992E-3</v>
          </cell>
        </row>
        <row r="27">
          <cell r="N27">
            <v>9.7999999999999997E-3</v>
          </cell>
        </row>
        <row r="28">
          <cell r="N28">
            <v>5.0000000000000001E-4</v>
          </cell>
        </row>
        <row r="29">
          <cell r="N29">
            <v>4.9349999999999998E-2</v>
          </cell>
        </row>
        <row r="30">
          <cell r="N30">
            <v>4.5900000000000003E-2</v>
          </cell>
        </row>
        <row r="31">
          <cell r="N31">
            <v>1.6199999999999999E-2</v>
          </cell>
        </row>
        <row r="32">
          <cell r="N32">
            <v>2.8049999999999999E-2</v>
          </cell>
        </row>
        <row r="33">
          <cell r="N33">
            <v>6.9999999999999999E-4</v>
          </cell>
        </row>
        <row r="34">
          <cell r="N34">
            <v>5.4300000000000001E-2</v>
          </cell>
        </row>
        <row r="35">
          <cell r="N35">
            <v>0</v>
          </cell>
        </row>
        <row r="36">
          <cell r="N36">
            <v>3.7350000000000001E-2</v>
          </cell>
        </row>
        <row r="37">
          <cell r="N37">
            <v>5.0000000000000002E-5</v>
          </cell>
        </row>
        <row r="38">
          <cell r="N38">
            <v>2.1850000000000001E-2</v>
          </cell>
        </row>
        <row r="39">
          <cell r="N39">
            <v>5.0049999999999997E-2</v>
          </cell>
        </row>
        <row r="40">
          <cell r="N40">
            <v>7.3499999999999998E-3</v>
          </cell>
        </row>
        <row r="41">
          <cell r="N41">
            <v>1.3650000000000001E-2</v>
          </cell>
        </row>
        <row r="42">
          <cell r="N42">
            <v>1E-4</v>
          </cell>
        </row>
        <row r="43">
          <cell r="N43">
            <v>5.0000000000000001E-4</v>
          </cell>
        </row>
        <row r="44">
          <cell r="N44">
            <v>2.8299999999999999E-2</v>
          </cell>
        </row>
        <row r="45">
          <cell r="N45">
            <v>1E-4</v>
          </cell>
        </row>
        <row r="46">
          <cell r="N46">
            <v>0</v>
          </cell>
        </row>
        <row r="47">
          <cell r="N47">
            <v>3.9649999999999998E-2</v>
          </cell>
        </row>
        <row r="48">
          <cell r="N48">
            <v>1.295E-2</v>
          </cell>
        </row>
        <row r="49">
          <cell r="N49">
            <v>5.0000000000000002E-5</v>
          </cell>
        </row>
        <row r="50">
          <cell r="N50">
            <v>5.11E-2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1.5299999999999999E-2</v>
          </cell>
        </row>
        <row r="54">
          <cell r="N54">
            <v>3.4299999999999997E-2</v>
          </cell>
        </row>
        <row r="55">
          <cell r="N55">
            <v>2.8999999999999998E-3</v>
          </cell>
        </row>
        <row r="56">
          <cell r="N56">
            <v>3.3050000000000003E-2</v>
          </cell>
        </row>
        <row r="57">
          <cell r="N57">
            <v>0</v>
          </cell>
        </row>
      </sheetData>
      <sheetData sheetId="4">
        <row r="1">
          <cell r="G1">
            <v>29702.970297029704</v>
          </cell>
        </row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0</v>
          </cell>
          <cell r="C6">
            <v>0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  <row r="33">
          <cell r="B33">
            <v>0</v>
          </cell>
          <cell r="C33">
            <v>0</v>
          </cell>
        </row>
        <row r="34">
          <cell r="B34">
            <v>0</v>
          </cell>
          <cell r="C34">
            <v>0</v>
          </cell>
        </row>
        <row r="35">
          <cell r="B35">
            <v>0</v>
          </cell>
          <cell r="C35">
            <v>0</v>
          </cell>
        </row>
        <row r="36">
          <cell r="B36">
            <v>0</v>
          </cell>
          <cell r="C36">
            <v>0</v>
          </cell>
        </row>
        <row r="37">
          <cell r="B37">
            <v>0</v>
          </cell>
          <cell r="C37">
            <v>0</v>
          </cell>
        </row>
        <row r="38">
          <cell r="B38">
            <v>0</v>
          </cell>
          <cell r="C38">
            <v>0</v>
          </cell>
        </row>
        <row r="39">
          <cell r="B39">
            <v>5.0000000000000002E-5</v>
          </cell>
          <cell r="C39">
            <v>0</v>
          </cell>
        </row>
        <row r="40">
          <cell r="B40">
            <v>0</v>
          </cell>
          <cell r="C40">
            <v>0</v>
          </cell>
        </row>
        <row r="41">
          <cell r="B41">
            <v>0</v>
          </cell>
          <cell r="C41">
            <v>0</v>
          </cell>
        </row>
        <row r="42">
          <cell r="B42">
            <v>0</v>
          </cell>
          <cell r="C42">
            <v>0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0</v>
          </cell>
          <cell r="C45">
            <v>0</v>
          </cell>
        </row>
        <row r="46">
          <cell r="B46">
            <v>0</v>
          </cell>
          <cell r="C46">
            <v>0</v>
          </cell>
        </row>
        <row r="47">
          <cell r="B47">
            <v>0</v>
          </cell>
          <cell r="C47">
            <v>0</v>
          </cell>
        </row>
        <row r="48">
          <cell r="B48">
            <v>0</v>
          </cell>
          <cell r="C48">
            <v>0</v>
          </cell>
        </row>
        <row r="49">
          <cell r="B49">
            <v>0</v>
          </cell>
          <cell r="C49">
            <v>0</v>
          </cell>
        </row>
        <row r="50">
          <cell r="B50">
            <v>0</v>
          </cell>
          <cell r="C50">
            <v>0</v>
          </cell>
        </row>
        <row r="51">
          <cell r="B51">
            <v>0</v>
          </cell>
          <cell r="C51">
            <v>0</v>
          </cell>
        </row>
        <row r="52">
          <cell r="B52">
            <v>5.0000000000000002E-5</v>
          </cell>
          <cell r="C52">
            <v>0</v>
          </cell>
        </row>
        <row r="53">
          <cell r="B53">
            <v>0</v>
          </cell>
          <cell r="C53">
            <v>0</v>
          </cell>
        </row>
        <row r="54">
          <cell r="B54">
            <v>0</v>
          </cell>
          <cell r="C54">
            <v>0</v>
          </cell>
        </row>
        <row r="55">
          <cell r="B55">
            <v>5.0000000000000002E-5</v>
          </cell>
          <cell r="C55">
            <v>0</v>
          </cell>
        </row>
        <row r="56">
          <cell r="B56">
            <v>5.0000000000000002E-5</v>
          </cell>
          <cell r="C56">
            <v>0</v>
          </cell>
        </row>
        <row r="57">
          <cell r="B57">
            <v>1E-4</v>
          </cell>
          <cell r="C57">
            <v>0</v>
          </cell>
        </row>
        <row r="58">
          <cell r="B58">
            <v>5.0000000000000002E-5</v>
          </cell>
          <cell r="C58">
            <v>0</v>
          </cell>
        </row>
        <row r="59">
          <cell r="B59">
            <v>2.5000000000000001E-4</v>
          </cell>
          <cell r="C59">
            <v>0</v>
          </cell>
        </row>
        <row r="60">
          <cell r="B60">
            <v>0</v>
          </cell>
          <cell r="C60">
            <v>0</v>
          </cell>
        </row>
        <row r="61">
          <cell r="B61">
            <v>1E-4</v>
          </cell>
          <cell r="C61">
            <v>0</v>
          </cell>
        </row>
        <row r="62">
          <cell r="B62">
            <v>1.4999999999999999E-4</v>
          </cell>
          <cell r="C62">
            <v>0</v>
          </cell>
        </row>
        <row r="63">
          <cell r="B63">
            <v>2.5000000000000001E-4</v>
          </cell>
          <cell r="C63">
            <v>0</v>
          </cell>
        </row>
        <row r="64">
          <cell r="B64">
            <v>2.5000000000000001E-4</v>
          </cell>
          <cell r="C64">
            <v>0</v>
          </cell>
        </row>
        <row r="65">
          <cell r="B65">
            <v>1.4999999999999999E-4</v>
          </cell>
          <cell r="C65">
            <v>0</v>
          </cell>
        </row>
        <row r="66">
          <cell r="B66">
            <v>1E-4</v>
          </cell>
          <cell r="C66">
            <v>0</v>
          </cell>
        </row>
        <row r="67">
          <cell r="B67">
            <v>4.0000000000000002E-4</v>
          </cell>
          <cell r="C67">
            <v>0</v>
          </cell>
        </row>
        <row r="68">
          <cell r="B68">
            <v>6.4999999999999997E-4</v>
          </cell>
          <cell r="C68">
            <v>0</v>
          </cell>
        </row>
        <row r="69">
          <cell r="B69">
            <v>2.9999999999999997E-4</v>
          </cell>
          <cell r="C69">
            <v>0</v>
          </cell>
        </row>
        <row r="70">
          <cell r="B70">
            <v>2.9999999999999997E-4</v>
          </cell>
          <cell r="C70">
            <v>0</v>
          </cell>
        </row>
        <row r="71">
          <cell r="B71">
            <v>4.4999999999999999E-4</v>
          </cell>
          <cell r="C71">
            <v>0</v>
          </cell>
        </row>
        <row r="72">
          <cell r="B72">
            <v>6.9999999999999999E-4</v>
          </cell>
          <cell r="C72">
            <v>0</v>
          </cell>
        </row>
        <row r="73">
          <cell r="B73">
            <v>6.9999999999999999E-4</v>
          </cell>
          <cell r="C73">
            <v>0</v>
          </cell>
        </row>
        <row r="74">
          <cell r="B74">
            <v>5.9999999999999995E-4</v>
          </cell>
          <cell r="C74">
            <v>0</v>
          </cell>
        </row>
        <row r="75">
          <cell r="B75">
            <v>1.15E-3</v>
          </cell>
          <cell r="C75">
            <v>0</v>
          </cell>
        </row>
        <row r="76">
          <cell r="B76">
            <v>1E-3</v>
          </cell>
          <cell r="C76">
            <v>0</v>
          </cell>
        </row>
        <row r="77">
          <cell r="B77">
            <v>7.5000000000000002E-4</v>
          </cell>
          <cell r="C77">
            <v>0</v>
          </cell>
        </row>
        <row r="78">
          <cell r="B78">
            <v>1.3500000000000001E-3</v>
          </cell>
          <cell r="C78">
            <v>0</v>
          </cell>
        </row>
        <row r="79">
          <cell r="B79">
            <v>1.5499999999999999E-3</v>
          </cell>
          <cell r="C79">
            <v>0</v>
          </cell>
        </row>
        <row r="80">
          <cell r="B80">
            <v>1.25E-3</v>
          </cell>
          <cell r="C80">
            <v>0</v>
          </cell>
        </row>
        <row r="81">
          <cell r="B81">
            <v>1.25E-3</v>
          </cell>
          <cell r="C81">
            <v>5.0000000000000002E-5</v>
          </cell>
        </row>
        <row r="82">
          <cell r="B82">
            <v>1.1999999999999999E-3</v>
          </cell>
          <cell r="C82">
            <v>0</v>
          </cell>
        </row>
        <row r="83">
          <cell r="B83">
            <v>1.4499999999999999E-3</v>
          </cell>
          <cell r="C83">
            <v>0</v>
          </cell>
        </row>
        <row r="84">
          <cell r="B84">
            <v>2E-3</v>
          </cell>
          <cell r="C84">
            <v>0</v>
          </cell>
        </row>
        <row r="85">
          <cell r="B85">
            <v>2.5500000000000002E-3</v>
          </cell>
          <cell r="C85">
            <v>0</v>
          </cell>
        </row>
        <row r="86">
          <cell r="B86">
            <v>1.8E-3</v>
          </cell>
          <cell r="C86">
            <v>0</v>
          </cell>
        </row>
        <row r="87">
          <cell r="B87">
            <v>2.0999999999999999E-3</v>
          </cell>
          <cell r="C87">
            <v>5.0000000000000002E-5</v>
          </cell>
        </row>
        <row r="88">
          <cell r="B88">
            <v>1.9E-3</v>
          </cell>
          <cell r="C88">
            <v>5.0000000000000002E-5</v>
          </cell>
        </row>
        <row r="89">
          <cell r="B89">
            <v>2.4499999999999999E-3</v>
          </cell>
          <cell r="C89">
            <v>1E-4</v>
          </cell>
        </row>
        <row r="90">
          <cell r="B90">
            <v>2.8500000000000001E-3</v>
          </cell>
          <cell r="C90">
            <v>5.0000000000000002E-5</v>
          </cell>
        </row>
        <row r="91">
          <cell r="B91">
            <v>2.2000000000000001E-3</v>
          </cell>
          <cell r="C91">
            <v>0</v>
          </cell>
        </row>
        <row r="92">
          <cell r="B92">
            <v>2.15E-3</v>
          </cell>
          <cell r="C92">
            <v>0</v>
          </cell>
        </row>
        <row r="93">
          <cell r="B93">
            <v>3.0999999999999999E-3</v>
          </cell>
          <cell r="C93">
            <v>0</v>
          </cell>
        </row>
        <row r="94">
          <cell r="B94">
            <v>2.8E-3</v>
          </cell>
          <cell r="C94">
            <v>0</v>
          </cell>
        </row>
        <row r="95">
          <cell r="B95">
            <v>2.5999999999999999E-3</v>
          </cell>
          <cell r="C95">
            <v>5.0000000000000002E-5</v>
          </cell>
        </row>
        <row r="96">
          <cell r="B96">
            <v>3.0500000000000002E-3</v>
          </cell>
          <cell r="C96">
            <v>0</v>
          </cell>
        </row>
        <row r="97">
          <cell r="B97">
            <v>3.0999999999999999E-3</v>
          </cell>
          <cell r="C97">
            <v>0</v>
          </cell>
        </row>
        <row r="98">
          <cell r="B98">
            <v>3.5000000000000001E-3</v>
          </cell>
          <cell r="C98">
            <v>2.0000000000000001E-4</v>
          </cell>
        </row>
        <row r="99">
          <cell r="B99">
            <v>2.5500000000000002E-3</v>
          </cell>
          <cell r="C99">
            <v>5.0000000000000002E-5</v>
          </cell>
        </row>
        <row r="100">
          <cell r="B100">
            <v>3.3500000000000001E-3</v>
          </cell>
          <cell r="C100">
            <v>0</v>
          </cell>
        </row>
        <row r="101">
          <cell r="B101">
            <v>2.8999999999999998E-3</v>
          </cell>
          <cell r="C101">
            <v>1E-4</v>
          </cell>
        </row>
        <row r="102">
          <cell r="B102">
            <v>3.3E-3</v>
          </cell>
          <cell r="C102">
            <v>1E-4</v>
          </cell>
        </row>
        <row r="103">
          <cell r="B103">
            <v>3.2499999999999999E-3</v>
          </cell>
          <cell r="C103">
            <v>0</v>
          </cell>
        </row>
        <row r="104">
          <cell r="B104">
            <v>3.3500000000000001E-3</v>
          </cell>
          <cell r="C104">
            <v>1E-4</v>
          </cell>
        </row>
        <row r="105">
          <cell r="B105">
            <v>3.8500000000000001E-3</v>
          </cell>
          <cell r="C105">
            <v>0</v>
          </cell>
        </row>
        <row r="106">
          <cell r="B106">
            <v>3.4499999999999999E-3</v>
          </cell>
          <cell r="C106">
            <v>0</v>
          </cell>
        </row>
        <row r="107">
          <cell r="B107">
            <v>3.4499999999999999E-3</v>
          </cell>
          <cell r="C107">
            <v>1E-4</v>
          </cell>
        </row>
        <row r="108">
          <cell r="B108">
            <v>3.7000000000000002E-3</v>
          </cell>
          <cell r="C108">
            <v>2.0000000000000001E-4</v>
          </cell>
        </row>
        <row r="109">
          <cell r="B109">
            <v>3.2000000000000002E-3</v>
          </cell>
          <cell r="C109">
            <v>5.0000000000000002E-5</v>
          </cell>
        </row>
        <row r="110">
          <cell r="B110">
            <v>2.7000000000000001E-3</v>
          </cell>
          <cell r="C110">
            <v>1.4999999999999999E-4</v>
          </cell>
        </row>
        <row r="111">
          <cell r="B111">
            <v>3.0999999999999999E-3</v>
          </cell>
          <cell r="C111">
            <v>1.4999999999999999E-4</v>
          </cell>
        </row>
        <row r="112">
          <cell r="B112">
            <v>3.2499999999999999E-3</v>
          </cell>
          <cell r="C112">
            <v>5.0000000000000002E-5</v>
          </cell>
        </row>
        <row r="113">
          <cell r="B113">
            <v>3.0000000000000001E-3</v>
          </cell>
          <cell r="C113">
            <v>1.4999999999999999E-4</v>
          </cell>
        </row>
        <row r="114">
          <cell r="B114">
            <v>4.0499999999999998E-3</v>
          </cell>
          <cell r="C114">
            <v>1E-4</v>
          </cell>
        </row>
        <row r="115">
          <cell r="B115">
            <v>3.4499999999999999E-3</v>
          </cell>
          <cell r="C115">
            <v>2.0000000000000001E-4</v>
          </cell>
        </row>
        <row r="116">
          <cell r="B116">
            <v>2.65E-3</v>
          </cell>
          <cell r="C116">
            <v>5.0000000000000002E-5</v>
          </cell>
        </row>
        <row r="117">
          <cell r="B117">
            <v>4.1999999999999997E-3</v>
          </cell>
          <cell r="C117">
            <v>1.4999999999999999E-4</v>
          </cell>
        </row>
        <row r="118">
          <cell r="B118">
            <v>2.4499999999999999E-3</v>
          </cell>
          <cell r="C118">
            <v>2.5000000000000001E-4</v>
          </cell>
        </row>
        <row r="119">
          <cell r="B119">
            <v>2.0999999999999999E-3</v>
          </cell>
          <cell r="C119">
            <v>2.5000000000000001E-4</v>
          </cell>
        </row>
        <row r="120">
          <cell r="B120">
            <v>3.3E-3</v>
          </cell>
          <cell r="C120">
            <v>4.4999999999999999E-4</v>
          </cell>
        </row>
        <row r="121">
          <cell r="B121">
            <v>2.65E-3</v>
          </cell>
          <cell r="C121">
            <v>4.4999999999999999E-4</v>
          </cell>
        </row>
        <row r="122">
          <cell r="B122">
            <v>2.5999999999999999E-3</v>
          </cell>
          <cell r="C122">
            <v>5.5000000000000003E-4</v>
          </cell>
        </row>
        <row r="123">
          <cell r="B123">
            <v>4.3499999999999997E-3</v>
          </cell>
          <cell r="C123">
            <v>6.4999999999999997E-4</v>
          </cell>
        </row>
        <row r="124">
          <cell r="B124">
            <v>2.7499999999999998E-3</v>
          </cell>
          <cell r="C124">
            <v>4.0000000000000002E-4</v>
          </cell>
        </row>
        <row r="125">
          <cell r="B125">
            <v>2.4499999999999999E-3</v>
          </cell>
          <cell r="C125">
            <v>3.5E-4</v>
          </cell>
        </row>
        <row r="126">
          <cell r="B126">
            <v>4.3E-3</v>
          </cell>
          <cell r="C126">
            <v>6.9999999999999999E-4</v>
          </cell>
        </row>
        <row r="127">
          <cell r="B127">
            <v>3.8E-3</v>
          </cell>
          <cell r="C127">
            <v>3.5E-4</v>
          </cell>
        </row>
        <row r="128">
          <cell r="B128">
            <v>2.8500000000000001E-3</v>
          </cell>
          <cell r="C128">
            <v>7.5000000000000002E-4</v>
          </cell>
        </row>
        <row r="129">
          <cell r="B129">
            <v>1.9499999999999999E-3</v>
          </cell>
          <cell r="C129">
            <v>5.5000000000000003E-4</v>
          </cell>
        </row>
        <row r="130">
          <cell r="B130">
            <v>2.5999999999999999E-3</v>
          </cell>
          <cell r="C130">
            <v>5.9999999999999995E-4</v>
          </cell>
        </row>
        <row r="131">
          <cell r="B131">
            <v>2.5999999999999999E-3</v>
          </cell>
          <cell r="C131">
            <v>6.4999999999999997E-4</v>
          </cell>
        </row>
        <row r="132">
          <cell r="B132">
            <v>3.3500000000000001E-3</v>
          </cell>
          <cell r="C132">
            <v>9.5E-4</v>
          </cell>
        </row>
        <row r="133">
          <cell r="B133">
            <v>2.8E-3</v>
          </cell>
          <cell r="C133">
            <v>5.0000000000000001E-4</v>
          </cell>
        </row>
        <row r="134">
          <cell r="B134">
            <v>2.7499999999999998E-3</v>
          </cell>
          <cell r="C134">
            <v>1.0499999999999999E-3</v>
          </cell>
        </row>
        <row r="135">
          <cell r="B135">
            <v>3.65E-3</v>
          </cell>
          <cell r="C135">
            <v>9.5E-4</v>
          </cell>
        </row>
        <row r="136">
          <cell r="B136">
            <v>2.15E-3</v>
          </cell>
          <cell r="C136">
            <v>7.5000000000000002E-4</v>
          </cell>
        </row>
        <row r="137">
          <cell r="B137">
            <v>3.2499999999999999E-3</v>
          </cell>
          <cell r="C137">
            <v>1.1000000000000001E-3</v>
          </cell>
        </row>
        <row r="138">
          <cell r="B138">
            <v>3.0500000000000002E-3</v>
          </cell>
          <cell r="C138">
            <v>1.0499999999999999E-3</v>
          </cell>
        </row>
        <row r="139">
          <cell r="B139">
            <v>3.0500000000000002E-3</v>
          </cell>
          <cell r="C139">
            <v>1.4E-3</v>
          </cell>
        </row>
        <row r="140">
          <cell r="B140">
            <v>2.2000000000000001E-3</v>
          </cell>
          <cell r="C140">
            <v>1.65E-3</v>
          </cell>
        </row>
        <row r="141">
          <cell r="B141">
            <v>3.7000000000000002E-3</v>
          </cell>
          <cell r="C141">
            <v>1.5499999999999999E-3</v>
          </cell>
        </row>
        <row r="142">
          <cell r="B142">
            <v>4.0499999999999998E-3</v>
          </cell>
          <cell r="C142">
            <v>8.9999999999999998E-4</v>
          </cell>
        </row>
        <row r="143">
          <cell r="B143">
            <v>3.0500000000000002E-3</v>
          </cell>
          <cell r="C143">
            <v>1.1000000000000001E-3</v>
          </cell>
        </row>
        <row r="144">
          <cell r="B144">
            <v>4.5500000000000002E-3</v>
          </cell>
          <cell r="C144">
            <v>2E-3</v>
          </cell>
        </row>
        <row r="145">
          <cell r="B145">
            <v>3.4499999999999999E-3</v>
          </cell>
          <cell r="C145">
            <v>1.6000000000000001E-3</v>
          </cell>
        </row>
        <row r="146">
          <cell r="B146">
            <v>3.8E-3</v>
          </cell>
          <cell r="C146">
            <v>1.8500000000000001E-3</v>
          </cell>
        </row>
        <row r="147">
          <cell r="B147">
            <v>2.5000000000000001E-3</v>
          </cell>
          <cell r="C147">
            <v>1.9499999999999999E-3</v>
          </cell>
        </row>
        <row r="148">
          <cell r="B148">
            <v>3.3E-3</v>
          </cell>
          <cell r="C148">
            <v>1.5499999999999999E-3</v>
          </cell>
        </row>
        <row r="149">
          <cell r="B149">
            <v>3.0999999999999999E-3</v>
          </cell>
          <cell r="C149">
            <v>1.4499999999999999E-3</v>
          </cell>
        </row>
        <row r="150">
          <cell r="B150">
            <v>3.0000000000000001E-3</v>
          </cell>
          <cell r="C150">
            <v>1.75E-3</v>
          </cell>
        </row>
        <row r="151">
          <cell r="B151">
            <v>3.3E-3</v>
          </cell>
          <cell r="C151">
            <v>2.2499999999999998E-3</v>
          </cell>
        </row>
        <row r="152">
          <cell r="B152">
            <v>2.8E-3</v>
          </cell>
          <cell r="C152">
            <v>2.2499999999999998E-3</v>
          </cell>
        </row>
        <row r="153">
          <cell r="B153">
            <v>3.5000000000000001E-3</v>
          </cell>
          <cell r="C153">
            <v>2.8500000000000001E-3</v>
          </cell>
        </row>
        <row r="154">
          <cell r="B154">
            <v>3.2000000000000002E-3</v>
          </cell>
          <cell r="C154">
            <v>1.9E-3</v>
          </cell>
        </row>
        <row r="155">
          <cell r="B155">
            <v>4.45E-3</v>
          </cell>
          <cell r="C155">
            <v>1.9499999999999999E-3</v>
          </cell>
        </row>
        <row r="156">
          <cell r="B156">
            <v>3.0500000000000002E-3</v>
          </cell>
          <cell r="C156">
            <v>2.0500000000000002E-3</v>
          </cell>
        </row>
        <row r="157">
          <cell r="B157">
            <v>2.3500000000000001E-3</v>
          </cell>
          <cell r="C157">
            <v>2.65E-3</v>
          </cell>
        </row>
        <row r="158">
          <cell r="B158">
            <v>3.7499999999999999E-3</v>
          </cell>
          <cell r="C158">
            <v>2.4499999999999999E-3</v>
          </cell>
        </row>
        <row r="159">
          <cell r="B159">
            <v>2.8500000000000001E-3</v>
          </cell>
          <cell r="C159">
            <v>2E-3</v>
          </cell>
        </row>
        <row r="160">
          <cell r="B160">
            <v>3.15E-3</v>
          </cell>
          <cell r="C160">
            <v>3.2499999999999999E-3</v>
          </cell>
        </row>
        <row r="161">
          <cell r="B161">
            <v>4.45E-3</v>
          </cell>
          <cell r="C161">
            <v>2.4499999999999999E-3</v>
          </cell>
        </row>
        <row r="162">
          <cell r="B162">
            <v>3.5000000000000001E-3</v>
          </cell>
          <cell r="C162">
            <v>2.7499999999999998E-3</v>
          </cell>
        </row>
        <row r="163">
          <cell r="B163">
            <v>2.7499999999999998E-3</v>
          </cell>
          <cell r="C163">
            <v>3.0000000000000001E-3</v>
          </cell>
        </row>
        <row r="164">
          <cell r="B164">
            <v>4.2500000000000003E-3</v>
          </cell>
          <cell r="C164">
            <v>2.2499999999999998E-3</v>
          </cell>
        </row>
        <row r="165">
          <cell r="B165">
            <v>3.0500000000000002E-3</v>
          </cell>
          <cell r="C165">
            <v>3.65E-3</v>
          </cell>
        </row>
        <row r="166">
          <cell r="B166">
            <v>3.5000000000000001E-3</v>
          </cell>
          <cell r="C166">
            <v>3.5000000000000001E-3</v>
          </cell>
        </row>
        <row r="167">
          <cell r="B167">
            <v>3.0500000000000002E-3</v>
          </cell>
          <cell r="C167">
            <v>3.5000000000000001E-3</v>
          </cell>
        </row>
        <row r="168">
          <cell r="B168">
            <v>2.8E-3</v>
          </cell>
          <cell r="C168">
            <v>3.3E-3</v>
          </cell>
        </row>
        <row r="169">
          <cell r="B169">
            <v>2.15E-3</v>
          </cell>
          <cell r="C169">
            <v>3.3999999999999998E-3</v>
          </cell>
        </row>
        <row r="170">
          <cell r="B170">
            <v>3.8500000000000001E-3</v>
          </cell>
          <cell r="C170">
            <v>2.9499999999999999E-3</v>
          </cell>
        </row>
        <row r="171">
          <cell r="B171">
            <v>4.1000000000000003E-3</v>
          </cell>
          <cell r="C171">
            <v>2.7000000000000001E-3</v>
          </cell>
        </row>
        <row r="172">
          <cell r="B172">
            <v>2.8E-3</v>
          </cell>
          <cell r="C172">
            <v>3.5000000000000001E-3</v>
          </cell>
        </row>
        <row r="173">
          <cell r="B173">
            <v>3.7000000000000002E-3</v>
          </cell>
          <cell r="C173">
            <v>2.2499999999999998E-3</v>
          </cell>
        </row>
        <row r="174">
          <cell r="B174">
            <v>3.3E-3</v>
          </cell>
          <cell r="C174">
            <v>3.3500000000000001E-3</v>
          </cell>
        </row>
        <row r="175">
          <cell r="B175">
            <v>3.15E-3</v>
          </cell>
          <cell r="C175">
            <v>3.2000000000000002E-3</v>
          </cell>
        </row>
        <row r="176">
          <cell r="B176">
            <v>3.0500000000000002E-3</v>
          </cell>
          <cell r="C176">
            <v>3.5999999999999999E-3</v>
          </cell>
        </row>
        <row r="177">
          <cell r="B177">
            <v>3.0500000000000002E-3</v>
          </cell>
          <cell r="C177">
            <v>3.8500000000000001E-3</v>
          </cell>
        </row>
        <row r="178">
          <cell r="B178">
            <v>1.5E-3</v>
          </cell>
          <cell r="C178">
            <v>3.2499999999999999E-3</v>
          </cell>
        </row>
        <row r="179">
          <cell r="B179">
            <v>3.5000000000000001E-3</v>
          </cell>
          <cell r="C179">
            <v>3.4499999999999999E-3</v>
          </cell>
        </row>
        <row r="180">
          <cell r="B180">
            <v>3.8500000000000001E-3</v>
          </cell>
          <cell r="C180">
            <v>3.4499999999999999E-3</v>
          </cell>
        </row>
        <row r="181">
          <cell r="B181">
            <v>4.3E-3</v>
          </cell>
          <cell r="C181">
            <v>3.0999999999999999E-3</v>
          </cell>
        </row>
        <row r="182">
          <cell r="B182">
            <v>4.45E-3</v>
          </cell>
          <cell r="C182">
            <v>2.8500000000000001E-3</v>
          </cell>
        </row>
        <row r="183">
          <cell r="B183">
            <v>3.8E-3</v>
          </cell>
          <cell r="C183">
            <v>3.7499999999999999E-3</v>
          </cell>
        </row>
        <row r="184">
          <cell r="B184">
            <v>2.7000000000000001E-3</v>
          </cell>
          <cell r="C184">
            <v>3.65E-3</v>
          </cell>
        </row>
        <row r="185">
          <cell r="B185">
            <v>2E-3</v>
          </cell>
          <cell r="C185">
            <v>3.2499999999999999E-3</v>
          </cell>
        </row>
        <row r="186">
          <cell r="B186">
            <v>3.3E-3</v>
          </cell>
          <cell r="C186">
            <v>3.0500000000000002E-3</v>
          </cell>
        </row>
        <row r="187">
          <cell r="B187">
            <v>2.7499999999999998E-3</v>
          </cell>
          <cell r="C187">
            <v>3.7499999999999999E-3</v>
          </cell>
        </row>
        <row r="188">
          <cell r="B188">
            <v>3.3500000000000001E-3</v>
          </cell>
          <cell r="C188">
            <v>2.8500000000000001E-3</v>
          </cell>
        </row>
        <row r="189">
          <cell r="B189">
            <v>3.5500000000000002E-3</v>
          </cell>
          <cell r="C189">
            <v>3.5999999999999999E-3</v>
          </cell>
        </row>
        <row r="190">
          <cell r="B190">
            <v>3.3500000000000001E-3</v>
          </cell>
          <cell r="C190">
            <v>3.5000000000000001E-3</v>
          </cell>
        </row>
        <row r="191">
          <cell r="B191">
            <v>2.5000000000000001E-3</v>
          </cell>
          <cell r="C191">
            <v>3.7499999999999999E-3</v>
          </cell>
        </row>
        <row r="192">
          <cell r="B192">
            <v>2.3500000000000001E-3</v>
          </cell>
          <cell r="C192">
            <v>3.65E-3</v>
          </cell>
        </row>
        <row r="193">
          <cell r="B193">
            <v>2.7000000000000001E-3</v>
          </cell>
          <cell r="C193">
            <v>3.0999999999999999E-3</v>
          </cell>
        </row>
        <row r="194">
          <cell r="B194">
            <v>3.5999999999999999E-3</v>
          </cell>
          <cell r="C194">
            <v>2.8E-3</v>
          </cell>
        </row>
        <row r="195">
          <cell r="B195">
            <v>3.2000000000000002E-3</v>
          </cell>
          <cell r="C195">
            <v>2.5999999999999999E-3</v>
          </cell>
        </row>
        <row r="196">
          <cell r="B196">
            <v>2E-3</v>
          </cell>
          <cell r="C196">
            <v>3.7499999999999999E-3</v>
          </cell>
        </row>
        <row r="197">
          <cell r="B197">
            <v>3.0500000000000002E-3</v>
          </cell>
          <cell r="C197">
            <v>4.15E-3</v>
          </cell>
        </row>
        <row r="198">
          <cell r="B198">
            <v>5.0499999999999998E-3</v>
          </cell>
          <cell r="C198">
            <v>4.5500000000000002E-3</v>
          </cell>
        </row>
        <row r="199">
          <cell r="B199">
            <v>4.1000000000000003E-3</v>
          </cell>
          <cell r="C199">
            <v>3.0500000000000002E-3</v>
          </cell>
        </row>
        <row r="200">
          <cell r="B200">
            <v>2.5000000000000001E-3</v>
          </cell>
          <cell r="C200">
            <v>3.7499999999999999E-3</v>
          </cell>
        </row>
        <row r="201">
          <cell r="B201">
            <v>2.2499999999999998E-3</v>
          </cell>
          <cell r="C201">
            <v>3.5000000000000001E-3</v>
          </cell>
        </row>
        <row r="202">
          <cell r="B202">
            <v>3.0999999999999999E-3</v>
          </cell>
          <cell r="C202">
            <v>2.9499999999999999E-3</v>
          </cell>
        </row>
        <row r="203">
          <cell r="B203">
            <v>3.3500000000000001E-3</v>
          </cell>
          <cell r="C203">
            <v>3.5500000000000002E-3</v>
          </cell>
        </row>
        <row r="204">
          <cell r="B204">
            <v>3.5000000000000001E-3</v>
          </cell>
          <cell r="C204">
            <v>3.3500000000000001E-3</v>
          </cell>
        </row>
        <row r="205">
          <cell r="B205">
            <v>3.3500000000000001E-3</v>
          </cell>
          <cell r="C205">
            <v>3.4499999999999999E-3</v>
          </cell>
        </row>
        <row r="206">
          <cell r="B206">
            <v>2.8999999999999998E-3</v>
          </cell>
          <cell r="C206">
            <v>3.0500000000000002E-3</v>
          </cell>
        </row>
        <row r="207">
          <cell r="B207">
            <v>2.15E-3</v>
          </cell>
          <cell r="C207">
            <v>3.3500000000000001E-3</v>
          </cell>
        </row>
        <row r="208">
          <cell r="B208">
            <v>2.8E-3</v>
          </cell>
          <cell r="C208">
            <v>3.5999999999999999E-3</v>
          </cell>
        </row>
        <row r="209">
          <cell r="B209">
            <v>3.2000000000000002E-3</v>
          </cell>
          <cell r="C209">
            <v>3.5500000000000002E-3</v>
          </cell>
        </row>
        <row r="210">
          <cell r="B210">
            <v>3.8500000000000001E-3</v>
          </cell>
          <cell r="C210">
            <v>3.2000000000000002E-3</v>
          </cell>
        </row>
        <row r="211">
          <cell r="B211">
            <v>2.5500000000000002E-3</v>
          </cell>
          <cell r="C211">
            <v>3.5000000000000001E-3</v>
          </cell>
        </row>
        <row r="212">
          <cell r="B212">
            <v>2.0500000000000002E-3</v>
          </cell>
          <cell r="C212">
            <v>3.3E-3</v>
          </cell>
        </row>
        <row r="213">
          <cell r="B213">
            <v>2.8999999999999998E-3</v>
          </cell>
          <cell r="C213">
            <v>3.3E-3</v>
          </cell>
        </row>
        <row r="214">
          <cell r="B214">
            <v>3.5000000000000001E-3</v>
          </cell>
          <cell r="C214">
            <v>3.7499999999999999E-3</v>
          </cell>
        </row>
        <row r="215">
          <cell r="B215">
            <v>3.15E-3</v>
          </cell>
          <cell r="C215">
            <v>4.0499999999999998E-3</v>
          </cell>
        </row>
        <row r="216">
          <cell r="B216">
            <v>3.4499999999999999E-3</v>
          </cell>
          <cell r="C216">
            <v>3.5500000000000002E-3</v>
          </cell>
        </row>
        <row r="217">
          <cell r="B217">
            <v>2.7000000000000001E-3</v>
          </cell>
          <cell r="C217">
            <v>2.8E-3</v>
          </cell>
        </row>
        <row r="218">
          <cell r="B218">
            <v>2.3999999999999998E-3</v>
          </cell>
          <cell r="C218">
            <v>3.5000000000000001E-3</v>
          </cell>
        </row>
        <row r="219">
          <cell r="B219">
            <v>2.65E-3</v>
          </cell>
          <cell r="C219">
            <v>3.8E-3</v>
          </cell>
        </row>
        <row r="220">
          <cell r="B220">
            <v>2.5999999999999999E-3</v>
          </cell>
          <cell r="C220">
            <v>3.5000000000000001E-3</v>
          </cell>
        </row>
        <row r="221">
          <cell r="B221">
            <v>3.2499999999999999E-3</v>
          </cell>
          <cell r="C221">
            <v>4.0000000000000001E-3</v>
          </cell>
        </row>
        <row r="222">
          <cell r="B222">
            <v>2.0999999999999999E-3</v>
          </cell>
          <cell r="C222">
            <v>3.4499999999999999E-3</v>
          </cell>
        </row>
        <row r="223">
          <cell r="B223">
            <v>2.65E-3</v>
          </cell>
          <cell r="C223">
            <v>3.0999999999999999E-3</v>
          </cell>
        </row>
        <row r="224">
          <cell r="B224">
            <v>3.8500000000000001E-3</v>
          </cell>
          <cell r="C224">
            <v>4.15E-3</v>
          </cell>
        </row>
        <row r="225">
          <cell r="B225">
            <v>3.5000000000000001E-3</v>
          </cell>
          <cell r="C225">
            <v>3.2000000000000002E-3</v>
          </cell>
        </row>
        <row r="226">
          <cell r="B226">
            <v>3.15E-3</v>
          </cell>
          <cell r="C226">
            <v>3.2000000000000002E-3</v>
          </cell>
        </row>
        <row r="227">
          <cell r="B227">
            <v>3.4499999999999999E-3</v>
          </cell>
          <cell r="C227">
            <v>3.15E-3</v>
          </cell>
        </row>
        <row r="228">
          <cell r="B228">
            <v>2.65E-3</v>
          </cell>
          <cell r="C228">
            <v>2.9499999999999999E-3</v>
          </cell>
        </row>
        <row r="229">
          <cell r="B229">
            <v>3.3E-3</v>
          </cell>
          <cell r="C229">
            <v>3.3E-3</v>
          </cell>
        </row>
        <row r="230">
          <cell r="B230">
            <v>2.8E-3</v>
          </cell>
          <cell r="C230">
            <v>3.3E-3</v>
          </cell>
        </row>
        <row r="231">
          <cell r="B231">
            <v>3.5999999999999999E-3</v>
          </cell>
          <cell r="C231">
            <v>3.7499999999999999E-3</v>
          </cell>
        </row>
        <row r="232">
          <cell r="B232">
            <v>2.8999999999999998E-3</v>
          </cell>
          <cell r="C232">
            <v>2.8E-3</v>
          </cell>
        </row>
        <row r="233">
          <cell r="B233">
            <v>2.8E-3</v>
          </cell>
          <cell r="C233">
            <v>2.7499999999999998E-3</v>
          </cell>
        </row>
        <row r="234">
          <cell r="B234">
            <v>3.0000000000000001E-3</v>
          </cell>
          <cell r="C234">
            <v>3.2499999999999999E-3</v>
          </cell>
        </row>
        <row r="235">
          <cell r="B235">
            <v>3.2499999999999999E-3</v>
          </cell>
          <cell r="C235">
            <v>2.4499999999999999E-3</v>
          </cell>
        </row>
        <row r="236">
          <cell r="B236">
            <v>3.0000000000000001E-3</v>
          </cell>
          <cell r="C236">
            <v>3.2000000000000002E-3</v>
          </cell>
        </row>
        <row r="237">
          <cell r="B237">
            <v>2.7000000000000001E-3</v>
          </cell>
          <cell r="C237">
            <v>2.8E-3</v>
          </cell>
        </row>
        <row r="238">
          <cell r="B238">
            <v>2.7000000000000001E-3</v>
          </cell>
          <cell r="C238">
            <v>3.8500000000000001E-3</v>
          </cell>
        </row>
        <row r="239">
          <cell r="B239">
            <v>3.3500000000000001E-3</v>
          </cell>
          <cell r="C239">
            <v>2.7000000000000001E-3</v>
          </cell>
        </row>
        <row r="240">
          <cell r="B240">
            <v>3.0000000000000001E-3</v>
          </cell>
          <cell r="C240">
            <v>3.15E-3</v>
          </cell>
        </row>
        <row r="241">
          <cell r="B241">
            <v>3.0999999999999999E-3</v>
          </cell>
          <cell r="C241">
            <v>2.5000000000000001E-3</v>
          </cell>
        </row>
        <row r="242">
          <cell r="B242">
            <v>2.9499999999999999E-3</v>
          </cell>
          <cell r="C242">
            <v>2.4499999999999999E-3</v>
          </cell>
        </row>
        <row r="243">
          <cell r="B243">
            <v>2.8500000000000001E-3</v>
          </cell>
          <cell r="C243">
            <v>3.3500000000000001E-3</v>
          </cell>
        </row>
        <row r="244">
          <cell r="B244">
            <v>3.3E-3</v>
          </cell>
          <cell r="C244">
            <v>2.7499999999999998E-3</v>
          </cell>
        </row>
        <row r="245">
          <cell r="B245">
            <v>3.3E-3</v>
          </cell>
          <cell r="C245">
            <v>3.3E-3</v>
          </cell>
        </row>
        <row r="246">
          <cell r="B246">
            <v>2.8E-3</v>
          </cell>
          <cell r="C246">
            <v>2.65E-3</v>
          </cell>
        </row>
        <row r="247">
          <cell r="B247">
            <v>3.4499999999999999E-3</v>
          </cell>
          <cell r="C247">
            <v>3.0500000000000002E-3</v>
          </cell>
        </row>
        <row r="248">
          <cell r="B248">
            <v>3.15E-3</v>
          </cell>
          <cell r="C248">
            <v>3.3500000000000001E-3</v>
          </cell>
        </row>
        <row r="249">
          <cell r="B249">
            <v>3.15E-3</v>
          </cell>
          <cell r="C249">
            <v>4.0000000000000001E-3</v>
          </cell>
        </row>
        <row r="250">
          <cell r="B250">
            <v>3.2499999999999999E-3</v>
          </cell>
          <cell r="C250">
            <v>2.15E-3</v>
          </cell>
        </row>
        <row r="251">
          <cell r="B251">
            <v>2.8500000000000001E-3</v>
          </cell>
          <cell r="C251">
            <v>2.8500000000000001E-3</v>
          </cell>
        </row>
        <row r="252">
          <cell r="B252">
            <v>2.8999999999999998E-3</v>
          </cell>
          <cell r="C252">
            <v>2.8E-3</v>
          </cell>
        </row>
        <row r="253">
          <cell r="B253">
            <v>2.2499999999999998E-3</v>
          </cell>
          <cell r="C253">
            <v>3.5999999999999999E-3</v>
          </cell>
        </row>
        <row r="254">
          <cell r="B254">
            <v>3.5000000000000001E-3</v>
          </cell>
          <cell r="C254">
            <v>2.8999999999999998E-3</v>
          </cell>
        </row>
        <row r="255">
          <cell r="B255">
            <v>2.8500000000000001E-3</v>
          </cell>
          <cell r="C255">
            <v>2.7499999999999998E-3</v>
          </cell>
        </row>
        <row r="256">
          <cell r="B256">
            <v>3.15E-3</v>
          </cell>
          <cell r="C256">
            <v>2.9499999999999999E-3</v>
          </cell>
        </row>
        <row r="257">
          <cell r="B257">
            <v>1.9499999999999999E-3</v>
          </cell>
          <cell r="C257">
            <v>3.0500000000000002E-3</v>
          </cell>
        </row>
        <row r="258">
          <cell r="B258">
            <v>3.2499999999999999E-3</v>
          </cell>
          <cell r="C258">
            <v>2.5500000000000002E-3</v>
          </cell>
        </row>
        <row r="259">
          <cell r="B259">
            <v>2.3500000000000001E-3</v>
          </cell>
          <cell r="C259">
            <v>3.5500000000000002E-3</v>
          </cell>
        </row>
        <row r="260">
          <cell r="B260">
            <v>3.2000000000000002E-3</v>
          </cell>
          <cell r="C260">
            <v>2.8999999999999998E-3</v>
          </cell>
        </row>
        <row r="261">
          <cell r="B261">
            <v>3.2499999999999999E-3</v>
          </cell>
          <cell r="C261">
            <v>2.5000000000000001E-3</v>
          </cell>
        </row>
        <row r="262">
          <cell r="B262">
            <v>2.8E-3</v>
          </cell>
          <cell r="C262">
            <v>3.2499999999999999E-3</v>
          </cell>
        </row>
        <row r="263">
          <cell r="B263">
            <v>2.7499999999999998E-3</v>
          </cell>
          <cell r="C263">
            <v>3.0500000000000002E-3</v>
          </cell>
        </row>
        <row r="264">
          <cell r="B264">
            <v>3.2000000000000002E-3</v>
          </cell>
          <cell r="C264">
            <v>3.3E-3</v>
          </cell>
        </row>
        <row r="265">
          <cell r="B265">
            <v>3.0999999999999999E-3</v>
          </cell>
          <cell r="C265">
            <v>2.8500000000000001E-3</v>
          </cell>
        </row>
        <row r="266">
          <cell r="B266">
            <v>3.3500000000000001E-3</v>
          </cell>
          <cell r="C266">
            <v>3.4499999999999999E-3</v>
          </cell>
        </row>
        <row r="267">
          <cell r="B267">
            <v>2.65E-3</v>
          </cell>
          <cell r="C267">
            <v>2.8999999999999998E-3</v>
          </cell>
        </row>
        <row r="268">
          <cell r="B268">
            <v>2.5000000000000001E-3</v>
          </cell>
          <cell r="C268">
            <v>2.3500000000000001E-3</v>
          </cell>
        </row>
        <row r="269">
          <cell r="B269">
            <v>2.7499999999999998E-3</v>
          </cell>
          <cell r="C269">
            <v>3.5999999999999999E-3</v>
          </cell>
        </row>
        <row r="270">
          <cell r="B270">
            <v>3.7499999999999999E-3</v>
          </cell>
          <cell r="C270">
            <v>3.7499999999999999E-3</v>
          </cell>
        </row>
        <row r="271">
          <cell r="B271">
            <v>3.5999999999999999E-3</v>
          </cell>
          <cell r="C271">
            <v>2.7499999999999998E-3</v>
          </cell>
        </row>
        <row r="272">
          <cell r="B272">
            <v>2.3500000000000001E-3</v>
          </cell>
          <cell r="C272">
            <v>2.5000000000000001E-3</v>
          </cell>
        </row>
        <row r="273">
          <cell r="B273">
            <v>2.8999999999999998E-3</v>
          </cell>
          <cell r="C273">
            <v>2.65E-3</v>
          </cell>
        </row>
        <row r="274">
          <cell r="B274">
            <v>3.4499999999999999E-3</v>
          </cell>
          <cell r="C274">
            <v>3.3500000000000001E-3</v>
          </cell>
        </row>
        <row r="275">
          <cell r="B275">
            <v>2.8500000000000001E-3</v>
          </cell>
          <cell r="C275">
            <v>3.0999999999999999E-3</v>
          </cell>
        </row>
        <row r="276">
          <cell r="B276">
            <v>3.3E-3</v>
          </cell>
          <cell r="C276">
            <v>3.2000000000000002E-3</v>
          </cell>
        </row>
        <row r="277">
          <cell r="B277">
            <v>3.0500000000000002E-3</v>
          </cell>
          <cell r="C277">
            <v>2.7499999999999998E-3</v>
          </cell>
        </row>
        <row r="278">
          <cell r="B278">
            <v>3.2499999999999999E-3</v>
          </cell>
          <cell r="C278">
            <v>2.8E-3</v>
          </cell>
        </row>
        <row r="279">
          <cell r="B279">
            <v>2.5000000000000001E-3</v>
          </cell>
          <cell r="C279">
            <v>3.2499999999999999E-3</v>
          </cell>
        </row>
        <row r="280">
          <cell r="B280">
            <v>2.8999999999999998E-3</v>
          </cell>
          <cell r="C280">
            <v>3.2000000000000002E-3</v>
          </cell>
        </row>
        <row r="281">
          <cell r="B281">
            <v>3.5500000000000002E-3</v>
          </cell>
          <cell r="C281">
            <v>2.3500000000000001E-3</v>
          </cell>
        </row>
        <row r="282">
          <cell r="B282">
            <v>2.5500000000000002E-3</v>
          </cell>
          <cell r="C282">
            <v>3.2499999999999999E-3</v>
          </cell>
        </row>
        <row r="283">
          <cell r="B283">
            <v>3.0500000000000002E-3</v>
          </cell>
          <cell r="C283">
            <v>1.9499999999999999E-3</v>
          </cell>
        </row>
        <row r="284">
          <cell r="B284">
            <v>2.9499999999999999E-3</v>
          </cell>
          <cell r="C284">
            <v>3.15E-3</v>
          </cell>
        </row>
        <row r="285">
          <cell r="B285">
            <v>2.7499999999999998E-3</v>
          </cell>
          <cell r="C285">
            <v>2.8500000000000001E-3</v>
          </cell>
        </row>
        <row r="286">
          <cell r="B286">
            <v>2.8999999999999998E-3</v>
          </cell>
          <cell r="C286">
            <v>3.5000000000000001E-3</v>
          </cell>
        </row>
        <row r="287">
          <cell r="B287">
            <v>3.5999999999999999E-3</v>
          </cell>
          <cell r="C287">
            <v>2.2499999999999998E-3</v>
          </cell>
        </row>
        <row r="288">
          <cell r="B288">
            <v>2.8E-3</v>
          </cell>
          <cell r="C288">
            <v>2.8999999999999998E-3</v>
          </cell>
        </row>
        <row r="289">
          <cell r="B289">
            <v>2.8500000000000001E-3</v>
          </cell>
          <cell r="C289">
            <v>2.8500000000000001E-3</v>
          </cell>
        </row>
        <row r="290">
          <cell r="B290">
            <v>2.15E-3</v>
          </cell>
          <cell r="C290">
            <v>3.2499999999999999E-3</v>
          </cell>
        </row>
        <row r="291">
          <cell r="B291">
            <v>4.0000000000000001E-3</v>
          </cell>
          <cell r="C291">
            <v>3.15E-3</v>
          </cell>
        </row>
        <row r="292">
          <cell r="B292">
            <v>3.3500000000000001E-3</v>
          </cell>
          <cell r="C292">
            <v>3.15E-3</v>
          </cell>
        </row>
        <row r="293">
          <cell r="B293">
            <v>3.0500000000000002E-3</v>
          </cell>
          <cell r="C293">
            <v>3.4499999999999999E-3</v>
          </cell>
        </row>
        <row r="294">
          <cell r="B294">
            <v>2.65E-3</v>
          </cell>
          <cell r="C294">
            <v>2.8E-3</v>
          </cell>
        </row>
        <row r="295">
          <cell r="B295">
            <v>3.3E-3</v>
          </cell>
          <cell r="C295">
            <v>3.3E-3</v>
          </cell>
        </row>
        <row r="296">
          <cell r="B296">
            <v>2.7499999999999998E-3</v>
          </cell>
          <cell r="C296">
            <v>3.3E-3</v>
          </cell>
        </row>
        <row r="297">
          <cell r="B297">
            <v>3.3500000000000001E-3</v>
          </cell>
          <cell r="C297">
            <v>2.8500000000000001E-3</v>
          </cell>
        </row>
        <row r="298">
          <cell r="B298">
            <v>2.4499999999999999E-3</v>
          </cell>
          <cell r="C298">
            <v>2.9499999999999999E-3</v>
          </cell>
        </row>
        <row r="299">
          <cell r="B299">
            <v>2.5000000000000001E-3</v>
          </cell>
          <cell r="C299">
            <v>3.0999999999999999E-3</v>
          </cell>
        </row>
        <row r="300">
          <cell r="B300">
            <v>3.15E-3</v>
          </cell>
          <cell r="C300">
            <v>3.0000000000000001E-3</v>
          </cell>
        </row>
        <row r="301">
          <cell r="B301">
            <v>2.7000000000000001E-3</v>
          </cell>
          <cell r="C301">
            <v>3.3500000000000001E-3</v>
          </cell>
        </row>
        <row r="302">
          <cell r="B302">
            <v>3.8500000000000001E-3</v>
          </cell>
          <cell r="C302">
            <v>2.7000000000000001E-3</v>
          </cell>
        </row>
        <row r="303">
          <cell r="B303">
            <v>2.8E-3</v>
          </cell>
          <cell r="C303">
            <v>2.7000000000000001E-3</v>
          </cell>
        </row>
        <row r="304">
          <cell r="B304">
            <v>3.2000000000000002E-3</v>
          </cell>
          <cell r="C304">
            <v>3.0000000000000001E-3</v>
          </cell>
        </row>
        <row r="305">
          <cell r="B305">
            <v>2.4499999999999999E-3</v>
          </cell>
          <cell r="C305">
            <v>3.2499999999999999E-3</v>
          </cell>
        </row>
        <row r="306">
          <cell r="B306">
            <v>3.2499999999999999E-3</v>
          </cell>
          <cell r="C306">
            <v>3.0000000000000001E-3</v>
          </cell>
        </row>
        <row r="307">
          <cell r="B307">
            <v>2.7499999999999998E-3</v>
          </cell>
          <cell r="C307">
            <v>2.8E-3</v>
          </cell>
        </row>
        <row r="308">
          <cell r="B308">
            <v>2.8E-3</v>
          </cell>
          <cell r="C308">
            <v>2.8999999999999998E-3</v>
          </cell>
        </row>
        <row r="309">
          <cell r="B309">
            <v>3.7499999999999999E-3</v>
          </cell>
          <cell r="C309">
            <v>3.5999999999999999E-3</v>
          </cell>
        </row>
        <row r="310">
          <cell r="B310">
            <v>3.3E-3</v>
          </cell>
          <cell r="C310">
            <v>2.8E-3</v>
          </cell>
        </row>
        <row r="311">
          <cell r="B311">
            <v>3.3E-3</v>
          </cell>
          <cell r="C311">
            <v>3.3E-3</v>
          </cell>
        </row>
        <row r="312">
          <cell r="B312">
            <v>2.9499999999999999E-3</v>
          </cell>
          <cell r="C312">
            <v>2.65E-3</v>
          </cell>
        </row>
        <row r="313">
          <cell r="B313">
            <v>3.15E-3</v>
          </cell>
          <cell r="C313">
            <v>3.4499999999999999E-3</v>
          </cell>
        </row>
        <row r="314">
          <cell r="B314">
            <v>3.2000000000000002E-3</v>
          </cell>
          <cell r="C314">
            <v>3.15E-3</v>
          </cell>
        </row>
        <row r="315">
          <cell r="B315">
            <v>3.2000000000000002E-3</v>
          </cell>
          <cell r="C315">
            <v>3.5000000000000001E-3</v>
          </cell>
        </row>
        <row r="316">
          <cell r="B316">
            <v>4.15E-3</v>
          </cell>
          <cell r="C316">
            <v>3.8500000000000001E-3</v>
          </cell>
        </row>
        <row r="317">
          <cell r="B317">
            <v>3.0999999999999999E-3</v>
          </cell>
          <cell r="C317">
            <v>2.65E-3</v>
          </cell>
        </row>
        <row r="318">
          <cell r="B318">
            <v>3.4499999999999999E-3</v>
          </cell>
          <cell r="C318">
            <v>2.0999999999999999E-3</v>
          </cell>
        </row>
        <row r="319">
          <cell r="B319">
            <v>4.0000000000000001E-3</v>
          </cell>
          <cell r="C319">
            <v>3.2499999999999999E-3</v>
          </cell>
        </row>
        <row r="320">
          <cell r="B320">
            <v>3.5000000000000001E-3</v>
          </cell>
          <cell r="C320">
            <v>2.5999999999999999E-3</v>
          </cell>
        </row>
        <row r="321">
          <cell r="B321">
            <v>3.8E-3</v>
          </cell>
          <cell r="C321">
            <v>2.65E-3</v>
          </cell>
        </row>
        <row r="322">
          <cell r="B322">
            <v>3.5000000000000001E-3</v>
          </cell>
          <cell r="C322">
            <v>2.3999999999999998E-3</v>
          </cell>
        </row>
        <row r="323">
          <cell r="B323">
            <v>2.8E-3</v>
          </cell>
          <cell r="C323">
            <v>2.7000000000000001E-3</v>
          </cell>
        </row>
        <row r="324">
          <cell r="B324">
            <v>3.5500000000000002E-3</v>
          </cell>
          <cell r="C324">
            <v>3.4499999999999999E-3</v>
          </cell>
        </row>
        <row r="325">
          <cell r="B325">
            <v>4.0499999999999998E-3</v>
          </cell>
          <cell r="C325">
            <v>3.15E-3</v>
          </cell>
        </row>
        <row r="326">
          <cell r="B326">
            <v>3.7499999999999999E-3</v>
          </cell>
          <cell r="C326">
            <v>3.5000000000000001E-3</v>
          </cell>
        </row>
        <row r="327">
          <cell r="B327">
            <v>3.3E-3</v>
          </cell>
          <cell r="C327">
            <v>2.8999999999999998E-3</v>
          </cell>
        </row>
        <row r="328">
          <cell r="B328">
            <v>3.3E-3</v>
          </cell>
          <cell r="C328">
            <v>2.0500000000000002E-3</v>
          </cell>
        </row>
        <row r="329">
          <cell r="B329">
            <v>3.5000000000000001E-3</v>
          </cell>
          <cell r="C329">
            <v>2.5500000000000002E-3</v>
          </cell>
        </row>
        <row r="330">
          <cell r="B330">
            <v>3.2000000000000002E-3</v>
          </cell>
          <cell r="C330">
            <v>3.8500000000000001E-3</v>
          </cell>
        </row>
        <row r="331">
          <cell r="B331">
            <v>3.5500000000000002E-3</v>
          </cell>
          <cell r="C331">
            <v>3.2000000000000002E-3</v>
          </cell>
        </row>
        <row r="332">
          <cell r="B332">
            <v>3.5999999999999999E-3</v>
          </cell>
          <cell r="C332">
            <v>2.8E-3</v>
          </cell>
        </row>
        <row r="333">
          <cell r="B333">
            <v>3.3500000000000001E-3</v>
          </cell>
          <cell r="C333">
            <v>2.15E-3</v>
          </cell>
        </row>
        <row r="334">
          <cell r="B334">
            <v>3.0500000000000002E-3</v>
          </cell>
          <cell r="C334">
            <v>2.8999999999999998E-3</v>
          </cell>
        </row>
        <row r="335">
          <cell r="B335">
            <v>3.4499999999999999E-3</v>
          </cell>
          <cell r="C335">
            <v>3.3500000000000001E-3</v>
          </cell>
        </row>
        <row r="336">
          <cell r="B336">
            <v>3.3500000000000001E-3</v>
          </cell>
          <cell r="C336">
            <v>3.5000000000000001E-3</v>
          </cell>
        </row>
        <row r="337">
          <cell r="B337">
            <v>3.5500000000000002E-3</v>
          </cell>
          <cell r="C337">
            <v>3.3500000000000001E-3</v>
          </cell>
        </row>
        <row r="338">
          <cell r="B338">
            <v>2.9499999999999999E-3</v>
          </cell>
          <cell r="C338">
            <v>3.0999999999999999E-3</v>
          </cell>
        </row>
        <row r="339">
          <cell r="B339">
            <v>3.5000000000000001E-3</v>
          </cell>
          <cell r="C339">
            <v>2.2499999999999998E-3</v>
          </cell>
        </row>
        <row r="340">
          <cell r="B340">
            <v>3.7499999999999999E-3</v>
          </cell>
          <cell r="C340">
            <v>2.5000000000000001E-3</v>
          </cell>
        </row>
        <row r="341">
          <cell r="B341">
            <v>3.0500000000000002E-3</v>
          </cell>
          <cell r="C341">
            <v>4.1000000000000003E-3</v>
          </cell>
        </row>
        <row r="342">
          <cell r="B342">
            <v>4.5500000000000002E-3</v>
          </cell>
          <cell r="C342">
            <v>5.0499999999999998E-3</v>
          </cell>
        </row>
        <row r="343">
          <cell r="B343">
            <v>4.15E-3</v>
          </cell>
          <cell r="C343">
            <v>3.0500000000000002E-3</v>
          </cell>
        </row>
        <row r="344">
          <cell r="B344">
            <v>3.7499999999999999E-3</v>
          </cell>
          <cell r="C344">
            <v>2E-3</v>
          </cell>
        </row>
        <row r="345">
          <cell r="B345">
            <v>2.5999999999999999E-3</v>
          </cell>
          <cell r="C345">
            <v>3.2000000000000002E-3</v>
          </cell>
        </row>
        <row r="346">
          <cell r="B346">
            <v>2.8E-3</v>
          </cell>
          <cell r="C346">
            <v>3.5999999999999999E-3</v>
          </cell>
        </row>
        <row r="347">
          <cell r="B347">
            <v>3.0999999999999999E-3</v>
          </cell>
          <cell r="C347">
            <v>2.7000000000000001E-3</v>
          </cell>
        </row>
        <row r="348">
          <cell r="B348">
            <v>3.65E-3</v>
          </cell>
          <cell r="C348">
            <v>2.3500000000000001E-3</v>
          </cell>
        </row>
        <row r="349">
          <cell r="B349">
            <v>3.7499999999999999E-3</v>
          </cell>
          <cell r="C349">
            <v>2.5000000000000001E-3</v>
          </cell>
        </row>
        <row r="350">
          <cell r="B350">
            <v>3.5000000000000001E-3</v>
          </cell>
          <cell r="C350">
            <v>3.3500000000000001E-3</v>
          </cell>
        </row>
        <row r="351">
          <cell r="B351">
            <v>3.5999999999999999E-3</v>
          </cell>
          <cell r="C351">
            <v>3.5500000000000002E-3</v>
          </cell>
        </row>
        <row r="352">
          <cell r="B352">
            <v>2.8500000000000001E-3</v>
          </cell>
          <cell r="C352">
            <v>3.3500000000000001E-3</v>
          </cell>
        </row>
        <row r="353">
          <cell r="B353">
            <v>3.7499999999999999E-3</v>
          </cell>
          <cell r="C353">
            <v>2.7499999999999998E-3</v>
          </cell>
        </row>
        <row r="354">
          <cell r="B354">
            <v>3.0500000000000002E-3</v>
          </cell>
          <cell r="C354">
            <v>3.3E-3</v>
          </cell>
        </row>
        <row r="355">
          <cell r="B355">
            <v>3.2499999999999999E-3</v>
          </cell>
          <cell r="C355">
            <v>2E-3</v>
          </cell>
        </row>
        <row r="356">
          <cell r="B356">
            <v>3.65E-3</v>
          </cell>
          <cell r="C356">
            <v>2.7000000000000001E-3</v>
          </cell>
        </row>
        <row r="357">
          <cell r="B357">
            <v>3.7499999999999999E-3</v>
          </cell>
          <cell r="C357">
            <v>3.8E-3</v>
          </cell>
        </row>
        <row r="358">
          <cell r="B358">
            <v>2.8500000000000001E-3</v>
          </cell>
          <cell r="C358">
            <v>4.45E-3</v>
          </cell>
        </row>
        <row r="359">
          <cell r="B359">
            <v>3.0999999999999999E-3</v>
          </cell>
          <cell r="C359">
            <v>4.3E-3</v>
          </cell>
        </row>
        <row r="360">
          <cell r="B360">
            <v>3.4499999999999999E-3</v>
          </cell>
          <cell r="C360">
            <v>3.8500000000000001E-3</v>
          </cell>
        </row>
        <row r="361">
          <cell r="B361">
            <v>3.4499999999999999E-3</v>
          </cell>
          <cell r="C361">
            <v>3.5000000000000001E-3</v>
          </cell>
        </row>
        <row r="362">
          <cell r="B362">
            <v>3.2499999999999999E-3</v>
          </cell>
          <cell r="C362">
            <v>1.5E-3</v>
          </cell>
        </row>
        <row r="363">
          <cell r="B363">
            <v>3.8500000000000001E-3</v>
          </cell>
          <cell r="C363">
            <v>3.0500000000000002E-3</v>
          </cell>
        </row>
        <row r="364">
          <cell r="B364">
            <v>3.5999999999999999E-3</v>
          </cell>
          <cell r="C364">
            <v>3.0500000000000002E-3</v>
          </cell>
        </row>
        <row r="365">
          <cell r="B365">
            <v>3.2000000000000002E-3</v>
          </cell>
          <cell r="C365">
            <v>3.15E-3</v>
          </cell>
        </row>
        <row r="366">
          <cell r="B366">
            <v>3.3500000000000001E-3</v>
          </cell>
          <cell r="C366">
            <v>3.3E-3</v>
          </cell>
        </row>
        <row r="367">
          <cell r="B367">
            <v>2.2499999999999998E-3</v>
          </cell>
          <cell r="C367">
            <v>3.7000000000000002E-3</v>
          </cell>
        </row>
        <row r="368">
          <cell r="B368">
            <v>3.5000000000000001E-3</v>
          </cell>
          <cell r="C368">
            <v>2.8E-3</v>
          </cell>
        </row>
        <row r="369">
          <cell r="B369">
            <v>2.7000000000000001E-3</v>
          </cell>
          <cell r="C369">
            <v>4.1000000000000003E-3</v>
          </cell>
        </row>
        <row r="370">
          <cell r="B370">
            <v>2.9499999999999999E-3</v>
          </cell>
          <cell r="C370">
            <v>3.8500000000000001E-3</v>
          </cell>
        </row>
        <row r="371">
          <cell r="B371">
            <v>3.3999999999999998E-3</v>
          </cell>
          <cell r="C371">
            <v>2.15E-3</v>
          </cell>
        </row>
        <row r="372">
          <cell r="B372">
            <v>3.3E-3</v>
          </cell>
          <cell r="C372">
            <v>2.8E-3</v>
          </cell>
        </row>
        <row r="373">
          <cell r="B373">
            <v>3.5000000000000001E-3</v>
          </cell>
          <cell r="C373">
            <v>3.0500000000000002E-3</v>
          </cell>
        </row>
        <row r="374">
          <cell r="B374">
            <v>3.5000000000000001E-3</v>
          </cell>
          <cell r="C374">
            <v>3.5000000000000001E-3</v>
          </cell>
        </row>
        <row r="375">
          <cell r="B375">
            <v>3.65E-3</v>
          </cell>
          <cell r="C375">
            <v>3.0500000000000002E-3</v>
          </cell>
        </row>
        <row r="376">
          <cell r="B376">
            <v>2.2499999999999998E-3</v>
          </cell>
          <cell r="C376">
            <v>4.2500000000000003E-3</v>
          </cell>
        </row>
        <row r="377">
          <cell r="B377">
            <v>3.0000000000000001E-3</v>
          </cell>
          <cell r="C377">
            <v>2.7499999999999998E-3</v>
          </cell>
        </row>
        <row r="378">
          <cell r="B378">
            <v>2.7499999999999998E-3</v>
          </cell>
          <cell r="C378">
            <v>3.5000000000000001E-3</v>
          </cell>
        </row>
        <row r="379">
          <cell r="B379">
            <v>2.4499999999999999E-3</v>
          </cell>
          <cell r="C379">
            <v>4.45E-3</v>
          </cell>
        </row>
        <row r="380">
          <cell r="B380">
            <v>3.2499999999999999E-3</v>
          </cell>
          <cell r="C380">
            <v>3.15E-3</v>
          </cell>
        </row>
        <row r="381">
          <cell r="B381">
            <v>2E-3</v>
          </cell>
          <cell r="C381">
            <v>2.8500000000000001E-3</v>
          </cell>
        </row>
        <row r="382">
          <cell r="B382">
            <v>2.4499999999999999E-3</v>
          </cell>
          <cell r="C382">
            <v>3.7499999999999999E-3</v>
          </cell>
        </row>
        <row r="383">
          <cell r="B383">
            <v>2.65E-3</v>
          </cell>
          <cell r="C383">
            <v>2.3500000000000001E-3</v>
          </cell>
        </row>
        <row r="384">
          <cell r="B384">
            <v>2.0500000000000002E-3</v>
          </cell>
          <cell r="C384">
            <v>3.0500000000000002E-3</v>
          </cell>
        </row>
        <row r="385">
          <cell r="B385">
            <v>1.9499999999999999E-3</v>
          </cell>
          <cell r="C385">
            <v>4.45E-3</v>
          </cell>
        </row>
        <row r="386">
          <cell r="B386">
            <v>1.9E-3</v>
          </cell>
          <cell r="C386">
            <v>3.2000000000000002E-3</v>
          </cell>
        </row>
        <row r="387">
          <cell r="B387">
            <v>2.8500000000000001E-3</v>
          </cell>
          <cell r="C387">
            <v>3.5000000000000001E-3</v>
          </cell>
        </row>
        <row r="388">
          <cell r="B388">
            <v>2.2499999999999998E-3</v>
          </cell>
          <cell r="C388">
            <v>2.8E-3</v>
          </cell>
        </row>
        <row r="389">
          <cell r="B389">
            <v>2.2499999999999998E-3</v>
          </cell>
          <cell r="C389">
            <v>3.3E-3</v>
          </cell>
        </row>
        <row r="390">
          <cell r="B390">
            <v>1.75E-3</v>
          </cell>
          <cell r="C390">
            <v>3.0000000000000001E-3</v>
          </cell>
        </row>
        <row r="391">
          <cell r="B391">
            <v>1.4499999999999999E-3</v>
          </cell>
          <cell r="C391">
            <v>3.0999999999999999E-3</v>
          </cell>
        </row>
        <row r="392">
          <cell r="B392">
            <v>1.5499999999999999E-3</v>
          </cell>
          <cell r="C392">
            <v>3.3E-3</v>
          </cell>
        </row>
        <row r="393">
          <cell r="B393">
            <v>1.9499999999999999E-3</v>
          </cell>
          <cell r="C393">
            <v>2.5000000000000001E-3</v>
          </cell>
        </row>
        <row r="394">
          <cell r="B394">
            <v>1.8500000000000001E-3</v>
          </cell>
          <cell r="C394">
            <v>3.8E-3</v>
          </cell>
        </row>
        <row r="395">
          <cell r="B395">
            <v>1.6000000000000001E-3</v>
          </cell>
          <cell r="C395">
            <v>3.4499999999999999E-3</v>
          </cell>
        </row>
        <row r="396">
          <cell r="B396">
            <v>2E-3</v>
          </cell>
          <cell r="C396">
            <v>4.5500000000000002E-3</v>
          </cell>
        </row>
        <row r="397">
          <cell r="B397">
            <v>1.1000000000000001E-3</v>
          </cell>
          <cell r="C397">
            <v>3.0500000000000002E-3</v>
          </cell>
        </row>
        <row r="398">
          <cell r="B398">
            <v>8.9999999999999998E-4</v>
          </cell>
          <cell r="C398">
            <v>4.0499999999999998E-3</v>
          </cell>
        </row>
        <row r="399">
          <cell r="B399">
            <v>1.5499999999999999E-3</v>
          </cell>
          <cell r="C399">
            <v>3.7000000000000002E-3</v>
          </cell>
        </row>
        <row r="400">
          <cell r="B400">
            <v>1.65E-3</v>
          </cell>
          <cell r="C400">
            <v>2.2000000000000001E-3</v>
          </cell>
        </row>
        <row r="401">
          <cell r="B401">
            <v>1.4E-3</v>
          </cell>
          <cell r="C401">
            <v>3.0500000000000002E-3</v>
          </cell>
        </row>
        <row r="402">
          <cell r="B402">
            <v>1.0499999999999999E-3</v>
          </cell>
          <cell r="C402">
            <v>3.0500000000000002E-3</v>
          </cell>
        </row>
        <row r="403">
          <cell r="B403">
            <v>1.1000000000000001E-3</v>
          </cell>
          <cell r="C403">
            <v>3.2499999999999999E-3</v>
          </cell>
        </row>
        <row r="404">
          <cell r="B404">
            <v>7.5000000000000002E-4</v>
          </cell>
          <cell r="C404">
            <v>2.15E-3</v>
          </cell>
        </row>
        <row r="405">
          <cell r="B405">
            <v>9.5E-4</v>
          </cell>
          <cell r="C405">
            <v>3.65E-3</v>
          </cell>
        </row>
        <row r="406">
          <cell r="B406">
            <v>1.0499999999999999E-3</v>
          </cell>
          <cell r="C406">
            <v>2.7499999999999998E-3</v>
          </cell>
        </row>
        <row r="407">
          <cell r="B407">
            <v>5.0000000000000001E-4</v>
          </cell>
          <cell r="C407">
            <v>2.8E-3</v>
          </cell>
        </row>
        <row r="408">
          <cell r="B408">
            <v>9.5E-4</v>
          </cell>
          <cell r="C408">
            <v>3.3500000000000001E-3</v>
          </cell>
        </row>
        <row r="409">
          <cell r="B409">
            <v>6.4999999999999997E-4</v>
          </cell>
          <cell r="C409">
            <v>2.5999999999999999E-3</v>
          </cell>
        </row>
        <row r="410">
          <cell r="B410">
            <v>5.9999999999999995E-4</v>
          </cell>
          <cell r="C410">
            <v>2.5999999999999999E-3</v>
          </cell>
        </row>
        <row r="411">
          <cell r="B411">
            <v>5.5000000000000003E-4</v>
          </cell>
          <cell r="C411">
            <v>1.9499999999999999E-3</v>
          </cell>
        </row>
        <row r="412">
          <cell r="B412">
            <v>7.5000000000000002E-4</v>
          </cell>
          <cell r="C412">
            <v>2.8500000000000001E-3</v>
          </cell>
        </row>
        <row r="413">
          <cell r="B413">
            <v>3.5E-4</v>
          </cell>
          <cell r="C413">
            <v>3.8E-3</v>
          </cell>
        </row>
        <row r="414">
          <cell r="B414">
            <v>6.9999999999999999E-4</v>
          </cell>
          <cell r="C414">
            <v>4.3E-3</v>
          </cell>
        </row>
        <row r="415">
          <cell r="B415">
            <v>3.5E-4</v>
          </cell>
          <cell r="C415">
            <v>2.4499999999999999E-3</v>
          </cell>
        </row>
        <row r="416">
          <cell r="B416">
            <v>4.0000000000000002E-4</v>
          </cell>
          <cell r="C416">
            <v>2.7499999999999998E-3</v>
          </cell>
        </row>
        <row r="417">
          <cell r="B417">
            <v>6.4999999999999997E-4</v>
          </cell>
          <cell r="C417">
            <v>4.3499999999999997E-3</v>
          </cell>
        </row>
        <row r="418">
          <cell r="B418">
            <v>5.5000000000000003E-4</v>
          </cell>
          <cell r="C418">
            <v>2.5999999999999999E-3</v>
          </cell>
        </row>
        <row r="419">
          <cell r="B419">
            <v>4.4999999999999999E-4</v>
          </cell>
          <cell r="C419">
            <v>2.65E-3</v>
          </cell>
        </row>
        <row r="420">
          <cell r="B420">
            <v>4.4999999999999999E-4</v>
          </cell>
          <cell r="C420">
            <v>3.3E-3</v>
          </cell>
        </row>
        <row r="421">
          <cell r="B421">
            <v>2.5000000000000001E-4</v>
          </cell>
          <cell r="C421">
            <v>2.0999999999999999E-3</v>
          </cell>
        </row>
        <row r="422">
          <cell r="B422">
            <v>2.5000000000000001E-4</v>
          </cell>
          <cell r="C422">
            <v>2.4499999999999999E-3</v>
          </cell>
        </row>
        <row r="423">
          <cell r="B423">
            <v>1.4999999999999999E-4</v>
          </cell>
          <cell r="C423">
            <v>4.1999999999999997E-3</v>
          </cell>
        </row>
        <row r="424">
          <cell r="B424">
            <v>5.0000000000000002E-5</v>
          </cell>
          <cell r="C424">
            <v>2.65E-3</v>
          </cell>
        </row>
        <row r="425">
          <cell r="B425">
            <v>2.0000000000000001E-4</v>
          </cell>
          <cell r="C425">
            <v>3.4499999999999999E-3</v>
          </cell>
        </row>
        <row r="426">
          <cell r="B426">
            <v>1E-4</v>
          </cell>
          <cell r="C426">
            <v>4.0499999999999998E-3</v>
          </cell>
        </row>
        <row r="427">
          <cell r="B427">
            <v>1.4999999999999999E-4</v>
          </cell>
          <cell r="C427">
            <v>3.0000000000000001E-3</v>
          </cell>
        </row>
        <row r="428">
          <cell r="B428">
            <v>5.0000000000000002E-5</v>
          </cell>
          <cell r="C428">
            <v>3.2499999999999999E-3</v>
          </cell>
        </row>
        <row r="429">
          <cell r="B429">
            <v>1.4999999999999999E-4</v>
          </cell>
          <cell r="C429">
            <v>3.0999999999999999E-3</v>
          </cell>
        </row>
        <row r="430">
          <cell r="B430">
            <v>1.4999999999999999E-4</v>
          </cell>
          <cell r="C430">
            <v>2.7000000000000001E-3</v>
          </cell>
        </row>
        <row r="431">
          <cell r="B431">
            <v>5.0000000000000002E-5</v>
          </cell>
          <cell r="C431">
            <v>3.2000000000000002E-3</v>
          </cell>
        </row>
        <row r="432">
          <cell r="B432">
            <v>2.0000000000000001E-4</v>
          </cell>
          <cell r="C432">
            <v>3.7000000000000002E-3</v>
          </cell>
        </row>
        <row r="433">
          <cell r="B433">
            <v>1E-4</v>
          </cell>
          <cell r="C433">
            <v>3.4499999999999999E-3</v>
          </cell>
        </row>
        <row r="434">
          <cell r="B434">
            <v>0</v>
          </cell>
          <cell r="C434">
            <v>3.4499999999999999E-3</v>
          </cell>
        </row>
        <row r="435">
          <cell r="B435">
            <v>0</v>
          </cell>
          <cell r="C435">
            <v>3.8500000000000001E-3</v>
          </cell>
        </row>
        <row r="436">
          <cell r="B436">
            <v>1E-4</v>
          </cell>
          <cell r="C436">
            <v>3.3500000000000001E-3</v>
          </cell>
        </row>
        <row r="437">
          <cell r="B437">
            <v>0</v>
          </cell>
          <cell r="C437">
            <v>3.2499999999999999E-3</v>
          </cell>
        </row>
        <row r="438">
          <cell r="B438">
            <v>1E-4</v>
          </cell>
          <cell r="C438">
            <v>3.3E-3</v>
          </cell>
        </row>
        <row r="439">
          <cell r="B439">
            <v>1E-4</v>
          </cell>
          <cell r="C439">
            <v>2.8999999999999998E-3</v>
          </cell>
        </row>
        <row r="440">
          <cell r="B440">
            <v>0</v>
          </cell>
          <cell r="C440">
            <v>3.3500000000000001E-3</v>
          </cell>
        </row>
        <row r="441">
          <cell r="B441">
            <v>5.0000000000000002E-5</v>
          </cell>
          <cell r="C441">
            <v>2.5500000000000002E-3</v>
          </cell>
        </row>
        <row r="442">
          <cell r="B442">
            <v>2.0000000000000001E-4</v>
          </cell>
          <cell r="C442">
            <v>3.5000000000000001E-3</v>
          </cell>
        </row>
        <row r="443">
          <cell r="B443">
            <v>0</v>
          </cell>
          <cell r="C443">
            <v>3.0999999999999999E-3</v>
          </cell>
        </row>
        <row r="444">
          <cell r="B444">
            <v>0</v>
          </cell>
          <cell r="C444">
            <v>3.0500000000000002E-3</v>
          </cell>
        </row>
        <row r="445">
          <cell r="B445">
            <v>5.0000000000000002E-5</v>
          </cell>
          <cell r="C445">
            <v>2.5999999999999999E-3</v>
          </cell>
        </row>
        <row r="446">
          <cell r="B446">
            <v>0</v>
          </cell>
          <cell r="C446">
            <v>2.8E-3</v>
          </cell>
        </row>
        <row r="447">
          <cell r="B447">
            <v>0</v>
          </cell>
          <cell r="C447">
            <v>3.0999999999999999E-3</v>
          </cell>
        </row>
        <row r="448">
          <cell r="B448">
            <v>0</v>
          </cell>
          <cell r="C448">
            <v>2.15E-3</v>
          </cell>
        </row>
        <row r="449">
          <cell r="B449">
            <v>0</v>
          </cell>
          <cell r="C449">
            <v>2.2000000000000001E-3</v>
          </cell>
        </row>
        <row r="450">
          <cell r="B450">
            <v>5.0000000000000002E-5</v>
          </cell>
          <cell r="C450">
            <v>2.8500000000000001E-3</v>
          </cell>
        </row>
        <row r="451">
          <cell r="B451">
            <v>1E-4</v>
          </cell>
          <cell r="C451">
            <v>2.4499999999999999E-3</v>
          </cell>
        </row>
        <row r="452">
          <cell r="B452">
            <v>5.0000000000000002E-5</v>
          </cell>
          <cell r="C452">
            <v>1.9E-3</v>
          </cell>
        </row>
        <row r="453">
          <cell r="B453">
            <v>5.0000000000000002E-5</v>
          </cell>
          <cell r="C453">
            <v>2.0999999999999999E-3</v>
          </cell>
        </row>
        <row r="454">
          <cell r="B454">
            <v>0</v>
          </cell>
          <cell r="C454">
            <v>1.8E-3</v>
          </cell>
        </row>
        <row r="455">
          <cell r="B455">
            <v>0</v>
          </cell>
          <cell r="C455">
            <v>2.5500000000000002E-3</v>
          </cell>
        </row>
        <row r="456">
          <cell r="B456">
            <v>0</v>
          </cell>
          <cell r="C456">
            <v>2E-3</v>
          </cell>
        </row>
        <row r="457">
          <cell r="B457">
            <v>0</v>
          </cell>
          <cell r="C457">
            <v>1.4499999999999999E-3</v>
          </cell>
        </row>
        <row r="458">
          <cell r="B458">
            <v>0</v>
          </cell>
          <cell r="C458">
            <v>1.1999999999999999E-3</v>
          </cell>
        </row>
        <row r="459">
          <cell r="B459">
            <v>5.0000000000000002E-5</v>
          </cell>
          <cell r="C459">
            <v>1.25E-3</v>
          </cell>
        </row>
        <row r="460">
          <cell r="B460">
            <v>0</v>
          </cell>
          <cell r="C460">
            <v>1.25E-3</v>
          </cell>
        </row>
        <row r="461">
          <cell r="B461">
            <v>0</v>
          </cell>
          <cell r="C461">
            <v>1.5499999999999999E-3</v>
          </cell>
        </row>
        <row r="462">
          <cell r="B462">
            <v>0</v>
          </cell>
          <cell r="C462">
            <v>1.3500000000000001E-3</v>
          </cell>
        </row>
        <row r="463">
          <cell r="B463">
            <v>0</v>
          </cell>
          <cell r="C463">
            <v>7.5000000000000002E-4</v>
          </cell>
        </row>
        <row r="464">
          <cell r="B464">
            <v>0</v>
          </cell>
          <cell r="C464">
            <v>1E-3</v>
          </cell>
        </row>
        <row r="465">
          <cell r="B465">
            <v>0</v>
          </cell>
          <cell r="C465">
            <v>1.15E-3</v>
          </cell>
        </row>
        <row r="466">
          <cell r="B466">
            <v>0</v>
          </cell>
          <cell r="C466">
            <v>5.9999999999999995E-4</v>
          </cell>
        </row>
        <row r="467">
          <cell r="B467">
            <v>0</v>
          </cell>
          <cell r="C467">
            <v>6.9999999999999999E-4</v>
          </cell>
        </row>
        <row r="468">
          <cell r="B468">
            <v>0</v>
          </cell>
          <cell r="C468">
            <v>6.9999999999999999E-4</v>
          </cell>
        </row>
        <row r="469">
          <cell r="B469">
            <v>0</v>
          </cell>
          <cell r="C469">
            <v>4.4999999999999999E-4</v>
          </cell>
        </row>
        <row r="470">
          <cell r="B470">
            <v>0</v>
          </cell>
          <cell r="C470">
            <v>2.9999999999999997E-4</v>
          </cell>
        </row>
        <row r="471">
          <cell r="B471">
            <v>0</v>
          </cell>
          <cell r="C471">
            <v>2.9999999999999997E-4</v>
          </cell>
        </row>
        <row r="472">
          <cell r="B472">
            <v>0</v>
          </cell>
          <cell r="C472">
            <v>6.4999999999999997E-4</v>
          </cell>
        </row>
        <row r="473">
          <cell r="B473">
            <v>0</v>
          </cell>
          <cell r="C473">
            <v>4.0000000000000002E-4</v>
          </cell>
        </row>
        <row r="474">
          <cell r="B474">
            <v>0</v>
          </cell>
          <cell r="C474">
            <v>1E-4</v>
          </cell>
        </row>
        <row r="475">
          <cell r="B475">
            <v>0</v>
          </cell>
          <cell r="C475">
            <v>1.4999999999999999E-4</v>
          </cell>
        </row>
        <row r="476">
          <cell r="B476">
            <v>0</v>
          </cell>
          <cell r="C476">
            <v>2.5000000000000001E-4</v>
          </cell>
        </row>
        <row r="477">
          <cell r="B477">
            <v>0</v>
          </cell>
          <cell r="C477">
            <v>2.5000000000000001E-4</v>
          </cell>
        </row>
        <row r="478">
          <cell r="B478">
            <v>0</v>
          </cell>
          <cell r="C478">
            <v>1.4999999999999999E-4</v>
          </cell>
        </row>
        <row r="479">
          <cell r="B479">
            <v>0</v>
          </cell>
          <cell r="C479">
            <v>1E-4</v>
          </cell>
        </row>
        <row r="480">
          <cell r="B480">
            <v>0</v>
          </cell>
          <cell r="C480">
            <v>0</v>
          </cell>
        </row>
        <row r="481">
          <cell r="B481">
            <v>0</v>
          </cell>
          <cell r="C481">
            <v>2.5000000000000001E-4</v>
          </cell>
        </row>
        <row r="482">
          <cell r="B482">
            <v>0</v>
          </cell>
          <cell r="C482">
            <v>5.0000000000000002E-5</v>
          </cell>
        </row>
        <row r="483">
          <cell r="B483">
            <v>0</v>
          </cell>
          <cell r="C483">
            <v>1E-4</v>
          </cell>
        </row>
        <row r="484">
          <cell r="B484">
            <v>0</v>
          </cell>
          <cell r="C484">
            <v>5.0000000000000002E-5</v>
          </cell>
        </row>
        <row r="485">
          <cell r="B485">
            <v>0</v>
          </cell>
          <cell r="C485">
            <v>5.0000000000000002E-5</v>
          </cell>
        </row>
        <row r="486">
          <cell r="B486">
            <v>0</v>
          </cell>
          <cell r="C486">
            <v>0</v>
          </cell>
        </row>
        <row r="487">
          <cell r="B487">
            <v>0</v>
          </cell>
          <cell r="C487">
            <v>0</v>
          </cell>
        </row>
        <row r="488">
          <cell r="B488">
            <v>0</v>
          </cell>
          <cell r="C488">
            <v>5.0000000000000002E-5</v>
          </cell>
        </row>
        <row r="489">
          <cell r="B489">
            <v>0</v>
          </cell>
          <cell r="C489">
            <v>0</v>
          </cell>
        </row>
        <row r="490">
          <cell r="B490">
            <v>0</v>
          </cell>
          <cell r="C490">
            <v>0</v>
          </cell>
        </row>
        <row r="491">
          <cell r="B491">
            <v>0</v>
          </cell>
          <cell r="C491">
            <v>0</v>
          </cell>
        </row>
        <row r="492">
          <cell r="B492">
            <v>0</v>
          </cell>
          <cell r="C492">
            <v>0</v>
          </cell>
        </row>
        <row r="493">
          <cell r="B493">
            <v>0</v>
          </cell>
          <cell r="C493">
            <v>0</v>
          </cell>
        </row>
        <row r="494">
          <cell r="B494">
            <v>0</v>
          </cell>
          <cell r="C494">
            <v>0</v>
          </cell>
        </row>
        <row r="495">
          <cell r="B495">
            <v>0</v>
          </cell>
          <cell r="C495">
            <v>0</v>
          </cell>
        </row>
        <row r="496">
          <cell r="B496">
            <v>0</v>
          </cell>
          <cell r="C496">
            <v>0</v>
          </cell>
        </row>
        <row r="497">
          <cell r="B497">
            <v>0</v>
          </cell>
          <cell r="C497">
            <v>0</v>
          </cell>
        </row>
        <row r="498">
          <cell r="B498">
            <v>0</v>
          </cell>
          <cell r="C498">
            <v>0</v>
          </cell>
        </row>
        <row r="499">
          <cell r="B499">
            <v>0</v>
          </cell>
          <cell r="C499">
            <v>0</v>
          </cell>
        </row>
        <row r="500">
          <cell r="B500">
            <v>0</v>
          </cell>
          <cell r="C500">
            <v>0</v>
          </cell>
        </row>
        <row r="501">
          <cell r="B501">
            <v>0</v>
          </cell>
          <cell r="C501">
            <v>5.0000000000000002E-5</v>
          </cell>
        </row>
        <row r="502">
          <cell r="B502">
            <v>0</v>
          </cell>
          <cell r="C502">
            <v>0</v>
          </cell>
        </row>
        <row r="503">
          <cell r="B503">
            <v>0</v>
          </cell>
          <cell r="C503">
            <v>0</v>
          </cell>
        </row>
        <row r="504">
          <cell r="B504">
            <v>0</v>
          </cell>
          <cell r="C504">
            <v>0</v>
          </cell>
        </row>
        <row r="505">
          <cell r="B505">
            <v>0</v>
          </cell>
          <cell r="C505">
            <v>0</v>
          </cell>
        </row>
        <row r="506">
          <cell r="B506">
            <v>0</v>
          </cell>
          <cell r="C506">
            <v>0</v>
          </cell>
        </row>
        <row r="507">
          <cell r="B507">
            <v>0</v>
          </cell>
          <cell r="C507">
            <v>0</v>
          </cell>
        </row>
        <row r="508">
          <cell r="B508">
            <v>0</v>
          </cell>
          <cell r="C508">
            <v>0</v>
          </cell>
        </row>
        <row r="509">
          <cell r="B509">
            <v>0</v>
          </cell>
          <cell r="C509">
            <v>0</v>
          </cell>
        </row>
        <row r="510">
          <cell r="B510">
            <v>0</v>
          </cell>
          <cell r="C510">
            <v>0</v>
          </cell>
        </row>
        <row r="511">
          <cell r="B511">
            <v>0</v>
          </cell>
          <cell r="C511">
            <v>0</v>
          </cell>
        </row>
        <row r="512">
          <cell r="B512">
            <v>0</v>
          </cell>
          <cell r="C512">
            <v>0</v>
          </cell>
        </row>
        <row r="513">
          <cell r="B513">
            <v>0</v>
          </cell>
          <cell r="C513">
            <v>0</v>
          </cell>
        </row>
        <row r="514">
          <cell r="B514">
            <v>0</v>
          </cell>
          <cell r="C514">
            <v>0</v>
          </cell>
        </row>
        <row r="515">
          <cell r="B515">
            <v>0</v>
          </cell>
          <cell r="C515">
            <v>0</v>
          </cell>
        </row>
        <row r="516">
          <cell r="B516">
            <v>0</v>
          </cell>
          <cell r="C516">
            <v>0</v>
          </cell>
        </row>
        <row r="517">
          <cell r="B517">
            <v>0</v>
          </cell>
          <cell r="C517">
            <v>0</v>
          </cell>
        </row>
        <row r="518">
          <cell r="B518">
            <v>0</v>
          </cell>
          <cell r="C518">
            <v>0</v>
          </cell>
        </row>
        <row r="519">
          <cell r="B519">
            <v>0</v>
          </cell>
          <cell r="C519">
            <v>0</v>
          </cell>
        </row>
        <row r="520">
          <cell r="B520">
            <v>0</v>
          </cell>
          <cell r="C520">
            <v>0</v>
          </cell>
        </row>
        <row r="521">
          <cell r="B521">
            <v>0</v>
          </cell>
          <cell r="C521">
            <v>0</v>
          </cell>
        </row>
        <row r="522">
          <cell r="B522">
            <v>0</v>
          </cell>
          <cell r="C522">
            <v>0</v>
          </cell>
        </row>
        <row r="523">
          <cell r="B523">
            <v>0</v>
          </cell>
          <cell r="C523">
            <v>0</v>
          </cell>
        </row>
        <row r="524">
          <cell r="B524">
            <v>0</v>
          </cell>
          <cell r="C524">
            <v>0</v>
          </cell>
        </row>
        <row r="525">
          <cell r="B525">
            <v>0</v>
          </cell>
          <cell r="C525">
            <v>0</v>
          </cell>
        </row>
        <row r="526">
          <cell r="B526">
            <v>0</v>
          </cell>
          <cell r="C526">
            <v>0</v>
          </cell>
        </row>
        <row r="527">
          <cell r="B527">
            <v>0</v>
          </cell>
          <cell r="C527">
            <v>0</v>
          </cell>
        </row>
        <row r="528">
          <cell r="B528">
            <v>0</v>
          </cell>
          <cell r="C528">
            <v>0</v>
          </cell>
        </row>
        <row r="529">
          <cell r="B529">
            <v>0</v>
          </cell>
          <cell r="C529">
            <v>0</v>
          </cell>
        </row>
        <row r="530">
          <cell r="B530">
            <v>0</v>
          </cell>
          <cell r="C530">
            <v>0</v>
          </cell>
        </row>
        <row r="531">
          <cell r="B531">
            <v>0</v>
          </cell>
          <cell r="C531">
            <v>0</v>
          </cell>
        </row>
        <row r="532">
          <cell r="B532">
            <v>0</v>
          </cell>
          <cell r="C532">
            <v>0</v>
          </cell>
        </row>
        <row r="533">
          <cell r="B533">
            <v>0</v>
          </cell>
          <cell r="C533">
            <v>0</v>
          </cell>
        </row>
        <row r="534">
          <cell r="B534">
            <v>0</v>
          </cell>
          <cell r="C534">
            <v>0</v>
          </cell>
        </row>
        <row r="535">
          <cell r="B535">
            <v>0</v>
          </cell>
          <cell r="C535">
            <v>0</v>
          </cell>
        </row>
        <row r="536">
          <cell r="B536">
            <v>0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0</v>
          </cell>
          <cell r="C539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workbookViewId="0">
      <selection activeCell="B44" sqref="B44"/>
    </sheetView>
  </sheetViews>
  <sheetFormatPr baseColWidth="10" defaultRowHeight="17"/>
  <cols>
    <col min="3" max="6" width="10.83203125" style="1"/>
  </cols>
  <sheetData>
    <row r="1" spans="1:10">
      <c r="A1" t="str">
        <f>[1]Sheet1!A1</f>
        <v>state</v>
      </c>
      <c r="B1" t="str">
        <f>[1]Sheet1!B1</f>
        <v>electoralVotes</v>
      </c>
      <c r="C1" s="1" t="str">
        <f>[1]Sheet1!C1</f>
        <v>gopWin</v>
      </c>
      <c r="D1" s="1" t="str">
        <f>[1]Sheet1!D1</f>
        <v>demWin</v>
      </c>
      <c r="E1" s="1" t="str">
        <f>[1]Sheet1!E1</f>
        <v>winHeight</v>
      </c>
      <c r="F1" s="1" t="str">
        <f>[1]Sheet1!F1</f>
        <v>winY</v>
      </c>
      <c r="G1" t="str">
        <f>[1]Sheet1!G1</f>
        <v>evWidth</v>
      </c>
      <c r="H1" t="str">
        <f>[1]Sheet1!I1</f>
        <v>evX</v>
      </c>
      <c r="I1" t="s">
        <v>54</v>
      </c>
      <c r="J1" t="s">
        <v>60</v>
      </c>
    </row>
    <row r="2" spans="1:10">
      <c r="A2" t="s">
        <v>61</v>
      </c>
      <c r="B2">
        <f>[1]Sheet1!B2</f>
        <v>9</v>
      </c>
      <c r="C2" s="2">
        <f ca="1">INT([1]Sheet1!C2*1000)/10</f>
        <v>99.2</v>
      </c>
      <c r="D2" s="2">
        <f ca="1">INT([1]Sheet1!D2*1000)/10</f>
        <v>0.7</v>
      </c>
      <c r="E2" s="1">
        <f ca="1">[1]Sheet1!E2</f>
        <v>246.31254052423691</v>
      </c>
      <c r="F2" s="1">
        <f ca="1">[1]Sheet1!F2</f>
        <v>3.6874594757630916</v>
      </c>
      <c r="G2">
        <f>[1]Sheet1!G2</f>
        <v>9</v>
      </c>
      <c r="H2">
        <f ca="1">[1]Sheet1!I2</f>
        <v>483</v>
      </c>
      <c r="I2">
        <f ca="1">[1]Sheet1!J2</f>
        <v>487.5</v>
      </c>
      <c r="J2" t="s">
        <v>61</v>
      </c>
    </row>
    <row r="3" spans="1:10">
      <c r="A3" t="s">
        <v>62</v>
      </c>
      <c r="B3">
        <f>[1]Sheet1!B3</f>
        <v>3</v>
      </c>
      <c r="C3" s="2">
        <f ca="1">INT([1]Sheet1!C3*1000)/10</f>
        <v>85.3</v>
      </c>
      <c r="D3" s="2">
        <f ca="1">INT([1]Sheet1!D3*1000)/10</f>
        <v>14.6</v>
      </c>
      <c r="E3" s="1">
        <f ca="1">[1]Sheet1!E3</f>
        <v>176.65964979738945</v>
      </c>
      <c r="F3" s="1">
        <f ca="1">[1]Sheet1!F3</f>
        <v>73.340350202610551</v>
      </c>
      <c r="G3">
        <f>[1]Sheet1!G3</f>
        <v>3</v>
      </c>
      <c r="H3">
        <f ca="1">[1]Sheet1!I3</f>
        <v>413</v>
      </c>
      <c r="I3">
        <f ca="1">[1]Sheet1!J3</f>
        <v>414.5</v>
      </c>
      <c r="J3" t="s">
        <v>62</v>
      </c>
    </row>
    <row r="4" spans="1:10">
      <c r="A4" t="s">
        <v>63</v>
      </c>
      <c r="B4">
        <f>[1]Sheet1!B4</f>
        <v>11</v>
      </c>
      <c r="C4" s="2">
        <f ca="1">INT([1]Sheet1!C4*1000)/10</f>
        <v>54.4</v>
      </c>
      <c r="D4" s="2">
        <f ca="1">INT([1]Sheet1!D4*1000)/10</f>
        <v>45.5</v>
      </c>
      <c r="E4" s="1">
        <f ca="1">[1]Sheet1!E4</f>
        <v>22.143879251637742</v>
      </c>
      <c r="F4" s="1">
        <f ca="1">[1]Sheet1!F4</f>
        <v>227.85612074836226</v>
      </c>
      <c r="G4">
        <f>[1]Sheet1!G4</f>
        <v>11</v>
      </c>
      <c r="H4">
        <f ca="1">[1]Sheet1!I4</f>
        <v>322</v>
      </c>
      <c r="I4">
        <f ca="1">[1]Sheet1!J4</f>
        <v>327.5</v>
      </c>
      <c r="J4" t="s">
        <v>63</v>
      </c>
    </row>
    <row r="5" spans="1:10">
      <c r="A5" t="s">
        <v>64</v>
      </c>
      <c r="B5">
        <f>[1]Sheet1!B5</f>
        <v>6</v>
      </c>
      <c r="C5" s="2">
        <f ca="1">INT([1]Sheet1!C5*1000)/10</f>
        <v>99.4</v>
      </c>
      <c r="D5" s="2">
        <f ca="1">INT([1]Sheet1!D5*1000)/10</f>
        <v>0.5</v>
      </c>
      <c r="E5" s="1">
        <f ca="1">[1]Sheet1!E5</f>
        <v>247.14111741613061</v>
      </c>
      <c r="F5" s="1">
        <f ca="1">[1]Sheet1!F5</f>
        <v>2.8588825838693879</v>
      </c>
      <c r="G5">
        <f>[1]Sheet1!G5</f>
        <v>6</v>
      </c>
      <c r="H5">
        <f ca="1">[1]Sheet1!I5</f>
        <v>500</v>
      </c>
      <c r="I5">
        <f ca="1">[1]Sheet1!J5</f>
        <v>503</v>
      </c>
      <c r="J5" t="s">
        <v>64</v>
      </c>
    </row>
    <row r="6" spans="1:10">
      <c r="A6" t="s">
        <v>65</v>
      </c>
      <c r="B6">
        <f>[1]Sheet1!B6</f>
        <v>55</v>
      </c>
      <c r="C6" s="2">
        <f ca="1">INT([1]Sheet1!C6*1000)/10</f>
        <v>0</v>
      </c>
      <c r="D6" s="2">
        <f ca="1">INT([1]Sheet1!D6*1000)/10</f>
        <v>99.9</v>
      </c>
      <c r="E6" s="1">
        <f ca="1">[1]Sheet1!E6</f>
        <v>249.94978028590856</v>
      </c>
      <c r="F6" s="1">
        <f ca="1">[1]Sheet1!F6</f>
        <v>5.0219714091440437E-2</v>
      </c>
      <c r="G6">
        <f>[1]Sheet1!G6</f>
        <v>55</v>
      </c>
      <c r="H6">
        <f ca="1">[1]Sheet1!I6</f>
        <v>7</v>
      </c>
      <c r="I6">
        <f ca="1">[1]Sheet1!J6</f>
        <v>34.5</v>
      </c>
      <c r="J6" t="s">
        <v>65</v>
      </c>
    </row>
    <row r="7" spans="1:10">
      <c r="A7" t="s">
        <v>66</v>
      </c>
      <c r="B7">
        <f>[1]Sheet1!B7</f>
        <v>9</v>
      </c>
      <c r="C7" s="2">
        <f ca="1">INT([1]Sheet1!C7*1000)/10</f>
        <v>24.3</v>
      </c>
      <c r="D7" s="2">
        <f ca="1">INT([1]Sheet1!D7*1000)/10</f>
        <v>75.599999999999994</v>
      </c>
      <c r="E7" s="1">
        <f ca="1">[1]Sheet1!E7</f>
        <v>128.42886069872162</v>
      </c>
      <c r="F7" s="1">
        <f ca="1">[1]Sheet1!F7</f>
        <v>121.57113930127838</v>
      </c>
      <c r="G7">
        <f>[1]Sheet1!G7</f>
        <v>9</v>
      </c>
      <c r="H7">
        <f ca="1">[1]Sheet1!I7</f>
        <v>188</v>
      </c>
      <c r="I7">
        <f ca="1">[1]Sheet1!J7</f>
        <v>192.5</v>
      </c>
      <c r="J7" t="s">
        <v>66</v>
      </c>
    </row>
    <row r="8" spans="1:10">
      <c r="A8" t="s">
        <v>67</v>
      </c>
      <c r="B8">
        <f>[1]Sheet1!B8</f>
        <v>7</v>
      </c>
      <c r="C8" s="2">
        <f ca="1">INT([1]Sheet1!C8*1000)/10</f>
        <v>8.6</v>
      </c>
      <c r="D8" s="2">
        <f ca="1">INT([1]Sheet1!D8*1000)/10</f>
        <v>91.3</v>
      </c>
      <c r="E8" s="1">
        <f ca="1">[1]Sheet1!E8</f>
        <v>206.88052681419995</v>
      </c>
      <c r="F8" s="1">
        <f ca="1">[1]Sheet1!F8</f>
        <v>43.119473185800047</v>
      </c>
      <c r="G8">
        <f>[1]Sheet1!G8</f>
        <v>7</v>
      </c>
      <c r="H8">
        <f ca="1">[1]Sheet1!I8</f>
        <v>155</v>
      </c>
      <c r="I8">
        <f ca="1">[1]Sheet1!J8</f>
        <v>158.5</v>
      </c>
      <c r="J8" t="s">
        <v>67</v>
      </c>
    </row>
    <row r="9" spans="1:10">
      <c r="A9" t="s">
        <v>68</v>
      </c>
      <c r="B9">
        <f>[1]Sheet1!B9</f>
        <v>3</v>
      </c>
      <c r="C9" s="2">
        <f ca="1">INT([1]Sheet1!C9*1000)/10</f>
        <v>7.7</v>
      </c>
      <c r="D9" s="2">
        <f ca="1">INT([1]Sheet1!D9*1000)/10</f>
        <v>92.2</v>
      </c>
      <c r="E9" s="1">
        <f ca="1">[1]Sheet1!E9</f>
        <v>211.06706458095115</v>
      </c>
      <c r="F9" s="1">
        <f ca="1">[1]Sheet1!F9</f>
        <v>38.932935419048846</v>
      </c>
      <c r="G9">
        <f>[1]Sheet1!G9</f>
        <v>3</v>
      </c>
      <c r="H9">
        <f ca="1">[1]Sheet1!I9</f>
        <v>151</v>
      </c>
      <c r="I9">
        <f ca="1">[1]Sheet1!J9</f>
        <v>152.5</v>
      </c>
      <c r="J9" t="s">
        <v>68</v>
      </c>
    </row>
    <row r="10" spans="1:10">
      <c r="A10" t="s">
        <v>69</v>
      </c>
      <c r="B10">
        <f>[1]Sheet1!B10</f>
        <v>29</v>
      </c>
      <c r="C10" s="2">
        <f ca="1">INT([1]Sheet1!C10*1000)/10</f>
        <v>48.7</v>
      </c>
      <c r="D10" s="2">
        <f ca="1">INT([1]Sheet1!D10*1000)/10</f>
        <v>51.2</v>
      </c>
      <c r="E10" s="1">
        <f ca="1">[1]Sheet1!E10</f>
        <v>6.2192222128993055</v>
      </c>
      <c r="F10" s="1">
        <f ca="1">[1]Sheet1!F10</f>
        <v>243.7807777871007</v>
      </c>
      <c r="G10">
        <f>[1]Sheet1!G10</f>
        <v>29</v>
      </c>
      <c r="H10">
        <f ca="1">[1]Sheet1!I10</f>
        <v>278</v>
      </c>
      <c r="I10">
        <f ca="1">[1]Sheet1!J10</f>
        <v>292.5</v>
      </c>
      <c r="J10" t="s">
        <v>69</v>
      </c>
    </row>
    <row r="11" spans="1:10">
      <c r="A11" t="s">
        <v>70</v>
      </c>
      <c r="B11">
        <f>[1]Sheet1!B11</f>
        <v>16</v>
      </c>
      <c r="C11" s="2">
        <f ca="1">INT([1]Sheet1!C11*1000)/10</f>
        <v>65.099999999999994</v>
      </c>
      <c r="D11" s="2">
        <f ca="1">INT([1]Sheet1!D11*1000)/10</f>
        <v>34.799999999999997</v>
      </c>
      <c r="E11" s="1">
        <f ca="1">[1]Sheet1!E11</f>
        <v>75.809238281914944</v>
      </c>
      <c r="F11" s="1">
        <f ca="1">[1]Sheet1!F11</f>
        <v>174.19076171808507</v>
      </c>
      <c r="G11">
        <f>[1]Sheet1!G11</f>
        <v>16</v>
      </c>
      <c r="H11">
        <f ca="1">[1]Sheet1!I11</f>
        <v>341</v>
      </c>
      <c r="I11">
        <f ca="1">[1]Sheet1!J11</f>
        <v>349</v>
      </c>
      <c r="J11" t="s">
        <v>70</v>
      </c>
    </row>
    <row r="12" spans="1:10">
      <c r="A12" t="s">
        <v>71</v>
      </c>
      <c r="B12">
        <f>[1]Sheet1!B12</f>
        <v>4</v>
      </c>
      <c r="C12" s="2">
        <f ca="1">INT([1]Sheet1!C12*1000)/10</f>
        <v>0</v>
      </c>
      <c r="D12" s="2">
        <f ca="1">INT([1]Sheet1!D12*1000)/10</f>
        <v>99.9</v>
      </c>
      <c r="E12" s="1">
        <f ca="1">[1]Sheet1!E12</f>
        <v>249.96781881581347</v>
      </c>
      <c r="F12" s="1">
        <f ca="1">[1]Sheet1!F12</f>
        <v>3.2181184186526934E-2</v>
      </c>
      <c r="G12">
        <f>[1]Sheet1!G12</f>
        <v>4</v>
      </c>
      <c r="H12">
        <f ca="1">[1]Sheet1!I12</f>
        <v>3</v>
      </c>
      <c r="I12">
        <f ca="1">[1]Sheet1!J12</f>
        <v>5</v>
      </c>
      <c r="J12" t="s">
        <v>71</v>
      </c>
    </row>
    <row r="13" spans="1:10">
      <c r="A13" t="s">
        <v>72</v>
      </c>
      <c r="B13">
        <f>[1]Sheet1!B13</f>
        <v>4</v>
      </c>
      <c r="C13" s="2">
        <f ca="1">INT([1]Sheet1!C13*1000)/10</f>
        <v>99.8</v>
      </c>
      <c r="D13" s="2">
        <f ca="1">INT([1]Sheet1!D13*1000)/10</f>
        <v>0.1</v>
      </c>
      <c r="E13" s="1">
        <f ca="1">[1]Sheet1!E13</f>
        <v>249.07471219057541</v>
      </c>
      <c r="F13" s="1">
        <f ca="1">[1]Sheet1!F13</f>
        <v>0.92528780942458866</v>
      </c>
      <c r="G13">
        <f>[1]Sheet1!G13</f>
        <v>4</v>
      </c>
      <c r="H13">
        <f ca="1">[1]Sheet1!I13</f>
        <v>515</v>
      </c>
      <c r="I13">
        <f ca="1">[1]Sheet1!J13</f>
        <v>517</v>
      </c>
      <c r="J13" t="s">
        <v>72</v>
      </c>
    </row>
    <row r="14" spans="1:10">
      <c r="A14" t="s">
        <v>73</v>
      </c>
      <c r="B14">
        <f>[1]Sheet1!B14</f>
        <v>20</v>
      </c>
      <c r="C14" s="2">
        <f ca="1">INT([1]Sheet1!C14*1000)/10</f>
        <v>6.3</v>
      </c>
      <c r="D14" s="2">
        <f ca="1">INT([1]Sheet1!D14*1000)/10</f>
        <v>93.6</v>
      </c>
      <c r="E14" s="1">
        <f ca="1">[1]Sheet1!E14</f>
        <v>218.3246459922787</v>
      </c>
      <c r="F14" s="1">
        <f ca="1">[1]Sheet1!F14</f>
        <v>31.675354007721296</v>
      </c>
      <c r="G14">
        <f>[1]Sheet1!G14</f>
        <v>20</v>
      </c>
      <c r="H14">
        <f ca="1">[1]Sheet1!I14</f>
        <v>119</v>
      </c>
      <c r="I14">
        <f ca="1">[1]Sheet1!J14</f>
        <v>129</v>
      </c>
      <c r="J14" t="s">
        <v>73</v>
      </c>
    </row>
    <row r="15" spans="1:10">
      <c r="A15" t="s">
        <v>74</v>
      </c>
      <c r="B15">
        <f>[1]Sheet1!B15</f>
        <v>11</v>
      </c>
      <c r="C15" s="2">
        <f ca="1">INT([1]Sheet1!C15*1000)/10</f>
        <v>89.6</v>
      </c>
      <c r="D15" s="2">
        <f ca="1">INT([1]Sheet1!D15*1000)/10</f>
        <v>10.3</v>
      </c>
      <c r="E15" s="1">
        <f ca="1">[1]Sheet1!E15</f>
        <v>198.18450300878504</v>
      </c>
      <c r="F15" s="1">
        <f ca="1">[1]Sheet1!F15</f>
        <v>51.815496991214957</v>
      </c>
      <c r="G15">
        <f>[1]Sheet1!G15</f>
        <v>11</v>
      </c>
      <c r="H15">
        <f ca="1">[1]Sheet1!I15</f>
        <v>438</v>
      </c>
      <c r="I15">
        <f ca="1">[1]Sheet1!J15</f>
        <v>443.5</v>
      </c>
      <c r="J15" t="s">
        <v>74</v>
      </c>
    </row>
    <row r="16" spans="1:10">
      <c r="A16" t="s">
        <v>75</v>
      </c>
      <c r="B16">
        <f>[1]Sheet1!B16</f>
        <v>6</v>
      </c>
      <c r="C16" s="2">
        <f ca="1">INT([1]Sheet1!C16*1000)/10</f>
        <v>58.9</v>
      </c>
      <c r="D16" s="2">
        <f ca="1">INT([1]Sheet1!D16*1000)/10</f>
        <v>41</v>
      </c>
      <c r="E16" s="1">
        <f ca="1">[1]Sheet1!E16</f>
        <v>44.534661821788227</v>
      </c>
      <c r="F16" s="1">
        <f ca="1">[1]Sheet1!F16</f>
        <v>205.46533817821177</v>
      </c>
      <c r="G16">
        <f>[1]Sheet1!G16</f>
        <v>6</v>
      </c>
      <c r="H16">
        <f ca="1">[1]Sheet1!I16</f>
        <v>334</v>
      </c>
      <c r="I16">
        <f ca="1">[1]Sheet1!J16</f>
        <v>337</v>
      </c>
      <c r="J16" t="s">
        <v>75</v>
      </c>
    </row>
    <row r="17" spans="1:10">
      <c r="A17" t="s">
        <v>76</v>
      </c>
      <c r="B17">
        <f>[1]Sheet1!B17</f>
        <v>6</v>
      </c>
      <c r="C17" s="2">
        <f ca="1">INT([1]Sheet1!C17*1000)/10</f>
        <v>92.1</v>
      </c>
      <c r="D17" s="2">
        <f ca="1">INT([1]Sheet1!D17*1000)/10</f>
        <v>7.8</v>
      </c>
      <c r="E17" s="1">
        <f ca="1">[1]Sheet1!E17</f>
        <v>210.68887762482214</v>
      </c>
      <c r="F17" s="1">
        <f ca="1">[1]Sheet1!F17</f>
        <v>39.31112237517786</v>
      </c>
      <c r="G17">
        <f>[1]Sheet1!G17</f>
        <v>6</v>
      </c>
      <c r="H17">
        <f ca="1">[1]Sheet1!I17</f>
        <v>455</v>
      </c>
      <c r="I17">
        <f ca="1">[1]Sheet1!J17</f>
        <v>458</v>
      </c>
      <c r="J17" t="s">
        <v>76</v>
      </c>
    </row>
    <row r="18" spans="1:10">
      <c r="A18" t="s">
        <v>77</v>
      </c>
      <c r="B18">
        <f>[1]Sheet1!B18</f>
        <v>8</v>
      </c>
      <c r="C18" s="2">
        <f ca="1">INT([1]Sheet1!C18*1000)/10</f>
        <v>99.2</v>
      </c>
      <c r="D18" s="2">
        <f ca="1">INT([1]Sheet1!D18*1000)/10</f>
        <v>0.7</v>
      </c>
      <c r="E18" s="1">
        <f ca="1">[1]Sheet1!E18</f>
        <v>246.44970374178482</v>
      </c>
      <c r="F18" s="1">
        <f ca="1">[1]Sheet1!F18</f>
        <v>3.5502962582151838</v>
      </c>
      <c r="G18">
        <f>[1]Sheet1!G18</f>
        <v>8</v>
      </c>
      <c r="H18">
        <f ca="1">[1]Sheet1!I18</f>
        <v>492</v>
      </c>
      <c r="I18">
        <f ca="1">[1]Sheet1!J18</f>
        <v>496</v>
      </c>
      <c r="J18" t="s">
        <v>77</v>
      </c>
    </row>
    <row r="19" spans="1:10">
      <c r="A19" t="s">
        <v>78</v>
      </c>
      <c r="B19">
        <f>[1]Sheet1!B19</f>
        <v>8</v>
      </c>
      <c r="C19" s="2">
        <f ca="1">INT([1]Sheet1!C19*1000)/10</f>
        <v>95.4</v>
      </c>
      <c r="D19" s="2">
        <f ca="1">INT([1]Sheet1!D19*1000)/10</f>
        <v>4.5</v>
      </c>
      <c r="E19" s="1">
        <f ca="1">[1]Sheet1!E19</f>
        <v>227.37162555997151</v>
      </c>
      <c r="F19" s="1">
        <f ca="1">[1]Sheet1!F19</f>
        <v>22.628374440028495</v>
      </c>
      <c r="G19">
        <f>[1]Sheet1!G19</f>
        <v>8</v>
      </c>
      <c r="H19">
        <f ca="1">[1]Sheet1!I19</f>
        <v>462</v>
      </c>
      <c r="I19">
        <f ca="1">[1]Sheet1!J19</f>
        <v>466</v>
      </c>
      <c r="J19" t="s">
        <v>78</v>
      </c>
    </row>
    <row r="20" spans="1:10">
      <c r="A20" t="s">
        <v>79</v>
      </c>
      <c r="B20">
        <f>[1]Sheet1!B20</f>
        <v>2</v>
      </c>
      <c r="C20" s="2">
        <f ca="1">INT([1]Sheet1!C20*1000)/10</f>
        <v>27</v>
      </c>
      <c r="D20" s="2">
        <f ca="1">INT([1]Sheet1!D20*1000)/10</f>
        <v>72.900000000000006</v>
      </c>
      <c r="E20" s="1">
        <f ca="1">[1]Sheet1!E20</f>
        <v>114.58951675717954</v>
      </c>
      <c r="F20" s="1">
        <f ca="1">[1]Sheet1!F20</f>
        <v>135.41048324282048</v>
      </c>
      <c r="G20">
        <f>[1]Sheet1!G20</f>
        <v>2</v>
      </c>
      <c r="H20">
        <f ca="1">[1]Sheet1!I20</f>
        <v>210</v>
      </c>
      <c r="I20">
        <f ca="1">[1]Sheet1!J20</f>
        <v>211</v>
      </c>
      <c r="J20" t="s">
        <v>79</v>
      </c>
    </row>
    <row r="21" spans="1:10">
      <c r="A21" t="s">
        <v>80</v>
      </c>
      <c r="B21">
        <f>[1]Sheet1!B21</f>
        <v>10</v>
      </c>
      <c r="C21" s="2">
        <f ca="1">INT([1]Sheet1!C21*1000)/10</f>
        <v>0.4</v>
      </c>
      <c r="D21" s="2">
        <f ca="1">INT([1]Sheet1!D21*1000)/10</f>
        <v>99.5</v>
      </c>
      <c r="E21" s="1">
        <f ca="1">[1]Sheet1!E21</f>
        <v>247.87320977990208</v>
      </c>
      <c r="F21" s="1">
        <f ca="1">[1]Sheet1!F21</f>
        <v>2.1267902200979165</v>
      </c>
      <c r="G21">
        <f>[1]Sheet1!G21</f>
        <v>10</v>
      </c>
      <c r="H21">
        <f ca="1">[1]Sheet1!I21</f>
        <v>76</v>
      </c>
      <c r="I21">
        <f ca="1">[1]Sheet1!J21</f>
        <v>81</v>
      </c>
      <c r="J21" t="s">
        <v>80</v>
      </c>
    </row>
    <row r="22" spans="1:10">
      <c r="A22" t="s">
        <v>81</v>
      </c>
      <c r="B22">
        <f>[1]Sheet1!B22</f>
        <v>11</v>
      </c>
      <c r="C22" s="2">
        <f ca="1">INT([1]Sheet1!C22*1000)/10</f>
        <v>0.1</v>
      </c>
      <c r="D22" s="2">
        <f ca="1">INT([1]Sheet1!D22*1000)/10</f>
        <v>99.8</v>
      </c>
      <c r="E22" s="1">
        <f ca="1">[1]Sheet1!E22</f>
        <v>249.12742923993019</v>
      </c>
      <c r="F22" s="1">
        <f ca="1">[1]Sheet1!F22</f>
        <v>0.87257076006980583</v>
      </c>
      <c r="G22">
        <f>[1]Sheet1!G22</f>
        <v>11</v>
      </c>
      <c r="H22">
        <f ca="1">[1]Sheet1!I22</f>
        <v>65</v>
      </c>
      <c r="I22">
        <f ca="1">[1]Sheet1!J22</f>
        <v>70.5</v>
      </c>
      <c r="J22" t="s">
        <v>81</v>
      </c>
    </row>
    <row r="23" spans="1:10">
      <c r="A23" t="s">
        <v>82</v>
      </c>
      <c r="B23">
        <f>[1]Sheet1!B23</f>
        <v>16</v>
      </c>
      <c r="C23" s="2">
        <f ca="1">INT([1]Sheet1!C23*1000)/10</f>
        <v>32.799999999999997</v>
      </c>
      <c r="D23" s="2">
        <f ca="1">INT([1]Sheet1!D23*1000)/10</f>
        <v>67.099999999999994</v>
      </c>
      <c r="E23" s="1">
        <f ca="1">[1]Sheet1!E23</f>
        <v>85.728647923056684</v>
      </c>
      <c r="F23" s="1">
        <f ca="1">[1]Sheet1!F23</f>
        <v>164.27135207694332</v>
      </c>
      <c r="G23">
        <f>[1]Sheet1!G23</f>
        <v>16</v>
      </c>
      <c r="H23">
        <f ca="1">[1]Sheet1!I23</f>
        <v>226</v>
      </c>
      <c r="I23">
        <f ca="1">[1]Sheet1!J23</f>
        <v>234</v>
      </c>
      <c r="J23" t="s">
        <v>82</v>
      </c>
    </row>
    <row r="24" spans="1:10">
      <c r="A24" t="s">
        <v>83</v>
      </c>
      <c r="B24">
        <f>[1]Sheet1!B24</f>
        <v>10</v>
      </c>
      <c r="C24" s="2">
        <f ca="1">INT([1]Sheet1!C24*1000)/10</f>
        <v>29.2</v>
      </c>
      <c r="D24" s="2">
        <f ca="1">INT([1]Sheet1!D24*1000)/10</f>
        <v>70.7</v>
      </c>
      <c r="E24" s="1">
        <f ca="1">[1]Sheet1!E24</f>
        <v>103.82613850474014</v>
      </c>
      <c r="F24" s="1">
        <f ca="1">[1]Sheet1!F24</f>
        <v>146.17386149525987</v>
      </c>
      <c r="G24">
        <f>[1]Sheet1!G24</f>
        <v>10</v>
      </c>
      <c r="H24">
        <f ca="1">[1]Sheet1!I24</f>
        <v>212</v>
      </c>
      <c r="I24">
        <f ca="1">[1]Sheet1!J24</f>
        <v>217</v>
      </c>
      <c r="J24" t="s">
        <v>83</v>
      </c>
    </row>
    <row r="25" spans="1:10">
      <c r="A25" t="s">
        <v>84</v>
      </c>
      <c r="B25">
        <f>[1]Sheet1!B25</f>
        <v>6</v>
      </c>
      <c r="C25" s="2">
        <f ca="1">INT([1]Sheet1!C25*1000)/10</f>
        <v>89.8</v>
      </c>
      <c r="D25" s="2">
        <f ca="1">INT([1]Sheet1!D25*1000)/10</f>
        <v>10.1</v>
      </c>
      <c r="E25" s="1">
        <f ca="1">[1]Sheet1!E25</f>
        <v>199.41893159804175</v>
      </c>
      <c r="F25" s="1">
        <f ca="1">[1]Sheet1!F25</f>
        <v>50.581068401958248</v>
      </c>
      <c r="G25">
        <f>[1]Sheet1!G25</f>
        <v>6</v>
      </c>
      <c r="H25">
        <f ca="1">[1]Sheet1!I25</f>
        <v>449</v>
      </c>
      <c r="I25">
        <f ca="1">[1]Sheet1!J25</f>
        <v>452</v>
      </c>
      <c r="J25" t="s">
        <v>84</v>
      </c>
    </row>
    <row r="26" spans="1:10">
      <c r="A26" t="s">
        <v>85</v>
      </c>
      <c r="B26">
        <f>[1]Sheet1!B26</f>
        <v>10</v>
      </c>
      <c r="C26" s="2">
        <f ca="1">INT([1]Sheet1!C26*1000)/10</f>
        <v>89.1</v>
      </c>
      <c r="D26" s="2">
        <f ca="1">INT([1]Sheet1!D26*1000)/10</f>
        <v>10.8</v>
      </c>
      <c r="E26" s="1">
        <f ca="1">[1]Sheet1!E26</f>
        <v>195.87014244517738</v>
      </c>
      <c r="F26" s="1">
        <f ca="1">[1]Sheet1!F26</f>
        <v>54.129857554822621</v>
      </c>
      <c r="G26">
        <f>[1]Sheet1!G26</f>
        <v>10</v>
      </c>
      <c r="H26">
        <f ca="1">[1]Sheet1!I26</f>
        <v>428</v>
      </c>
      <c r="I26">
        <f ca="1">[1]Sheet1!J26</f>
        <v>433</v>
      </c>
      <c r="J26" t="s">
        <v>85</v>
      </c>
    </row>
    <row r="27" spans="1:10">
      <c r="A27" t="s">
        <v>86</v>
      </c>
      <c r="B27">
        <f>[1]Sheet1!B27</f>
        <v>3</v>
      </c>
      <c r="C27" s="2">
        <f ca="1">INT([1]Sheet1!C27*1000)/10</f>
        <v>88.1</v>
      </c>
      <c r="D27" s="2">
        <f ca="1">INT([1]Sheet1!D27*1000)/10</f>
        <v>11.8</v>
      </c>
      <c r="E27" s="1">
        <f ca="1">[1]Sheet1!E27</f>
        <v>190.59612895583032</v>
      </c>
      <c r="F27" s="1">
        <f ca="1">[1]Sheet1!F27</f>
        <v>59.403871044169676</v>
      </c>
      <c r="G27">
        <f>[1]Sheet1!G27</f>
        <v>3</v>
      </c>
      <c r="H27">
        <f ca="1">[1]Sheet1!I27</f>
        <v>425</v>
      </c>
      <c r="I27">
        <f ca="1">[1]Sheet1!J27</f>
        <v>426.5</v>
      </c>
      <c r="J27" t="s">
        <v>86</v>
      </c>
    </row>
    <row r="28" spans="1:10">
      <c r="A28" t="s">
        <v>87</v>
      </c>
      <c r="B28">
        <f>[1]Sheet1!B28</f>
        <v>2</v>
      </c>
      <c r="C28" s="2">
        <f ca="1">INT([1]Sheet1!C28*1000)/10</f>
        <v>98.1</v>
      </c>
      <c r="D28" s="2">
        <f ca="1">INT([1]Sheet1!D28*1000)/10</f>
        <v>1.8</v>
      </c>
      <c r="E28" s="1">
        <f ca="1">[1]Sheet1!E28</f>
        <v>240.7599290042393</v>
      </c>
      <c r="F28" s="1">
        <f ca="1">[1]Sheet1!F28</f>
        <v>9.2400709957607035</v>
      </c>
      <c r="G28">
        <f>[1]Sheet1!G28</f>
        <v>2</v>
      </c>
      <c r="H28">
        <f ca="1">[1]Sheet1!I28</f>
        <v>470</v>
      </c>
      <c r="I28">
        <f ca="1">[1]Sheet1!J28</f>
        <v>471</v>
      </c>
      <c r="J28" t="s">
        <v>87</v>
      </c>
    </row>
    <row r="29" spans="1:10">
      <c r="A29" t="s">
        <v>88</v>
      </c>
      <c r="B29">
        <f>[1]Sheet1!B29</f>
        <v>6</v>
      </c>
      <c r="C29" s="2">
        <f ca="1">INT([1]Sheet1!C29*1000)/10</f>
        <v>36</v>
      </c>
      <c r="D29" s="2">
        <f ca="1">INT([1]Sheet1!D29*1000)/10</f>
        <v>63.9</v>
      </c>
      <c r="E29" s="1">
        <f ca="1">[1]Sheet1!E29</f>
        <v>69.901411893711924</v>
      </c>
      <c r="F29" s="1">
        <f ca="1">[1]Sheet1!F29</f>
        <v>180.09858810628808</v>
      </c>
      <c r="G29">
        <f>[1]Sheet1!G29</f>
        <v>6</v>
      </c>
      <c r="H29">
        <f ca="1">[1]Sheet1!I29</f>
        <v>242</v>
      </c>
      <c r="I29">
        <f ca="1">[1]Sheet1!J29</f>
        <v>245</v>
      </c>
      <c r="J29" t="s">
        <v>88</v>
      </c>
    </row>
    <row r="30" spans="1:10">
      <c r="A30" t="s">
        <v>89</v>
      </c>
      <c r="B30">
        <f>[1]Sheet1!B30</f>
        <v>4</v>
      </c>
      <c r="C30" s="2">
        <f ca="1">INT([1]Sheet1!C30*1000)/10</f>
        <v>32.200000000000003</v>
      </c>
      <c r="D30" s="2">
        <f ca="1">INT([1]Sheet1!D30*1000)/10</f>
        <v>67.7</v>
      </c>
      <c r="E30" s="1">
        <f ca="1">[1]Sheet1!E30</f>
        <v>88.750891705503633</v>
      </c>
      <c r="F30" s="1">
        <f ca="1">[1]Sheet1!F30</f>
        <v>161.24910829449635</v>
      </c>
      <c r="G30">
        <f>[1]Sheet1!G30</f>
        <v>4</v>
      </c>
      <c r="H30">
        <f ca="1">[1]Sheet1!I30</f>
        <v>222</v>
      </c>
      <c r="I30">
        <f ca="1">[1]Sheet1!J30</f>
        <v>224</v>
      </c>
      <c r="J30" t="s">
        <v>118</v>
      </c>
    </row>
    <row r="31" spans="1:10">
      <c r="A31" t="s">
        <v>90</v>
      </c>
      <c r="B31">
        <f>[1]Sheet1!B31</f>
        <v>14</v>
      </c>
      <c r="C31" s="2">
        <f ca="1">INT([1]Sheet1!C31*1000)/10</f>
        <v>9.1</v>
      </c>
      <c r="D31" s="2">
        <f ca="1">INT([1]Sheet1!D31*1000)/10</f>
        <v>90.8</v>
      </c>
      <c r="E31" s="1">
        <f ca="1">[1]Sheet1!E31</f>
        <v>204.3845967687127</v>
      </c>
      <c r="F31" s="1">
        <f ca="1">[1]Sheet1!F31</f>
        <v>45.615403231287303</v>
      </c>
      <c r="G31">
        <f>[1]Sheet1!G31</f>
        <v>14</v>
      </c>
      <c r="H31">
        <f ca="1">[1]Sheet1!I31</f>
        <v>162</v>
      </c>
      <c r="I31">
        <f ca="1">[1]Sheet1!J31</f>
        <v>169</v>
      </c>
      <c r="J31" t="s">
        <v>119</v>
      </c>
    </row>
    <row r="32" spans="1:10">
      <c r="A32" t="s">
        <v>91</v>
      </c>
      <c r="B32">
        <f>[1]Sheet1!B32</f>
        <v>5</v>
      </c>
      <c r="C32" s="2">
        <f ca="1">INT([1]Sheet1!C32*1000)/10</f>
        <v>15.7</v>
      </c>
      <c r="D32" s="2">
        <f ca="1">INT([1]Sheet1!D32*1000)/10</f>
        <v>84.2</v>
      </c>
      <c r="E32" s="1">
        <f ca="1">[1]Sheet1!E32</f>
        <v>171.38116286665513</v>
      </c>
      <c r="F32" s="1">
        <f ca="1">[1]Sheet1!F32</f>
        <v>78.618837133344869</v>
      </c>
      <c r="G32">
        <f>[1]Sheet1!G32</f>
        <v>5</v>
      </c>
      <c r="H32">
        <f ca="1">[1]Sheet1!I32</f>
        <v>183</v>
      </c>
      <c r="I32">
        <f ca="1">[1]Sheet1!J32</f>
        <v>185.5</v>
      </c>
      <c r="J32" t="s">
        <v>120</v>
      </c>
    </row>
    <row r="33" spans="1:10">
      <c r="A33" t="s">
        <v>92</v>
      </c>
      <c r="B33">
        <f>[1]Sheet1!B33</f>
        <v>29</v>
      </c>
      <c r="C33" s="2">
        <f ca="1">INT([1]Sheet1!C33*1000)/10</f>
        <v>1.2</v>
      </c>
      <c r="D33" s="2">
        <f ca="1">INT([1]Sheet1!D33*1000)/10</f>
        <v>98.7</v>
      </c>
      <c r="E33" s="1">
        <f ca="1">[1]Sheet1!E33</f>
        <v>243.87917935691314</v>
      </c>
      <c r="F33" s="1">
        <f ca="1">[1]Sheet1!F33</f>
        <v>6.1208206430868586</v>
      </c>
      <c r="G33">
        <f>[1]Sheet1!G33</f>
        <v>29</v>
      </c>
      <c r="H33">
        <f ca="1">[1]Sheet1!I33</f>
        <v>86</v>
      </c>
      <c r="I33">
        <f ca="1">[1]Sheet1!J33</f>
        <v>100.5</v>
      </c>
      <c r="J33" t="s">
        <v>121</v>
      </c>
    </row>
    <row r="34" spans="1:10">
      <c r="A34" t="s">
        <v>93</v>
      </c>
      <c r="B34">
        <f>[1]Sheet1!B34</f>
        <v>15</v>
      </c>
      <c r="C34" s="2">
        <f ca="1">INT([1]Sheet1!C34*1000)/10</f>
        <v>52.7</v>
      </c>
      <c r="D34" s="2">
        <f ca="1">INT([1]Sheet1!D34*1000)/10</f>
        <v>47.2</v>
      </c>
      <c r="E34" s="1">
        <f ca="1">[1]Sheet1!E34</f>
        <v>13.944082886767573</v>
      </c>
      <c r="F34" s="1">
        <f ca="1">[1]Sheet1!F34</f>
        <v>236.05591711323243</v>
      </c>
      <c r="G34">
        <f>[1]Sheet1!G34</f>
        <v>15</v>
      </c>
      <c r="H34">
        <f ca="1">[1]Sheet1!I34</f>
        <v>307</v>
      </c>
      <c r="I34">
        <f ca="1">[1]Sheet1!J34</f>
        <v>314.5</v>
      </c>
      <c r="J34" t="s">
        <v>122</v>
      </c>
    </row>
    <row r="35" spans="1:10">
      <c r="A35" t="s">
        <v>94</v>
      </c>
      <c r="B35">
        <f>[1]Sheet1!B35</f>
        <v>3</v>
      </c>
      <c r="C35" s="2">
        <f ca="1">INT([1]Sheet1!C35*1000)/10</f>
        <v>99.8</v>
      </c>
      <c r="D35" s="2">
        <f ca="1">INT([1]Sheet1!D35*1000)/10</f>
        <v>0.1</v>
      </c>
      <c r="E35" s="1">
        <f ca="1">[1]Sheet1!E35</f>
        <v>249.40284760466773</v>
      </c>
      <c r="F35" s="1">
        <f ca="1">[1]Sheet1!F35</f>
        <v>0.59715239533227304</v>
      </c>
      <c r="G35">
        <f>[1]Sheet1!G35</f>
        <v>3</v>
      </c>
      <c r="H35">
        <f ca="1">[1]Sheet1!I35</f>
        <v>531</v>
      </c>
      <c r="I35">
        <f ca="1">[1]Sheet1!J35</f>
        <v>532.5</v>
      </c>
      <c r="J35" t="s">
        <v>123</v>
      </c>
    </row>
    <row r="36" spans="1:10">
      <c r="A36" t="s">
        <v>95</v>
      </c>
      <c r="B36">
        <f>[1]Sheet1!B36</f>
        <v>18</v>
      </c>
      <c r="C36" s="2">
        <f ca="1">INT([1]Sheet1!C36*1000)/10</f>
        <v>67.599999999999994</v>
      </c>
      <c r="D36" s="2">
        <f ca="1">INT([1]Sheet1!D36*1000)/10</f>
        <v>32.299999999999997</v>
      </c>
      <c r="E36" s="1">
        <f ca="1">[1]Sheet1!E36</f>
        <v>88.165828938878477</v>
      </c>
      <c r="F36" s="1">
        <f ca="1">[1]Sheet1!F36</f>
        <v>161.83417106112154</v>
      </c>
      <c r="G36">
        <f>[1]Sheet1!G36</f>
        <v>18</v>
      </c>
      <c r="H36">
        <f ca="1">[1]Sheet1!I36</f>
        <v>357</v>
      </c>
      <c r="I36">
        <f ca="1">[1]Sheet1!J36</f>
        <v>366</v>
      </c>
      <c r="J36" t="s">
        <v>95</v>
      </c>
    </row>
    <row r="37" spans="1:10">
      <c r="A37" t="s">
        <v>96</v>
      </c>
      <c r="B37">
        <f>[1]Sheet1!B37</f>
        <v>7</v>
      </c>
      <c r="C37" s="2">
        <f ca="1">INT([1]Sheet1!C37*1000)/10</f>
        <v>99.8</v>
      </c>
      <c r="D37" s="2">
        <f ca="1">INT([1]Sheet1!D37*1000)/10</f>
        <v>0.1</v>
      </c>
      <c r="E37" s="1">
        <f ca="1">[1]Sheet1!E37</f>
        <v>249.37480055533752</v>
      </c>
      <c r="F37" s="1">
        <f ca="1">[1]Sheet1!F37</f>
        <v>0.62519944466248489</v>
      </c>
      <c r="G37">
        <f>[1]Sheet1!G37</f>
        <v>7</v>
      </c>
      <c r="H37">
        <f ca="1">[1]Sheet1!I37</f>
        <v>524</v>
      </c>
      <c r="I37">
        <f ca="1">[1]Sheet1!J37</f>
        <v>527.5</v>
      </c>
      <c r="J37" t="s">
        <v>96</v>
      </c>
    </row>
    <row r="38" spans="1:10">
      <c r="A38" t="s">
        <v>97</v>
      </c>
      <c r="B38">
        <f>[1]Sheet1!B38</f>
        <v>7</v>
      </c>
      <c r="C38" s="2">
        <f ca="1">INT([1]Sheet1!C38*1000)/10</f>
        <v>12.1</v>
      </c>
      <c r="D38" s="2">
        <f ca="1">INT([1]Sheet1!D38*1000)/10</f>
        <v>87.8</v>
      </c>
      <c r="E38" s="1">
        <f ca="1">[1]Sheet1!E38</f>
        <v>189.37230554218846</v>
      </c>
      <c r="F38" s="1">
        <f ca="1">[1]Sheet1!F38</f>
        <v>60.627694457811543</v>
      </c>
      <c r="G38">
        <f>[1]Sheet1!G38</f>
        <v>7</v>
      </c>
      <c r="H38">
        <f ca="1">[1]Sheet1!I38</f>
        <v>176</v>
      </c>
      <c r="I38">
        <f ca="1">[1]Sheet1!J38</f>
        <v>179.5</v>
      </c>
      <c r="J38" t="s">
        <v>97</v>
      </c>
    </row>
    <row r="39" spans="1:10">
      <c r="A39" t="s">
        <v>98</v>
      </c>
      <c r="B39">
        <f>[1]Sheet1!B39</f>
        <v>20</v>
      </c>
      <c r="C39" s="2">
        <f ca="1">INT([1]Sheet1!C39*1000)/10</f>
        <v>38.9</v>
      </c>
      <c r="D39" s="2">
        <f ca="1">INT([1]Sheet1!D39*1000)/10</f>
        <v>61</v>
      </c>
      <c r="E39" s="1">
        <f ca="1">[1]Sheet1!E39</f>
        <v>55.293538480767289</v>
      </c>
      <c r="F39" s="1">
        <f ca="1">[1]Sheet1!F39</f>
        <v>194.7064615192327</v>
      </c>
      <c r="G39">
        <f>[1]Sheet1!G39</f>
        <v>20</v>
      </c>
      <c r="H39">
        <f ca="1">[1]Sheet1!I39</f>
        <v>248</v>
      </c>
      <c r="I39">
        <f ca="1">[1]Sheet1!J39</f>
        <v>258</v>
      </c>
      <c r="J39" t="s">
        <v>98</v>
      </c>
    </row>
    <row r="40" spans="1:10">
      <c r="A40" t="s">
        <v>99</v>
      </c>
      <c r="B40">
        <f>[1]Sheet1!B40</f>
        <v>4</v>
      </c>
      <c r="C40" s="2">
        <f ca="1">INT([1]Sheet1!C40*1000)/10</f>
        <v>4</v>
      </c>
      <c r="D40" s="2">
        <f ca="1">INT([1]Sheet1!D40*1000)/10</f>
        <v>95.9</v>
      </c>
      <c r="E40" s="1">
        <f ca="1">[1]Sheet1!E40</f>
        <v>229.56875201308998</v>
      </c>
      <c r="F40" s="1">
        <f ca="1">[1]Sheet1!F40</f>
        <v>20.431247986910023</v>
      </c>
      <c r="G40">
        <f>[1]Sheet1!G40</f>
        <v>4</v>
      </c>
      <c r="H40">
        <f ca="1">[1]Sheet1!I40</f>
        <v>115</v>
      </c>
      <c r="I40">
        <f ca="1">[1]Sheet1!J40</f>
        <v>117</v>
      </c>
      <c r="J40" t="s">
        <v>124</v>
      </c>
    </row>
    <row r="41" spans="1:10">
      <c r="A41" t="s">
        <v>100</v>
      </c>
      <c r="B41">
        <f>[1]Sheet1!B41</f>
        <v>9</v>
      </c>
      <c r="C41" s="2">
        <f ca="1">INT([1]Sheet1!C41*1000)/10</f>
        <v>85.6</v>
      </c>
      <c r="D41" s="2">
        <f ca="1">INT([1]Sheet1!D41*1000)/10</f>
        <v>14.3</v>
      </c>
      <c r="E41" s="1">
        <f ca="1">[1]Sheet1!E41</f>
        <v>178.42487634938152</v>
      </c>
      <c r="F41" s="1">
        <f ca="1">[1]Sheet1!F41</f>
        <v>71.57512365061848</v>
      </c>
      <c r="G41">
        <f>[1]Sheet1!G41</f>
        <v>9</v>
      </c>
      <c r="H41">
        <f ca="1">[1]Sheet1!I41</f>
        <v>416</v>
      </c>
      <c r="I41">
        <f ca="1">[1]Sheet1!J41</f>
        <v>420.5</v>
      </c>
      <c r="J41" t="s">
        <v>125</v>
      </c>
    </row>
    <row r="42" spans="1:10">
      <c r="A42" t="s">
        <v>101</v>
      </c>
      <c r="B42">
        <f>[1]Sheet1!B42</f>
        <v>3</v>
      </c>
      <c r="C42" s="2">
        <f ca="1">INT([1]Sheet1!C42*1000)/10</f>
        <v>99.5</v>
      </c>
      <c r="D42" s="2">
        <f ca="1">INT([1]Sheet1!D42*1000)/10</f>
        <v>0.4</v>
      </c>
      <c r="E42" s="1">
        <f ca="1">[1]Sheet1!E42</f>
        <v>247.65842865761732</v>
      </c>
      <c r="F42" s="1">
        <f ca="1">[1]Sheet1!F42</f>
        <v>2.3415713423826787</v>
      </c>
      <c r="G42">
        <f>[1]Sheet1!G42</f>
        <v>3</v>
      </c>
      <c r="H42">
        <f ca="1">[1]Sheet1!I42</f>
        <v>506</v>
      </c>
      <c r="I42">
        <f ca="1">[1]Sheet1!J42</f>
        <v>507.5</v>
      </c>
      <c r="J42" t="s">
        <v>126</v>
      </c>
    </row>
    <row r="43" spans="1:10">
      <c r="A43" t="s">
        <v>102</v>
      </c>
      <c r="B43">
        <f>[1]Sheet1!B43</f>
        <v>11</v>
      </c>
      <c r="C43" s="2">
        <f ca="1">INT([1]Sheet1!C43*1000)/10</f>
        <v>98.1</v>
      </c>
      <c r="D43" s="2">
        <f ca="1">INT([1]Sheet1!D43*1000)/10</f>
        <v>1.8</v>
      </c>
      <c r="E43" s="1">
        <f ca="1">[1]Sheet1!E43</f>
        <v>240.94995551318209</v>
      </c>
      <c r="F43" s="1">
        <f ca="1">[1]Sheet1!F43</f>
        <v>9.0500444868179102</v>
      </c>
      <c r="G43">
        <f>[1]Sheet1!G43</f>
        <v>11</v>
      </c>
      <c r="H43">
        <f ca="1">[1]Sheet1!I43</f>
        <v>472</v>
      </c>
      <c r="I43">
        <f ca="1">[1]Sheet1!J43</f>
        <v>477.5</v>
      </c>
      <c r="J43" t="s">
        <v>102</v>
      </c>
    </row>
    <row r="44" spans="1:10">
      <c r="A44" t="s">
        <v>103</v>
      </c>
      <c r="B44">
        <f>[1]Sheet1!B44</f>
        <v>38</v>
      </c>
      <c r="C44" s="2">
        <f ca="1">INT([1]Sheet1!C44*1000)/10</f>
        <v>75.900000000000006</v>
      </c>
      <c r="D44" s="2">
        <f ca="1">INT([1]Sheet1!D44*1000)/10</f>
        <v>24</v>
      </c>
      <c r="E44" s="1">
        <f ca="1">[1]Sheet1!E44</f>
        <v>129.97993048421142</v>
      </c>
      <c r="F44" s="1">
        <f ca="1">[1]Sheet1!F44</f>
        <v>120.02006951578858</v>
      </c>
      <c r="G44">
        <f>[1]Sheet1!G44</f>
        <v>38</v>
      </c>
      <c r="H44">
        <f ca="1">[1]Sheet1!I44</f>
        <v>375</v>
      </c>
      <c r="I44">
        <f ca="1">[1]Sheet1!J44</f>
        <v>394</v>
      </c>
      <c r="J44" t="s">
        <v>103</v>
      </c>
    </row>
    <row r="45" spans="1:10">
      <c r="A45" t="s">
        <v>104</v>
      </c>
      <c r="B45">
        <f>[1]Sheet1!B45</f>
        <v>6</v>
      </c>
      <c r="C45" s="2">
        <f ca="1">INT([1]Sheet1!C45*1000)/10</f>
        <v>99.6</v>
      </c>
      <c r="D45" s="2">
        <f ca="1">INT([1]Sheet1!D45*1000)/10</f>
        <v>0.3</v>
      </c>
      <c r="E45" s="1">
        <f ca="1">[1]Sheet1!E45</f>
        <v>248.08255468991939</v>
      </c>
      <c r="F45" s="1">
        <f ca="1">[1]Sheet1!F45</f>
        <v>1.917445310080609</v>
      </c>
      <c r="G45">
        <f>[1]Sheet1!G45</f>
        <v>6</v>
      </c>
      <c r="H45">
        <f ca="1">[1]Sheet1!I45</f>
        <v>509</v>
      </c>
      <c r="I45">
        <f ca="1">[1]Sheet1!J45</f>
        <v>512</v>
      </c>
      <c r="J45" t="s">
        <v>104</v>
      </c>
    </row>
    <row r="46" spans="1:10">
      <c r="A46" t="s">
        <v>105</v>
      </c>
      <c r="B46">
        <f>[1]Sheet1!B46</f>
        <v>3</v>
      </c>
      <c r="C46" s="2">
        <f ca="1">INT([1]Sheet1!C46*1000)/10</f>
        <v>0</v>
      </c>
      <c r="D46" s="2">
        <f ca="1">INT([1]Sheet1!D46*1000)/10</f>
        <v>99.9</v>
      </c>
      <c r="E46" s="1">
        <f ca="1">[1]Sheet1!E46</f>
        <v>249.7308238150155</v>
      </c>
      <c r="F46" s="1">
        <f ca="1">[1]Sheet1!F46</f>
        <v>0.26917618498450224</v>
      </c>
      <c r="G46">
        <f>[1]Sheet1!G46</f>
        <v>3</v>
      </c>
      <c r="H46">
        <f ca="1">[1]Sheet1!I46</f>
        <v>62</v>
      </c>
      <c r="I46">
        <f ca="1">[1]Sheet1!J46</f>
        <v>63.5</v>
      </c>
      <c r="J46" t="s">
        <v>105</v>
      </c>
    </row>
    <row r="47" spans="1:10">
      <c r="A47" t="s">
        <v>106</v>
      </c>
      <c r="B47">
        <f>[1]Sheet1!B47</f>
        <v>13</v>
      </c>
      <c r="C47" s="2">
        <f ca="1">INT([1]Sheet1!C47*1000)/10</f>
        <v>24.6</v>
      </c>
      <c r="D47" s="2">
        <f ca="1">INT([1]Sheet1!D47*1000)/10</f>
        <v>75.3</v>
      </c>
      <c r="E47" s="1">
        <f ca="1">[1]Sheet1!E47</f>
        <v>126.77677286170163</v>
      </c>
      <c r="F47" s="1">
        <f ca="1">[1]Sheet1!F47</f>
        <v>123.22322713829837</v>
      </c>
      <c r="G47">
        <f>[1]Sheet1!G47</f>
        <v>13</v>
      </c>
      <c r="H47">
        <f ca="1">[1]Sheet1!I47</f>
        <v>197</v>
      </c>
      <c r="I47">
        <f ca="1">[1]Sheet1!J47</f>
        <v>203.5</v>
      </c>
      <c r="J47" t="s">
        <v>106</v>
      </c>
    </row>
    <row r="48" spans="1:10">
      <c r="A48" t="s">
        <v>107</v>
      </c>
      <c r="B48">
        <f>[1]Sheet1!B48</f>
        <v>12</v>
      </c>
      <c r="C48" s="2">
        <f ca="1">INT([1]Sheet1!C48*1000)/10</f>
        <v>7.6</v>
      </c>
      <c r="D48" s="2">
        <f ca="1">INT([1]Sheet1!D48*1000)/10</f>
        <v>92.3</v>
      </c>
      <c r="E48" s="1">
        <f ca="1">[1]Sheet1!E48</f>
        <v>211.83690203450317</v>
      </c>
      <c r="F48" s="1">
        <f ca="1">[1]Sheet1!F48</f>
        <v>38.163097965496831</v>
      </c>
      <c r="G48">
        <f>[1]Sheet1!G48</f>
        <v>12</v>
      </c>
      <c r="H48">
        <f ca="1">[1]Sheet1!I48</f>
        <v>139</v>
      </c>
      <c r="I48">
        <f ca="1">[1]Sheet1!J48</f>
        <v>145</v>
      </c>
      <c r="J48" t="s">
        <v>107</v>
      </c>
    </row>
    <row r="49" spans="1:10">
      <c r="A49" t="s">
        <v>108</v>
      </c>
      <c r="B49">
        <f>[1]Sheet1!B49</f>
        <v>5</v>
      </c>
      <c r="C49" s="2">
        <f ca="1">INT([1]Sheet1!C49*1000)/10</f>
        <v>99.8</v>
      </c>
      <c r="D49" s="2">
        <f ca="1">INT([1]Sheet1!D49*1000)/10</f>
        <v>0.1</v>
      </c>
      <c r="E49" s="1">
        <f ca="1">[1]Sheet1!E49</f>
        <v>249.28064295885176</v>
      </c>
      <c r="F49" s="1">
        <f ca="1">[1]Sheet1!F49</f>
        <v>0.71935704114824262</v>
      </c>
      <c r="G49">
        <f>[1]Sheet1!G49</f>
        <v>5</v>
      </c>
      <c r="H49">
        <f ca="1">[1]Sheet1!I49</f>
        <v>519</v>
      </c>
      <c r="I49">
        <f ca="1">[1]Sheet1!J49</f>
        <v>521.5</v>
      </c>
      <c r="J49" t="s">
        <v>127</v>
      </c>
    </row>
    <row r="50" spans="1:10">
      <c r="A50" t="s">
        <v>109</v>
      </c>
      <c r="B50">
        <f>[1]Sheet1!B50</f>
        <v>10</v>
      </c>
      <c r="C50" s="2">
        <f ca="1">INT([1]Sheet1!C50*1000)/10</f>
        <v>41.2</v>
      </c>
      <c r="D50" s="2">
        <f ca="1">INT([1]Sheet1!D50*1000)/10</f>
        <v>58.7</v>
      </c>
      <c r="E50" s="1">
        <f ca="1">[1]Sheet1!E50</f>
        <v>43.886399601844452</v>
      </c>
      <c r="F50" s="1">
        <f ca="1">[1]Sheet1!F50</f>
        <v>206.11360039815554</v>
      </c>
      <c r="G50">
        <f>[1]Sheet1!G50</f>
        <v>10</v>
      </c>
      <c r="H50">
        <f ca="1">[1]Sheet1!I50</f>
        <v>268</v>
      </c>
      <c r="I50">
        <f ca="1">[1]Sheet1!J50</f>
        <v>273</v>
      </c>
      <c r="J50" t="s">
        <v>109</v>
      </c>
    </row>
    <row r="51" spans="1:10">
      <c r="A51" t="s">
        <v>110</v>
      </c>
      <c r="B51">
        <f>[1]Sheet1!B51</f>
        <v>3</v>
      </c>
      <c r="C51" s="2">
        <f ca="1">INT([1]Sheet1!C51*1000)/10</f>
        <v>99.9</v>
      </c>
      <c r="D51" s="2">
        <f ca="1">INT([1]Sheet1!D51*1000)/10</f>
        <v>0</v>
      </c>
      <c r="E51" s="1">
        <f ca="1">[1]Sheet1!E51</f>
        <v>249.99714594276776</v>
      </c>
      <c r="F51" s="1">
        <f ca="1">[1]Sheet1!F51</f>
        <v>2.8540572322413027E-3</v>
      </c>
      <c r="G51">
        <f>[1]Sheet1!G51</f>
        <v>3</v>
      </c>
      <c r="H51">
        <f ca="1">[1]Sheet1!I51</f>
        <v>534</v>
      </c>
      <c r="I51">
        <f ca="1">[1]Sheet1!J51</f>
        <v>535.5</v>
      </c>
      <c r="J51" t="s">
        <v>110</v>
      </c>
    </row>
    <row r="52" spans="1:10">
      <c r="A52" t="s">
        <v>111</v>
      </c>
      <c r="B52">
        <f>[1]Sheet1!B52</f>
        <v>3</v>
      </c>
      <c r="C52" s="2">
        <f ca="1">INT([1]Sheet1!C52*1000)/10</f>
        <v>0</v>
      </c>
      <c r="D52" s="2">
        <f ca="1">INT([1]Sheet1!D52*1000)/10</f>
        <v>99.9</v>
      </c>
      <c r="E52" s="1">
        <f ca="1">[1]Sheet1!E52</f>
        <v>249.99999999997692</v>
      </c>
      <c r="F52" s="1">
        <f ca="1">[1]Sheet1!F52</f>
        <v>2.3078428057488054E-11</v>
      </c>
      <c r="G52">
        <f>[1]Sheet1!G52</f>
        <v>3</v>
      </c>
      <c r="H52">
        <f ca="1">[1]Sheet1!I52</f>
        <v>0</v>
      </c>
      <c r="I52">
        <f ca="1">[1]Sheet1!J52</f>
        <v>1.5</v>
      </c>
      <c r="J52" t="s">
        <v>143</v>
      </c>
    </row>
    <row r="53" spans="1:10">
      <c r="A53" t="s">
        <v>112</v>
      </c>
      <c r="B53">
        <f>[1]Sheet1!B53</f>
        <v>1</v>
      </c>
      <c r="C53" s="2">
        <f ca="1">INT([1]Sheet1!C53*1000)/10</f>
        <v>7.8</v>
      </c>
      <c r="D53" s="2">
        <f ca="1">INT([1]Sheet1!D53*1000)/10</f>
        <v>92.1</v>
      </c>
      <c r="E53" s="1">
        <f ca="1">[1]Sheet1!E53</f>
        <v>210.86848505605604</v>
      </c>
      <c r="F53" s="1">
        <f ca="1">[1]Sheet1!F53</f>
        <v>39.131514943943955</v>
      </c>
      <c r="G53">
        <f>[1]Sheet1!G53</f>
        <v>1</v>
      </c>
      <c r="H53">
        <f ca="1">[1]Sheet1!I53</f>
        <v>154</v>
      </c>
      <c r="I53">
        <f ca="1">[1]Sheet1!J53</f>
        <v>154.5</v>
      </c>
      <c r="J53" t="s">
        <v>129</v>
      </c>
    </row>
    <row r="54" spans="1:10">
      <c r="A54" t="s">
        <v>113</v>
      </c>
      <c r="B54">
        <f>[1]Sheet1!B54</f>
        <v>1</v>
      </c>
      <c r="C54" s="2">
        <f ca="1">INT([1]Sheet1!C54*1000)/10</f>
        <v>59.1</v>
      </c>
      <c r="D54" s="2">
        <f ca="1">INT([1]Sheet1!D54*1000)/10</f>
        <v>40.799999999999997</v>
      </c>
      <c r="E54" s="1">
        <f ca="1">[1]Sheet1!E54</f>
        <v>45.593685490273153</v>
      </c>
      <c r="F54" s="1">
        <f ca="1">[1]Sheet1!F54</f>
        <v>204.40631450972685</v>
      </c>
      <c r="G54">
        <f>[1]Sheet1!G54</f>
        <v>1</v>
      </c>
      <c r="H54">
        <f ca="1">[1]Sheet1!I54</f>
        <v>340</v>
      </c>
      <c r="I54">
        <f ca="1">[1]Sheet1!J54</f>
        <v>340.5</v>
      </c>
      <c r="J54" t="s">
        <v>130</v>
      </c>
    </row>
    <row r="55" spans="1:10">
      <c r="A55" t="s">
        <v>114</v>
      </c>
      <c r="B55">
        <f>[1]Sheet1!B55</f>
        <v>1</v>
      </c>
      <c r="C55" s="2">
        <f ca="1">INT([1]Sheet1!C55*1000)/10</f>
        <v>95</v>
      </c>
      <c r="D55" s="2">
        <f ca="1">INT([1]Sheet1!D55*1000)/10</f>
        <v>4.9000000000000004</v>
      </c>
      <c r="E55" s="1">
        <f ca="1">[1]Sheet1!E55</f>
        <v>225.17752501773018</v>
      </c>
      <c r="F55" s="1">
        <f ca="1">[1]Sheet1!F55</f>
        <v>24.822474982269824</v>
      </c>
      <c r="G55">
        <f>[1]Sheet1!G55</f>
        <v>1</v>
      </c>
      <c r="H55">
        <f ca="1">[1]Sheet1!I55</f>
        <v>461</v>
      </c>
      <c r="I55">
        <f ca="1">[1]Sheet1!J55</f>
        <v>461.5</v>
      </c>
      <c r="J55" t="s">
        <v>131</v>
      </c>
    </row>
    <row r="56" spans="1:10">
      <c r="A56" t="s">
        <v>115</v>
      </c>
      <c r="B56">
        <f>[1]Sheet1!B56</f>
        <v>1</v>
      </c>
      <c r="C56" s="2">
        <f ca="1">INT([1]Sheet1!C56*1000)/10</f>
        <v>57.5</v>
      </c>
      <c r="D56" s="2">
        <f ca="1">INT([1]Sheet1!D56*1000)/10</f>
        <v>42.4</v>
      </c>
      <c r="E56" s="1">
        <f ca="1">[1]Sheet1!E56</f>
        <v>37.603023909813459</v>
      </c>
      <c r="F56" s="1">
        <f ca="1">[1]Sheet1!F56</f>
        <v>212.39697609018654</v>
      </c>
      <c r="G56">
        <f>[1]Sheet1!G56</f>
        <v>1</v>
      </c>
      <c r="H56">
        <f ca="1">[1]Sheet1!I56</f>
        <v>333</v>
      </c>
      <c r="I56">
        <f ca="1">[1]Sheet1!J56</f>
        <v>333.5</v>
      </c>
      <c r="J56" t="s">
        <v>132</v>
      </c>
    </row>
    <row r="57" spans="1:10">
      <c r="A57" t="s">
        <v>116</v>
      </c>
      <c r="B57">
        <f>[1]Sheet1!B57</f>
        <v>1</v>
      </c>
      <c r="C57" s="2">
        <f ca="1">INT([1]Sheet1!C57*1000)/10</f>
        <v>99.9</v>
      </c>
      <c r="D57" s="2">
        <f ca="1">INT([1]Sheet1!D57*1000)/10</f>
        <v>0</v>
      </c>
      <c r="E57" s="1">
        <f ca="1">[1]Sheet1!E57</f>
        <v>249.99795883842611</v>
      </c>
      <c r="F57" s="1">
        <f ca="1">[1]Sheet1!F57</f>
        <v>2.0411615738851197E-3</v>
      </c>
      <c r="G57">
        <f>[1]Sheet1!G57</f>
        <v>1</v>
      </c>
      <c r="H57">
        <f ca="1">[1]Sheet1!I57</f>
        <v>537</v>
      </c>
      <c r="I57">
        <f ca="1">[1]Sheet1!J57</f>
        <v>537</v>
      </c>
      <c r="J57" t="s">
        <v>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37FF-285D-744D-A585-0D792CCB79C9}">
  <dimension ref="A1:D4"/>
  <sheetViews>
    <sheetView workbookViewId="0">
      <selection activeCell="F4" sqref="F4"/>
    </sheetView>
  </sheetViews>
  <sheetFormatPr baseColWidth="10" defaultRowHeight="17"/>
  <sheetData>
    <row r="1" spans="1:4">
      <c r="A1" t="s">
        <v>141</v>
      </c>
      <c r="B1" t="s">
        <v>137</v>
      </c>
      <c r="C1" t="s">
        <v>149</v>
      </c>
      <c r="D1" t="s">
        <v>169</v>
      </c>
    </row>
    <row r="2" spans="1:4">
      <c r="A2" t="s">
        <v>139</v>
      </c>
      <c r="B2">
        <f ca="1">ROUND([1]Results!$D$58*100,1)</f>
        <v>41.3</v>
      </c>
      <c r="C2">
        <f ca="1">ROUND([1]Results!$K$58,1)</f>
        <v>239</v>
      </c>
      <c r="D2">
        <f ca="1">ROUND([1]Results!$F$58*100,1)</f>
        <v>45.9</v>
      </c>
    </row>
    <row r="3" spans="1:4">
      <c r="A3" t="s">
        <v>140</v>
      </c>
      <c r="B3">
        <f ca="1">ROUND([1]Results!$E$58*100,1)</f>
        <v>58.7</v>
      </c>
      <c r="C3">
        <f ca="1">ROUND([1]Results!$L$58,1)</f>
        <v>299</v>
      </c>
      <c r="D3">
        <f ca="1">ROUND([1]Results!$G$58*100,1)</f>
        <v>50.1</v>
      </c>
    </row>
    <row r="4" spans="1:4">
      <c r="A4" t="s">
        <v>147</v>
      </c>
      <c r="B4">
        <v>0</v>
      </c>
      <c r="C4">
        <v>0</v>
      </c>
      <c r="D4">
        <f>ROUND([1]Results!$H$58*100,1)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D561-E9A5-E248-A153-91C479DA883D}">
  <dimension ref="A1:B2"/>
  <sheetViews>
    <sheetView workbookViewId="0">
      <selection activeCell="D2" sqref="C1:D2"/>
    </sheetView>
  </sheetViews>
  <sheetFormatPr baseColWidth="10" defaultRowHeight="20"/>
  <cols>
    <col min="1" max="1" width="17.6640625" style="10" customWidth="1"/>
    <col min="2" max="2" width="25.1640625" style="10" bestFit="1" customWidth="1"/>
    <col min="3" max="16384" width="10.83203125" style="10"/>
  </cols>
  <sheetData>
    <row r="1" spans="1:2">
      <c r="A1" s="10" t="s">
        <v>172</v>
      </c>
      <c r="B1" s="10" t="s">
        <v>171</v>
      </c>
    </row>
    <row r="2" spans="1:2">
      <c r="A2" s="10" t="s">
        <v>170</v>
      </c>
      <c r="B2" s="11" t="str">
        <f ca="1">"Updated: "&amp;MONTH(NOW())&amp;"/"&amp;DAY(NOW())&amp;"/"&amp;YEAR(NOW())&amp;" " &amp;IF(HOUR(NOW())&gt;12,HOUR(NOW())-12,HOUR(NOW()))&amp;":"&amp;MINUTE(NOW())&amp;" "&amp;IF(HOUR(NOW())&gt;12,"pm","am")</f>
        <v>Updated: 12/31/2019 10:7 pm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385E-AB56-0749-8BAE-D8A0FEE6562B}">
  <dimension ref="A1:G57"/>
  <sheetViews>
    <sheetView workbookViewId="0">
      <selection activeCell="F52" sqref="F52"/>
    </sheetView>
  </sheetViews>
  <sheetFormatPr baseColWidth="10" defaultRowHeight="17"/>
  <sheetData>
    <row r="1" spans="1:7">
      <c r="A1" t="str">
        <f>[1]Sheet1!A1</f>
        <v>state</v>
      </c>
      <c r="B1" s="1" t="str">
        <f>[1]Sheet1!C1</f>
        <v>gopWin</v>
      </c>
      <c r="C1" s="1" t="str">
        <f>[1]Sheet1!D1</f>
        <v>demWin</v>
      </c>
      <c r="D1" t="s">
        <v>55</v>
      </c>
      <c r="E1" t="s">
        <v>117</v>
      </c>
      <c r="F1" t="s">
        <v>58</v>
      </c>
      <c r="G1" t="s">
        <v>59</v>
      </c>
    </row>
    <row r="2" spans="1:7">
      <c r="A2" t="s">
        <v>61</v>
      </c>
      <c r="B2" s="2">
        <f ca="1">INT([1]Sheet1!C2*1000)/10</f>
        <v>99.2</v>
      </c>
      <c r="C2" s="2">
        <f ca="1">INT([1]Sheet1!D2*1000)/10</f>
        <v>0.7</v>
      </c>
      <c r="D2" t="s">
        <v>3</v>
      </c>
      <c r="E2">
        <f ca="1">INT(([1]SImulations!N2*1000)+0.5)/10</f>
        <v>0</v>
      </c>
      <c r="F2">
        <v>637</v>
      </c>
      <c r="G2">
        <v>338.6934</v>
      </c>
    </row>
    <row r="3" spans="1:7">
      <c r="A3" t="s">
        <v>62</v>
      </c>
      <c r="B3" s="2">
        <f ca="1">INT([1]Sheet1!C3*1000)/10</f>
        <v>85.3</v>
      </c>
      <c r="C3" s="2">
        <f ca="1">INT([1]Sheet1!D3*1000)/10</f>
        <v>14.6</v>
      </c>
      <c r="D3" t="s">
        <v>4</v>
      </c>
      <c r="E3">
        <f ca="1">INT(([1]SImulations!N3*1000)+0.5)/10</f>
        <v>1.2</v>
      </c>
      <c r="F3">
        <v>245</v>
      </c>
      <c r="G3">
        <v>400</v>
      </c>
    </row>
    <row r="4" spans="1:7">
      <c r="A4" t="s">
        <v>63</v>
      </c>
      <c r="B4" s="2">
        <f ca="1">INT([1]Sheet1!C4*1000)/10</f>
        <v>54.4</v>
      </c>
      <c r="C4" s="2">
        <f ca="1">INT([1]Sheet1!D4*1000)/10</f>
        <v>45.5</v>
      </c>
      <c r="D4" t="s">
        <v>5</v>
      </c>
      <c r="E4">
        <f ca="1">INT(([1]SImulations!N4*1000)+0.5)/10</f>
        <v>4.9000000000000004</v>
      </c>
      <c r="F4">
        <v>315</v>
      </c>
      <c r="G4">
        <v>306.58010000000002</v>
      </c>
    </row>
    <row r="5" spans="1:7">
      <c r="A5" t="s">
        <v>64</v>
      </c>
      <c r="B5" s="2">
        <f ca="1">INT([1]Sheet1!C5*1000)/10</f>
        <v>99.4</v>
      </c>
      <c r="C5" s="2">
        <f ca="1">INT([1]Sheet1!D5*1000)/10</f>
        <v>0.5</v>
      </c>
      <c r="D5" t="s">
        <v>6</v>
      </c>
      <c r="E5">
        <f ca="1">INT(([1]SImulations!N5*1000)+0.5)/10</f>
        <v>0</v>
      </c>
      <c r="F5">
        <v>560</v>
      </c>
      <c r="G5">
        <v>315.63869999999997</v>
      </c>
    </row>
    <row r="6" spans="1:7">
      <c r="A6" t="s">
        <v>65</v>
      </c>
      <c r="B6" s="2">
        <f ca="1">INT([1]Sheet1!C6*1000)/10</f>
        <v>0</v>
      </c>
      <c r="C6" s="2">
        <f ca="1">INT([1]Sheet1!D6*1000)/10</f>
        <v>99.9</v>
      </c>
      <c r="D6" t="s">
        <v>7</v>
      </c>
      <c r="E6">
        <f ca="1">INT(([1]SImulations!N6*1000)+0.5)/10</f>
        <v>0</v>
      </c>
      <c r="F6">
        <v>223</v>
      </c>
      <c r="G6">
        <v>253.92189999999999</v>
      </c>
    </row>
    <row r="7" spans="1:7">
      <c r="A7" t="s">
        <v>66</v>
      </c>
      <c r="B7" s="2">
        <f ca="1">INT([1]Sheet1!C7*1000)/10</f>
        <v>24.3</v>
      </c>
      <c r="C7" s="2">
        <f ca="1">INT([1]Sheet1!D7*1000)/10</f>
        <v>75.599999999999994</v>
      </c>
      <c r="D7" t="s">
        <v>8</v>
      </c>
      <c r="E7">
        <f ca="1">INT(([1]SImulations!N7*1000)+0.5)/10</f>
        <v>3.6</v>
      </c>
      <c r="F7">
        <v>400</v>
      </c>
      <c r="G7">
        <v>245.56450000000001</v>
      </c>
    </row>
    <row r="8" spans="1:7">
      <c r="A8" t="s">
        <v>67</v>
      </c>
      <c r="B8" s="2">
        <f ca="1">INT([1]Sheet1!C8*1000)/10</f>
        <v>8.6</v>
      </c>
      <c r="C8" s="2">
        <f ca="1">INT([1]Sheet1!D8*1000)/10</f>
        <v>91.3</v>
      </c>
      <c r="D8" t="s">
        <v>9</v>
      </c>
      <c r="E8">
        <f ca="1">INT(([1]SImulations!N8*1000)+0.5)/10</f>
        <v>1.7</v>
      </c>
      <c r="F8">
        <v>-1000</v>
      </c>
      <c r="G8">
        <v>-1000</v>
      </c>
    </row>
    <row r="9" spans="1:7">
      <c r="A9" t="s">
        <v>68</v>
      </c>
      <c r="B9" s="2">
        <f ca="1">INT([1]Sheet1!C9*1000)/10</f>
        <v>7.7</v>
      </c>
      <c r="C9" s="2">
        <f ca="1">INT([1]Sheet1!D9*1000)/10</f>
        <v>92.2</v>
      </c>
      <c r="D9" t="s">
        <v>10</v>
      </c>
      <c r="E9">
        <f ca="1">INT(([1]SImulations!N9*1000)+0.5)/10</f>
        <v>1.7</v>
      </c>
      <c r="F9">
        <v>-1000</v>
      </c>
      <c r="G9">
        <v>-1000</v>
      </c>
    </row>
    <row r="10" spans="1:7">
      <c r="A10" t="s">
        <v>69</v>
      </c>
      <c r="B10" s="2">
        <f ca="1">INT([1]Sheet1!C10*1000)/10</f>
        <v>48.7</v>
      </c>
      <c r="C10" s="2">
        <f ca="1">INT([1]Sheet1!D10*1000)/10</f>
        <v>51.2</v>
      </c>
      <c r="D10" t="s">
        <v>11</v>
      </c>
      <c r="E10">
        <f ca="1">INT(([1]SImulations!N10*1000)+0.5)/10</f>
        <v>5.0999999999999996</v>
      </c>
      <c r="F10">
        <v>714</v>
      </c>
      <c r="G10">
        <v>397.81540000000001</v>
      </c>
    </row>
    <row r="11" spans="1:7">
      <c r="A11" t="s">
        <v>70</v>
      </c>
      <c r="B11" s="2">
        <f ca="1">INT([1]Sheet1!C11*1000)/10</f>
        <v>65.099999999999994</v>
      </c>
      <c r="C11" s="2">
        <f ca="1">INT([1]Sheet1!D11*1000)/10</f>
        <v>34.799999999999997</v>
      </c>
      <c r="D11" t="s">
        <v>12</v>
      </c>
      <c r="E11">
        <f ca="1">INT(([1]SImulations!N11*1000)+0.5)/10</f>
        <v>3.6</v>
      </c>
      <c r="F11">
        <v>680.01170000000002</v>
      </c>
      <c r="G11">
        <v>335.23540000000003</v>
      </c>
    </row>
    <row r="12" spans="1:7">
      <c r="A12" t="s">
        <v>71</v>
      </c>
      <c r="B12" s="2">
        <f ca="1">INT([1]Sheet1!C12*1000)/10</f>
        <v>0</v>
      </c>
      <c r="C12" s="2">
        <f ca="1">INT([1]Sheet1!D12*1000)/10</f>
        <v>99.9</v>
      </c>
      <c r="D12" t="s">
        <v>13</v>
      </c>
      <c r="E12">
        <f ca="1">INT(([1]SImulations!N12*1000)+0.5)/10</f>
        <v>0</v>
      </c>
      <c r="F12">
        <v>380</v>
      </c>
      <c r="G12">
        <v>465</v>
      </c>
    </row>
    <row r="13" spans="1:7">
      <c r="A13" t="s">
        <v>72</v>
      </c>
      <c r="B13" s="2">
        <f ca="1">INT([1]Sheet1!C13*1000)/10</f>
        <v>99.8</v>
      </c>
      <c r="C13" s="2">
        <f ca="1">INT([1]Sheet1!D13*1000)/10</f>
        <v>0.1</v>
      </c>
      <c r="D13" t="s">
        <v>14</v>
      </c>
      <c r="E13">
        <f ca="1">INT(([1]SImulations!N13*1000)+0.5)/10</f>
        <v>0</v>
      </c>
      <c r="F13">
        <v>310.18509999999998</v>
      </c>
      <c r="G13">
        <v>155</v>
      </c>
    </row>
    <row r="14" spans="1:7">
      <c r="A14" t="s">
        <v>73</v>
      </c>
      <c r="B14" s="2">
        <f ca="1">INT([1]Sheet1!C14*1000)/10</f>
        <v>6.3</v>
      </c>
      <c r="C14" s="2">
        <f ca="1">INT([1]Sheet1!D14*1000)/10</f>
        <v>93.6</v>
      </c>
      <c r="D14" t="s">
        <v>15</v>
      </c>
      <c r="E14">
        <f ca="1">INT(([1]SImulations!N14*1000)+0.5)/10</f>
        <v>0.9</v>
      </c>
      <c r="F14">
        <v>596.66020000000003</v>
      </c>
      <c r="G14">
        <v>231.2954</v>
      </c>
    </row>
    <row r="15" spans="1:7">
      <c r="A15" t="s">
        <v>74</v>
      </c>
      <c r="B15" s="2">
        <f ca="1">INT([1]Sheet1!C15*1000)/10</f>
        <v>89.6</v>
      </c>
      <c r="C15" s="2">
        <f ca="1">INT([1]Sheet1!D15*1000)/10</f>
        <v>10.3</v>
      </c>
      <c r="D15" t="s">
        <v>16</v>
      </c>
      <c r="E15">
        <f ca="1">INT(([1]SImulations!N15*1000)+0.5)/10</f>
        <v>0.9</v>
      </c>
      <c r="F15">
        <v>633.41110000000003</v>
      </c>
      <c r="G15">
        <v>228.42140000000001</v>
      </c>
    </row>
    <row r="16" spans="1:7">
      <c r="A16" t="s">
        <v>75</v>
      </c>
      <c r="B16" s="2">
        <f ca="1">INT([1]Sheet1!C16*1000)/10</f>
        <v>58.9</v>
      </c>
      <c r="C16" s="2">
        <f ca="1">INT([1]Sheet1!D16*1000)/10</f>
        <v>41</v>
      </c>
      <c r="D16" t="s">
        <v>17</v>
      </c>
      <c r="E16">
        <f ca="1">INT(([1]SImulations!N16*1000)+0.5)/10</f>
        <v>4.8</v>
      </c>
      <c r="F16">
        <v>545.84569999999997</v>
      </c>
      <c r="G16">
        <v>202.6782</v>
      </c>
    </row>
    <row r="17" spans="1:7">
      <c r="A17" t="s">
        <v>76</v>
      </c>
      <c r="B17" s="2">
        <f ca="1">INT([1]Sheet1!C17*1000)/10</f>
        <v>92.1</v>
      </c>
      <c r="C17" s="2">
        <f ca="1">INT([1]Sheet1!D17*1000)/10</f>
        <v>7.8</v>
      </c>
      <c r="D17" t="s">
        <v>18</v>
      </c>
      <c r="E17">
        <f ca="1">INT(([1]SImulations!N17*1000)+0.5)/10</f>
        <v>0.6</v>
      </c>
      <c r="F17">
        <v>487</v>
      </c>
      <c r="G17">
        <v>259.1592</v>
      </c>
    </row>
    <row r="18" spans="1:7">
      <c r="A18" t="s">
        <v>77</v>
      </c>
      <c r="B18" s="2">
        <f ca="1">INT([1]Sheet1!C18*1000)/10</f>
        <v>99.2</v>
      </c>
      <c r="C18" s="2">
        <f ca="1">INT([1]Sheet1!D18*1000)/10</f>
        <v>0.7</v>
      </c>
      <c r="D18" t="s">
        <v>19</v>
      </c>
      <c r="E18">
        <f ca="1">INT(([1]SImulations!N18*1000)+0.5)/10</f>
        <v>0</v>
      </c>
      <c r="F18">
        <v>655.14840000000004</v>
      </c>
      <c r="G18">
        <v>264.9658</v>
      </c>
    </row>
    <row r="19" spans="1:7">
      <c r="A19" t="s">
        <v>78</v>
      </c>
      <c r="B19" s="2">
        <f ca="1">INT([1]Sheet1!C19*1000)/10</f>
        <v>95.4</v>
      </c>
      <c r="C19" s="2">
        <f ca="1">INT([1]Sheet1!D19*1000)/10</f>
        <v>4.5</v>
      </c>
      <c r="D19" t="s">
        <v>20</v>
      </c>
      <c r="E19">
        <f ca="1">INT(([1]SImulations!N19*1000)+0.5)/10</f>
        <v>0.3</v>
      </c>
      <c r="F19">
        <v>561.44039999999995</v>
      </c>
      <c r="G19">
        <v>369.81349999999998</v>
      </c>
    </row>
    <row r="20" spans="1:7">
      <c r="A20" t="s">
        <v>79</v>
      </c>
      <c r="B20" s="2">
        <f ca="1">INT([1]Sheet1!C20*1000)/10</f>
        <v>27</v>
      </c>
      <c r="C20" s="2">
        <f ca="1">INT([1]Sheet1!D20*1000)/10</f>
        <v>72.900000000000006</v>
      </c>
      <c r="D20" t="s">
        <v>21</v>
      </c>
      <c r="E20">
        <f ca="1">INT(([1]SImulations!N20*1000)+0.5)/10</f>
        <v>4</v>
      </c>
      <c r="F20">
        <v>807.31050000000005</v>
      </c>
      <c r="G20">
        <v>109.855</v>
      </c>
    </row>
    <row r="21" spans="1:7">
      <c r="A21" t="s">
        <v>80</v>
      </c>
      <c r="B21" s="2">
        <f ca="1">INT([1]Sheet1!C21*1000)/10</f>
        <v>0.4</v>
      </c>
      <c r="C21" s="2">
        <f ca="1">INT([1]Sheet1!D21*1000)/10</f>
        <v>99.5</v>
      </c>
      <c r="D21" t="s">
        <v>22</v>
      </c>
      <c r="E21">
        <f ca="1">INT(([1]SImulations!N21*1000)+0.5)/10</f>
        <v>0</v>
      </c>
      <c r="F21">
        <v>-1000</v>
      </c>
      <c r="G21">
        <v>-1000</v>
      </c>
    </row>
    <row r="22" spans="1:7">
      <c r="A22" t="s">
        <v>81</v>
      </c>
      <c r="B22" s="2">
        <f ca="1">INT([1]Sheet1!C22*1000)/10</f>
        <v>0.1</v>
      </c>
      <c r="C22" s="2">
        <f ca="1">INT([1]Sheet1!D22*1000)/10</f>
        <v>99.8</v>
      </c>
      <c r="D22" t="s">
        <v>23</v>
      </c>
      <c r="E22">
        <f ca="1">INT(([1]SImulations!N22*1000)+0.5)/10</f>
        <v>0</v>
      </c>
      <c r="F22">
        <v>-1000</v>
      </c>
      <c r="G22">
        <v>-1000</v>
      </c>
    </row>
    <row r="23" spans="1:7">
      <c r="A23" t="s">
        <v>82</v>
      </c>
      <c r="B23" s="2">
        <f ca="1">INT([1]Sheet1!C23*1000)/10</f>
        <v>32.799999999999997</v>
      </c>
      <c r="C23" s="2">
        <f ca="1">INT([1]Sheet1!D23*1000)/10</f>
        <v>67.099999999999994</v>
      </c>
      <c r="D23" t="s">
        <v>24</v>
      </c>
      <c r="E23">
        <f ca="1">INT(([1]SImulations!N23*1000)+0.5)/10</f>
        <v>5.5</v>
      </c>
      <c r="F23">
        <v>645.64649999999995</v>
      </c>
      <c r="G23">
        <v>181.3647</v>
      </c>
    </row>
    <row r="24" spans="1:7">
      <c r="A24" t="s">
        <v>83</v>
      </c>
      <c r="B24" s="2">
        <f ca="1">INT([1]Sheet1!C24*1000)/10</f>
        <v>29.2</v>
      </c>
      <c r="C24" s="2">
        <f ca="1">INT([1]Sheet1!D24*1000)/10</f>
        <v>70.7</v>
      </c>
      <c r="D24" t="s">
        <v>25</v>
      </c>
      <c r="E24">
        <f ca="1">INT(([1]SImulations!N24*1000)+0.5)/10</f>
        <v>4.2</v>
      </c>
      <c r="F24">
        <v>530.85940000000005</v>
      </c>
      <c r="G24">
        <v>141.5874</v>
      </c>
    </row>
    <row r="25" spans="1:7">
      <c r="A25" t="s">
        <v>84</v>
      </c>
      <c r="B25" s="2">
        <f ca="1">INT([1]Sheet1!C25*1000)/10</f>
        <v>89.8</v>
      </c>
      <c r="C25" s="2">
        <f ca="1">INT([1]Sheet1!D25*1000)/10</f>
        <v>10.1</v>
      </c>
      <c r="D25" t="s">
        <v>26</v>
      </c>
      <c r="E25">
        <f ca="1">INT(([1]SImulations!N25*1000)+0.5)/10</f>
        <v>0.7</v>
      </c>
      <c r="F25">
        <v>598.60159999999996</v>
      </c>
      <c r="G25">
        <v>342.15140000000002</v>
      </c>
    </row>
    <row r="26" spans="1:7">
      <c r="A26" t="s">
        <v>85</v>
      </c>
      <c r="B26" s="2">
        <f ca="1">INT([1]Sheet1!C26*1000)/10</f>
        <v>89.1</v>
      </c>
      <c r="C26" s="2">
        <f ca="1">INT([1]Sheet1!D26*1000)/10</f>
        <v>10.8</v>
      </c>
      <c r="D26" t="s">
        <v>27</v>
      </c>
      <c r="E26">
        <f ca="1">INT(([1]SImulations!N26*1000)+0.5)/10</f>
        <v>0.9</v>
      </c>
      <c r="F26">
        <v>557</v>
      </c>
      <c r="G26">
        <v>261.12299999999999</v>
      </c>
    </row>
    <row r="27" spans="1:7">
      <c r="A27" t="s">
        <v>86</v>
      </c>
      <c r="B27" s="2">
        <f ca="1">INT([1]Sheet1!C27*1000)/10</f>
        <v>88.1</v>
      </c>
      <c r="C27" s="2">
        <f ca="1">INT([1]Sheet1!D27*1000)/10</f>
        <v>11.8</v>
      </c>
      <c r="D27" t="s">
        <v>28</v>
      </c>
      <c r="E27">
        <f ca="1">INT(([1]SImulations!N27*1000)+0.5)/10</f>
        <v>1</v>
      </c>
      <c r="F27">
        <v>370.09809999999999</v>
      </c>
      <c r="G27">
        <v>112.7705</v>
      </c>
    </row>
    <row r="28" spans="1:7">
      <c r="A28" t="s">
        <v>87</v>
      </c>
      <c r="B28" s="2">
        <f ca="1">INT([1]Sheet1!C28*1000)/10</f>
        <v>98.1</v>
      </c>
      <c r="C28" s="2">
        <f ca="1">INT([1]Sheet1!D28*1000)/10</f>
        <v>1.8</v>
      </c>
      <c r="D28" t="s">
        <v>29</v>
      </c>
      <c r="E28">
        <f ca="1">INT(([1]SImulations!N28*1000)+0.5)/10</f>
        <v>0.1</v>
      </c>
      <c r="F28">
        <v>473.83640000000003</v>
      </c>
      <c r="G28">
        <v>210.05269999999999</v>
      </c>
    </row>
    <row r="29" spans="1:7">
      <c r="A29" t="s">
        <v>88</v>
      </c>
      <c r="B29" s="2">
        <f ca="1">INT([1]Sheet1!C29*1000)/10</f>
        <v>36</v>
      </c>
      <c r="C29" s="2">
        <f ca="1">INT([1]Sheet1!D29*1000)/10</f>
        <v>63.9</v>
      </c>
      <c r="D29" t="s">
        <v>30</v>
      </c>
      <c r="E29">
        <f ca="1">INT(([1]SImulations!N29*1000)+0.5)/10</f>
        <v>4.9000000000000004</v>
      </c>
      <c r="F29">
        <v>267.87650000000002</v>
      </c>
      <c r="G29">
        <v>219.09569999999999</v>
      </c>
    </row>
    <row r="30" spans="1:7">
      <c r="A30" t="s">
        <v>89</v>
      </c>
      <c r="B30" s="2">
        <f ca="1">INT([1]Sheet1!C30*1000)/10</f>
        <v>32.200000000000003</v>
      </c>
      <c r="C30" s="2">
        <f ca="1">INT([1]Sheet1!D30*1000)/10</f>
        <v>67.7</v>
      </c>
      <c r="D30" t="s">
        <v>31</v>
      </c>
      <c r="E30">
        <f ca="1">INT(([1]SImulations!N30*1000)+0.5)/10</f>
        <v>4.5999999999999996</v>
      </c>
      <c r="F30">
        <v>-1000</v>
      </c>
      <c r="G30">
        <v>-1000</v>
      </c>
    </row>
    <row r="31" spans="1:7">
      <c r="A31" t="s">
        <v>90</v>
      </c>
      <c r="B31" s="2">
        <f ca="1">INT([1]Sheet1!C31*1000)/10</f>
        <v>9.1</v>
      </c>
      <c r="C31" s="2">
        <f ca="1">INT([1]Sheet1!D31*1000)/10</f>
        <v>90.8</v>
      </c>
      <c r="D31" t="s">
        <v>32</v>
      </c>
      <c r="E31">
        <f ca="1">INT(([1]SImulations!N31*1000)+0.5)/10</f>
        <v>1.6</v>
      </c>
      <c r="F31">
        <v>785</v>
      </c>
      <c r="G31">
        <v>210</v>
      </c>
    </row>
    <row r="32" spans="1:7">
      <c r="A32" t="s">
        <v>91</v>
      </c>
      <c r="B32" s="2">
        <f ca="1">INT([1]Sheet1!C32*1000)/10</f>
        <v>15.7</v>
      </c>
      <c r="C32" s="2">
        <f ca="1">INT([1]Sheet1!D32*1000)/10</f>
        <v>84.2</v>
      </c>
      <c r="D32" t="s">
        <v>33</v>
      </c>
      <c r="E32">
        <f ca="1">INT(([1]SImulations!N32*1000)+0.5)/10</f>
        <v>2.8</v>
      </c>
      <c r="F32">
        <v>385.37740000000002</v>
      </c>
      <c r="G32">
        <v>314.1035</v>
      </c>
    </row>
    <row r="33" spans="1:7">
      <c r="A33" t="s">
        <v>92</v>
      </c>
      <c r="B33" s="2">
        <f ca="1">INT([1]Sheet1!C33*1000)/10</f>
        <v>1.2</v>
      </c>
      <c r="C33" s="2">
        <f ca="1">INT([1]Sheet1!D33*1000)/10</f>
        <v>98.7</v>
      </c>
      <c r="D33" t="s">
        <v>34</v>
      </c>
      <c r="E33">
        <f ca="1">INT(([1]SImulations!N33*1000)+0.5)/10</f>
        <v>0.1</v>
      </c>
      <c r="F33">
        <v>753.57809999999995</v>
      </c>
      <c r="G33">
        <v>163.25880000000001</v>
      </c>
    </row>
    <row r="34" spans="1:7">
      <c r="A34" t="s">
        <v>93</v>
      </c>
      <c r="B34" s="2">
        <f ca="1">INT([1]Sheet1!C34*1000)/10</f>
        <v>52.7</v>
      </c>
      <c r="C34" s="2">
        <f ca="1">INT([1]Sheet1!D34*1000)/10</f>
        <v>47.2</v>
      </c>
      <c r="D34" t="s">
        <v>35</v>
      </c>
      <c r="E34">
        <f ca="1">INT(([1]SImulations!N34*1000)+0.5)/10</f>
        <v>5.4</v>
      </c>
      <c r="F34">
        <v>728.60839999999996</v>
      </c>
      <c r="G34">
        <v>284.50290000000001</v>
      </c>
    </row>
    <row r="35" spans="1:7">
      <c r="A35" t="s">
        <v>94</v>
      </c>
      <c r="B35" s="2">
        <f ca="1">INT([1]Sheet1!C35*1000)/10</f>
        <v>99.8</v>
      </c>
      <c r="C35" s="2">
        <f ca="1">INT([1]Sheet1!D35*1000)/10</f>
        <v>0.1</v>
      </c>
      <c r="D35" t="s">
        <v>36</v>
      </c>
      <c r="E35">
        <f ca="1">INT(([1]SImulations!N35*1000)+0.5)/10</f>
        <v>0</v>
      </c>
      <c r="F35">
        <v>467.07420000000002</v>
      </c>
      <c r="G35">
        <v>117.3823</v>
      </c>
    </row>
    <row r="36" spans="1:7">
      <c r="A36" t="s">
        <v>95</v>
      </c>
      <c r="B36" s="2">
        <f ca="1">INT([1]Sheet1!C36*1000)/10</f>
        <v>67.599999999999994</v>
      </c>
      <c r="C36" s="2">
        <f ca="1">INT([1]Sheet1!D36*1000)/10</f>
        <v>32.299999999999997</v>
      </c>
      <c r="D36" t="s">
        <v>37</v>
      </c>
      <c r="E36">
        <f ca="1">INT(([1]SImulations!N36*1000)+0.5)/10</f>
        <v>3.7</v>
      </c>
      <c r="F36">
        <v>670.71969999999999</v>
      </c>
      <c r="G36">
        <v>219.48830000000001</v>
      </c>
    </row>
    <row r="37" spans="1:7">
      <c r="A37" t="s">
        <v>96</v>
      </c>
      <c r="B37" s="2">
        <f ca="1">INT([1]Sheet1!C37*1000)/10</f>
        <v>99.8</v>
      </c>
      <c r="C37" s="2">
        <f ca="1">INT([1]Sheet1!D37*1000)/10</f>
        <v>0.1</v>
      </c>
      <c r="D37" t="s">
        <v>38</v>
      </c>
      <c r="E37">
        <f ca="1">INT(([1]SImulations!N37*1000)+0.5)/10</f>
        <v>0</v>
      </c>
      <c r="F37">
        <v>500.19630000000001</v>
      </c>
      <c r="G37">
        <v>306.41800000000001</v>
      </c>
    </row>
    <row r="38" spans="1:7">
      <c r="A38" t="s">
        <v>97</v>
      </c>
      <c r="B38" s="2">
        <f ca="1">INT([1]Sheet1!C38*1000)/10</f>
        <v>12.1</v>
      </c>
      <c r="C38" s="2">
        <f ca="1">INT([1]Sheet1!D38*1000)/10</f>
        <v>87.8</v>
      </c>
      <c r="D38" t="s">
        <v>39</v>
      </c>
      <c r="E38">
        <f ca="1">INT(([1]SImulations!N38*1000)+0.5)/10</f>
        <v>2.2000000000000002</v>
      </c>
      <c r="F38">
        <v>240.2783</v>
      </c>
      <c r="G38">
        <v>139.56540000000001</v>
      </c>
    </row>
    <row r="39" spans="1:7">
      <c r="A39" t="s">
        <v>98</v>
      </c>
      <c r="B39" s="2">
        <f ca="1">INT([1]Sheet1!C39*1000)/10</f>
        <v>38.9</v>
      </c>
      <c r="C39" s="2">
        <f ca="1">INT([1]Sheet1!D39*1000)/10</f>
        <v>61</v>
      </c>
      <c r="D39" t="s">
        <v>40</v>
      </c>
      <c r="E39">
        <f ca="1">INT(([1]SImulations!N39*1000)+0.5)/10</f>
        <v>5</v>
      </c>
      <c r="F39">
        <v>730.35350000000005</v>
      </c>
      <c r="G39">
        <v>200.85599999999999</v>
      </c>
    </row>
    <row r="40" spans="1:7">
      <c r="A40" t="s">
        <v>134</v>
      </c>
      <c r="B40" s="2">
        <f ca="1">INT([1]Sheet1!C40*1000)/10</f>
        <v>4</v>
      </c>
      <c r="C40" s="2">
        <f ca="1">INT([1]Sheet1!D40*1000)/10</f>
        <v>95.9</v>
      </c>
      <c r="D40" t="s">
        <v>41</v>
      </c>
      <c r="E40">
        <f ca="1">INT(([1]SImulations!N40*1000)+0.5)/10</f>
        <v>0.7</v>
      </c>
      <c r="F40">
        <v>-1000</v>
      </c>
      <c r="G40">
        <v>-1000</v>
      </c>
    </row>
    <row r="41" spans="1:7">
      <c r="A41" t="s">
        <v>100</v>
      </c>
      <c r="B41" s="2">
        <f ca="1">INT([1]Sheet1!C41*1000)/10</f>
        <v>85.6</v>
      </c>
      <c r="C41" s="2">
        <f ca="1">INT([1]Sheet1!D41*1000)/10</f>
        <v>14.3</v>
      </c>
      <c r="D41" t="s">
        <v>42</v>
      </c>
      <c r="E41">
        <f ca="1">INT(([1]SImulations!N41*1000)+0.5)/10</f>
        <v>1.4</v>
      </c>
      <c r="F41">
        <v>712.43949999999995</v>
      </c>
      <c r="G41">
        <v>315.63869999999997</v>
      </c>
    </row>
    <row r="42" spans="1:7">
      <c r="A42" t="s">
        <v>101</v>
      </c>
      <c r="B42" s="2">
        <f ca="1">INT([1]Sheet1!C42*1000)/10</f>
        <v>99.5</v>
      </c>
      <c r="C42" s="2">
        <f ca="1">INT([1]Sheet1!D42*1000)/10</f>
        <v>0.4</v>
      </c>
      <c r="D42" t="s">
        <v>43</v>
      </c>
      <c r="E42">
        <f ca="1">INT(([1]SImulations!N42*1000)+0.5)/10</f>
        <v>0</v>
      </c>
      <c r="F42">
        <v>468.07420000000002</v>
      </c>
      <c r="G42">
        <v>163.51660000000001</v>
      </c>
    </row>
    <row r="43" spans="1:7">
      <c r="A43" t="s">
        <v>102</v>
      </c>
      <c r="B43" s="2">
        <f ca="1">INT([1]Sheet1!C43*1000)/10</f>
        <v>98.1</v>
      </c>
      <c r="C43" s="2">
        <f ca="1">INT([1]Sheet1!D43*1000)/10</f>
        <v>1.8</v>
      </c>
      <c r="D43" t="s">
        <v>44</v>
      </c>
      <c r="E43">
        <f ca="1">INT(([1]SImulations!N43*1000)+0.5)/10</f>
        <v>0.1</v>
      </c>
      <c r="F43">
        <v>640.85940000000005</v>
      </c>
      <c r="G43">
        <v>294.8193</v>
      </c>
    </row>
    <row r="44" spans="1:7">
      <c r="A44" t="s">
        <v>103</v>
      </c>
      <c r="B44" s="2">
        <f ca="1">INT([1]Sheet1!C44*1000)/10</f>
        <v>75.900000000000006</v>
      </c>
      <c r="C44" s="2">
        <f ca="1">INT([1]Sheet1!D44*1000)/10</f>
        <v>24</v>
      </c>
      <c r="D44" t="s">
        <v>45</v>
      </c>
      <c r="E44">
        <f ca="1">INT(([1]SImulations!N44*1000)+0.5)/10</f>
        <v>2.8</v>
      </c>
      <c r="F44">
        <v>480.99020000000002</v>
      </c>
      <c r="G44">
        <v>374.28609999999998</v>
      </c>
    </row>
    <row r="45" spans="1:7">
      <c r="A45" t="s">
        <v>104</v>
      </c>
      <c r="B45" s="2">
        <f ca="1">INT([1]Sheet1!C45*1000)/10</f>
        <v>99.6</v>
      </c>
      <c r="C45" s="2">
        <f ca="1">INT([1]Sheet1!D45*1000)/10</f>
        <v>0.3</v>
      </c>
      <c r="D45" t="s">
        <v>46</v>
      </c>
      <c r="E45">
        <f ca="1">INT(([1]SImulations!N45*1000)+0.5)/10</f>
        <v>0</v>
      </c>
      <c r="F45">
        <v>330.10840000000002</v>
      </c>
      <c r="G45">
        <v>234.97800000000001</v>
      </c>
    </row>
    <row r="46" spans="1:7">
      <c r="A46" t="s">
        <v>105</v>
      </c>
      <c r="B46" s="2">
        <f ca="1">INT([1]Sheet1!C46*1000)/10</f>
        <v>0</v>
      </c>
      <c r="C46" s="2">
        <f ca="1">INT([1]Sheet1!D46*1000)/10</f>
        <v>99.9</v>
      </c>
      <c r="D46" t="s">
        <v>47</v>
      </c>
      <c r="E46">
        <f ca="1">INT(([1]SImulations!N46*1000)+0.5)/10</f>
        <v>0</v>
      </c>
      <c r="F46">
        <v>-1000</v>
      </c>
      <c r="G46">
        <v>-1000</v>
      </c>
    </row>
    <row r="47" spans="1:7">
      <c r="A47" t="s">
        <v>106</v>
      </c>
      <c r="B47" s="2">
        <f ca="1">INT([1]Sheet1!C47*1000)/10</f>
        <v>24.6</v>
      </c>
      <c r="C47" s="2">
        <f ca="1">INT([1]Sheet1!D47*1000)/10</f>
        <v>75.3</v>
      </c>
      <c r="D47" t="s">
        <v>48</v>
      </c>
      <c r="E47">
        <f ca="1">INT(([1]SImulations!N47*1000)+0.5)/10</f>
        <v>4</v>
      </c>
      <c r="F47">
        <v>731.02639999999997</v>
      </c>
      <c r="G47">
        <v>252.7842</v>
      </c>
    </row>
    <row r="48" spans="1:7">
      <c r="A48" t="s">
        <v>107</v>
      </c>
      <c r="B48" s="2">
        <f ca="1">INT([1]Sheet1!C48*1000)/10</f>
        <v>7.6</v>
      </c>
      <c r="C48" s="2">
        <f ca="1">INT([1]Sheet1!D48*1000)/10</f>
        <v>92.3</v>
      </c>
      <c r="D48" t="s">
        <v>49</v>
      </c>
      <c r="E48">
        <f ca="1">INT(([1]SImulations!N48*1000)+0.5)/10</f>
        <v>1.3</v>
      </c>
      <c r="F48">
        <v>256.93650000000002</v>
      </c>
      <c r="G48">
        <v>88.0762</v>
      </c>
    </row>
    <row r="49" spans="1:7">
      <c r="A49" t="s">
        <v>108</v>
      </c>
      <c r="B49" s="2">
        <f ca="1">INT([1]Sheet1!C49*1000)/10</f>
        <v>99.8</v>
      </c>
      <c r="C49" s="2">
        <f ca="1">INT([1]Sheet1!D49*1000)/10</f>
        <v>0.1</v>
      </c>
      <c r="D49" t="s">
        <v>50</v>
      </c>
      <c r="E49">
        <f ca="1">INT(([1]SImulations!N49*1000)+0.5)/10</f>
        <v>0</v>
      </c>
      <c r="F49">
        <v>701</v>
      </c>
      <c r="G49">
        <v>243</v>
      </c>
    </row>
    <row r="50" spans="1:7">
      <c r="A50" t="s">
        <v>109</v>
      </c>
      <c r="B50" s="2">
        <f ca="1">INT([1]Sheet1!C50*1000)/10</f>
        <v>41.2</v>
      </c>
      <c r="C50" s="2">
        <f ca="1">INT([1]Sheet1!D50*1000)/10</f>
        <v>58.7</v>
      </c>
      <c r="D50" t="s">
        <v>51</v>
      </c>
      <c r="E50">
        <f ca="1">INT(([1]SImulations!N50*1000)+0.5)/10</f>
        <v>5.0999999999999996</v>
      </c>
      <c r="F50">
        <v>585.25289999999995</v>
      </c>
      <c r="G50">
        <v>163.25880000000001</v>
      </c>
    </row>
    <row r="51" spans="1:7">
      <c r="A51" t="s">
        <v>110</v>
      </c>
      <c r="B51" s="2">
        <f ca="1">INT([1]Sheet1!C51*1000)/10</f>
        <v>99.9</v>
      </c>
      <c r="C51" s="2">
        <f ca="1">INT([1]Sheet1!D51*1000)/10</f>
        <v>0</v>
      </c>
      <c r="D51" t="s">
        <v>52</v>
      </c>
      <c r="E51">
        <f ca="1">INT(([1]SImulations!N51*1000)+0.5)/10</f>
        <v>0</v>
      </c>
      <c r="F51">
        <v>385.92869999999999</v>
      </c>
      <c r="G51">
        <v>179.62549999999999</v>
      </c>
    </row>
    <row r="52" spans="1:7">
      <c r="A52" t="s">
        <v>111</v>
      </c>
      <c r="B52" s="2">
        <f ca="1">INT([1]Sheet1!C52*1000)/10</f>
        <v>0</v>
      </c>
      <c r="C52" s="2">
        <f ca="1">INT([1]Sheet1!D52*1000)/10</f>
        <v>99.9</v>
      </c>
      <c r="D52" t="s">
        <v>53</v>
      </c>
      <c r="E52">
        <f ca="1">INT(([1]SImulations!N52*1000)+0.5)/10</f>
        <v>0</v>
      </c>
      <c r="F52" t="s">
        <v>135</v>
      </c>
      <c r="G52" t="s">
        <v>135</v>
      </c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86C-45CD-5F4F-8FB4-B0D7EF52CC9B}">
  <dimension ref="A1:I57"/>
  <sheetViews>
    <sheetView workbookViewId="0">
      <selection activeCell="B1" sqref="B1:B52"/>
    </sheetView>
  </sheetViews>
  <sheetFormatPr baseColWidth="10" defaultRowHeight="17"/>
  <sheetData>
    <row r="1" spans="1:9">
      <c r="A1" t="s">
        <v>0</v>
      </c>
      <c r="B1" t="s">
        <v>142</v>
      </c>
      <c r="C1" s="1" t="s">
        <v>1</v>
      </c>
      <c r="D1" t="s">
        <v>2</v>
      </c>
      <c r="E1" t="s">
        <v>57</v>
      </c>
      <c r="F1" t="s">
        <v>58</v>
      </c>
      <c r="G1" t="s">
        <v>59</v>
      </c>
      <c r="H1" t="s">
        <v>60</v>
      </c>
      <c r="I1" t="s">
        <v>117</v>
      </c>
    </row>
    <row r="2" spans="1:9">
      <c r="A2" t="s">
        <v>61</v>
      </c>
      <c r="B2" t="s">
        <v>3</v>
      </c>
      <c r="C2" s="2">
        <f ca="1">INT(([1]Sheet1!C2*1000)+0.5)/10</f>
        <v>99.3</v>
      </c>
      <c r="D2" s="2">
        <f ca="1">INT(([1]Sheet1!D2*1000)+0.5)/10</f>
        <v>0.7</v>
      </c>
      <c r="E2">
        <v>16.431676725154983</v>
      </c>
      <c r="F2">
        <v>413</v>
      </c>
      <c r="G2">
        <v>332</v>
      </c>
      <c r="H2" t="s">
        <v>61</v>
      </c>
      <c r="I2">
        <f ca="1">INT(([1]SImulations!N2*1000)+0.5)/10</f>
        <v>0</v>
      </c>
    </row>
    <row r="3" spans="1:9">
      <c r="A3" t="s">
        <v>62</v>
      </c>
      <c r="B3" t="s">
        <v>4</v>
      </c>
      <c r="C3" s="2">
        <f ca="1">INT(([1]Sheet1!C3*1000)+0.5)/10</f>
        <v>85.3</v>
      </c>
      <c r="D3" s="2">
        <f ca="1">INT(([1]Sheet1!D3*1000)+0.5)/10</f>
        <v>14.7</v>
      </c>
      <c r="E3">
        <v>9.4868329805051381</v>
      </c>
      <c r="F3">
        <v>41</v>
      </c>
      <c r="G3">
        <v>19</v>
      </c>
      <c r="H3" t="s">
        <v>62</v>
      </c>
      <c r="I3">
        <f ca="1">INT(([1]SImulations!N3*1000)+0.5)/10</f>
        <v>1.2</v>
      </c>
    </row>
    <row r="4" spans="1:9">
      <c r="A4" t="s">
        <v>63</v>
      </c>
      <c r="B4" t="s">
        <v>5</v>
      </c>
      <c r="C4" s="2">
        <f ca="1">INT(([1]Sheet1!C4*1000)+0.5)/10</f>
        <v>54.4</v>
      </c>
      <c r="D4" s="2">
        <f ca="1">INT(([1]Sheet1!D4*1000)+0.5)/10</f>
        <v>45.6</v>
      </c>
      <c r="E4">
        <v>18.165902124584949</v>
      </c>
      <c r="F4">
        <v>172</v>
      </c>
      <c r="G4">
        <v>282</v>
      </c>
      <c r="H4" t="s">
        <v>63</v>
      </c>
      <c r="I4">
        <f ca="1">INT(([1]SImulations!N4*1000)+0.5)/10</f>
        <v>4.9000000000000004</v>
      </c>
    </row>
    <row r="5" spans="1:9">
      <c r="A5" t="s">
        <v>64</v>
      </c>
      <c r="B5" t="s">
        <v>6</v>
      </c>
      <c r="C5" s="2">
        <f ca="1">INT(([1]Sheet1!C5*1000)+0.5)/10</f>
        <v>99.4</v>
      </c>
      <c r="D5" s="2">
        <f ca="1">INT(([1]Sheet1!D5*1000)+0.5)/10</f>
        <v>0.6</v>
      </c>
      <c r="E5">
        <v>13.416407864998739</v>
      </c>
      <c r="F5">
        <v>325</v>
      </c>
      <c r="G5">
        <v>290</v>
      </c>
      <c r="H5" t="s">
        <v>64</v>
      </c>
      <c r="I5">
        <f ca="1">INT(([1]SImulations!N5*1000)+0.5)/10</f>
        <v>0</v>
      </c>
    </row>
    <row r="6" spans="1:9">
      <c r="A6" t="s">
        <v>65</v>
      </c>
      <c r="B6" t="s">
        <v>7</v>
      </c>
      <c r="C6" s="2">
        <f ca="1">INT(([1]Sheet1!C6*1000)+0.5)/10</f>
        <v>0</v>
      </c>
      <c r="D6" s="2">
        <f ca="1">INT(([1]Sheet1!D6*1000)+0.5)/10</f>
        <v>100</v>
      </c>
      <c r="E6">
        <v>40.620192023179804</v>
      </c>
      <c r="F6">
        <v>103</v>
      </c>
      <c r="G6">
        <v>237</v>
      </c>
      <c r="H6" t="s">
        <v>65</v>
      </c>
      <c r="I6">
        <f ca="1">INT(([1]SImulations!N6*1000)+0.5)/10</f>
        <v>0</v>
      </c>
    </row>
    <row r="7" spans="1:9">
      <c r="A7" t="s">
        <v>66</v>
      </c>
      <c r="B7" t="s">
        <v>8</v>
      </c>
      <c r="C7" s="2">
        <f ca="1">INT(([1]Sheet1!C7*1000)+0.5)/10</f>
        <v>24.3</v>
      </c>
      <c r="D7" s="2">
        <f ca="1">INT(([1]Sheet1!D7*1000)+0.5)/10</f>
        <v>75.7</v>
      </c>
      <c r="E7">
        <v>16.431676725154983</v>
      </c>
      <c r="F7">
        <v>224</v>
      </c>
      <c r="G7">
        <v>249</v>
      </c>
      <c r="H7" t="s">
        <v>66</v>
      </c>
      <c r="I7">
        <f ca="1">INT(([1]SImulations!N7*1000)+0.5)/10</f>
        <v>3.6</v>
      </c>
    </row>
    <row r="8" spans="1:9">
      <c r="A8" t="s">
        <v>67</v>
      </c>
      <c r="B8" t="s">
        <v>9</v>
      </c>
      <c r="C8" s="2">
        <f ca="1">INT(([1]Sheet1!C8*1000)+0.5)/10</f>
        <v>8.6</v>
      </c>
      <c r="D8" s="2">
        <f ca="1">INT(([1]Sheet1!D8*1000)+0.5)/10</f>
        <v>91.4</v>
      </c>
      <c r="E8">
        <v>14.491376746189438</v>
      </c>
      <c r="F8">
        <v>586</v>
      </c>
      <c r="G8">
        <v>128</v>
      </c>
      <c r="H8" t="s">
        <v>67</v>
      </c>
      <c r="I8">
        <f ca="1">INT(([1]SImulations!N8*1000)+0.5)/10</f>
        <v>1.7</v>
      </c>
    </row>
    <row r="9" spans="1:9">
      <c r="A9" t="s">
        <v>68</v>
      </c>
      <c r="B9" t="s">
        <v>10</v>
      </c>
      <c r="C9" s="2">
        <f ca="1">INT(([1]Sheet1!C9*1000)+0.5)/10</f>
        <v>7.8</v>
      </c>
      <c r="D9" s="2">
        <f ca="1">INT(([1]Sheet1!D9*1000)+0.5)/10</f>
        <v>92.2</v>
      </c>
      <c r="E9">
        <v>9.4868329805051381</v>
      </c>
      <c r="F9">
        <v>557</v>
      </c>
      <c r="G9">
        <v>183</v>
      </c>
      <c r="H9" t="s">
        <v>68</v>
      </c>
      <c r="I9">
        <f ca="1">INT(([1]SImulations!N9*1000)+0.5)/10</f>
        <v>1.7</v>
      </c>
    </row>
    <row r="10" spans="1:9">
      <c r="A10" t="s">
        <v>69</v>
      </c>
      <c r="B10" t="s">
        <v>11</v>
      </c>
      <c r="C10" s="2">
        <f ca="1">INT(([1]Sheet1!C10*1000)+0.5)/10</f>
        <v>48.8</v>
      </c>
      <c r="D10" s="2">
        <f ca="1">INT(([1]Sheet1!D10*1000)+0.5)/10</f>
        <v>51.2</v>
      </c>
      <c r="E10">
        <v>29.49576240750525</v>
      </c>
      <c r="F10">
        <v>483</v>
      </c>
      <c r="G10">
        <v>380</v>
      </c>
      <c r="H10" t="s">
        <v>69</v>
      </c>
      <c r="I10">
        <f ca="1">INT(([1]SImulations!N10*1000)+0.5)/10</f>
        <v>5.0999999999999996</v>
      </c>
    </row>
    <row r="11" spans="1:9">
      <c r="A11" t="s">
        <v>70</v>
      </c>
      <c r="B11" t="s">
        <v>12</v>
      </c>
      <c r="C11" s="2">
        <f ca="1">INT(([1]Sheet1!C11*1000)+0.5)/10</f>
        <v>65.2</v>
      </c>
      <c r="D11" s="2">
        <f ca="1">INT(([1]Sheet1!D11*1000)+0.5)/10</f>
        <v>34.799999999999997</v>
      </c>
      <c r="E11">
        <v>21.908902300206645</v>
      </c>
      <c r="F11">
        <v>443</v>
      </c>
      <c r="G11">
        <v>298</v>
      </c>
      <c r="H11" t="s">
        <v>70</v>
      </c>
      <c r="I11">
        <f ca="1">INT(([1]SImulations!N11*1000)+0.5)/10</f>
        <v>3.6</v>
      </c>
    </row>
    <row r="12" spans="1:9">
      <c r="A12" t="s">
        <v>71</v>
      </c>
      <c r="B12" t="s">
        <v>13</v>
      </c>
      <c r="C12" s="2">
        <f ca="1">INT(([1]Sheet1!C12*1000)+0.5)/10</f>
        <v>0</v>
      </c>
      <c r="D12" s="2">
        <f ca="1">INT(([1]Sheet1!D12*1000)+0.5)/10</f>
        <v>100</v>
      </c>
      <c r="E12">
        <v>10.954451150103322</v>
      </c>
      <c r="F12">
        <v>88</v>
      </c>
      <c r="G12">
        <v>372</v>
      </c>
      <c r="H12" t="s">
        <v>71</v>
      </c>
      <c r="I12">
        <f ca="1">INT(([1]SImulations!N12*1000)+0.5)/10</f>
        <v>0</v>
      </c>
    </row>
    <row r="13" spans="1:9">
      <c r="A13" t="s">
        <v>72</v>
      </c>
      <c r="B13" t="s">
        <v>14</v>
      </c>
      <c r="C13" s="2">
        <f ca="1">INT(([1]Sheet1!C13*1000)+0.5)/10</f>
        <v>99.8</v>
      </c>
      <c r="D13" s="2">
        <f ca="1">INT(([1]Sheet1!D13*1000)+0.5)/10</f>
        <v>0.2</v>
      </c>
      <c r="E13">
        <v>10.954451150103322</v>
      </c>
      <c r="F13">
        <v>188</v>
      </c>
      <c r="G13">
        <v>173</v>
      </c>
      <c r="H13" t="s">
        <v>72</v>
      </c>
      <c r="I13">
        <f ca="1">INT(([1]SImulations!N13*1000)+0.5)/10</f>
        <v>0</v>
      </c>
    </row>
    <row r="14" spans="1:9">
      <c r="A14" t="s">
        <v>73</v>
      </c>
      <c r="B14" t="s">
        <v>15</v>
      </c>
      <c r="C14" s="2">
        <f ca="1">INT(([1]Sheet1!C14*1000)+0.5)/10</f>
        <v>6.3</v>
      </c>
      <c r="D14" s="2">
        <f ca="1">INT(([1]Sheet1!D14*1000)+0.5)/10</f>
        <v>93.7</v>
      </c>
      <c r="E14">
        <v>24.494897427831781</v>
      </c>
      <c r="F14">
        <v>359</v>
      </c>
      <c r="G14">
        <v>207</v>
      </c>
      <c r="H14" t="s">
        <v>73</v>
      </c>
      <c r="I14">
        <f ca="1">INT(([1]SImulations!N14*1000)+0.5)/10</f>
        <v>0.9</v>
      </c>
    </row>
    <row r="15" spans="1:9">
      <c r="A15" t="s">
        <v>74</v>
      </c>
      <c r="B15" t="s">
        <v>16</v>
      </c>
      <c r="C15" s="2">
        <f ca="1">INT(([1]Sheet1!C15*1000)+0.5)/10</f>
        <v>89.6</v>
      </c>
      <c r="D15" s="2">
        <f ca="1">INT(([1]Sheet1!D15*1000)+0.5)/10</f>
        <v>10.4</v>
      </c>
      <c r="E15">
        <v>18.165902124584949</v>
      </c>
      <c r="F15">
        <v>413</v>
      </c>
      <c r="G15">
        <v>207</v>
      </c>
      <c r="H15" t="s">
        <v>74</v>
      </c>
      <c r="I15">
        <f ca="1">INT(([1]SImulations!N15*1000)+0.5)/10</f>
        <v>0.9</v>
      </c>
    </row>
    <row r="16" spans="1:9">
      <c r="A16" t="s">
        <v>75</v>
      </c>
      <c r="B16" t="s">
        <v>17</v>
      </c>
      <c r="C16" s="2">
        <f ca="1">INT(([1]Sheet1!C16*1000)+0.5)/10</f>
        <v>58.9</v>
      </c>
      <c r="D16" s="2">
        <f ca="1">INT(([1]Sheet1!D16*1000)+0.5)/10</f>
        <v>41.1</v>
      </c>
      <c r="E16">
        <v>13.416407864998739</v>
      </c>
      <c r="F16">
        <v>306</v>
      </c>
      <c r="G16">
        <v>195</v>
      </c>
      <c r="H16" t="s">
        <v>75</v>
      </c>
      <c r="I16">
        <f ca="1">INT(([1]SImulations!N16*1000)+0.5)/10</f>
        <v>4.8</v>
      </c>
    </row>
    <row r="17" spans="1:9">
      <c r="A17" t="s">
        <v>76</v>
      </c>
      <c r="B17" t="s">
        <v>18</v>
      </c>
      <c r="C17" s="2">
        <f ca="1">INT(([1]Sheet1!C17*1000)+0.5)/10</f>
        <v>92.1</v>
      </c>
      <c r="D17" s="2">
        <f ca="1">INT(([1]Sheet1!D17*1000)+0.5)/10</f>
        <v>7.9</v>
      </c>
      <c r="E17">
        <v>13.416407864998739</v>
      </c>
      <c r="F17">
        <v>266</v>
      </c>
      <c r="G17">
        <v>248</v>
      </c>
      <c r="H17" t="s">
        <v>76</v>
      </c>
      <c r="I17">
        <f ca="1">INT(([1]SImulations!N17*1000)+0.5)/10</f>
        <v>0.6</v>
      </c>
    </row>
    <row r="18" spans="1:9">
      <c r="A18" t="s">
        <v>77</v>
      </c>
      <c r="B18" t="s">
        <v>19</v>
      </c>
      <c r="C18" s="2">
        <f ca="1">INT(([1]Sheet1!C18*1000)+0.5)/10</f>
        <v>99.3</v>
      </c>
      <c r="D18" s="2">
        <f ca="1">INT(([1]Sheet1!D18*1000)+0.5)/10</f>
        <v>0.7</v>
      </c>
      <c r="E18">
        <v>15.491933384829668</v>
      </c>
      <c r="F18">
        <v>411</v>
      </c>
      <c r="G18">
        <v>251</v>
      </c>
      <c r="H18" t="s">
        <v>77</v>
      </c>
      <c r="I18">
        <f ca="1">INT(([1]SImulations!N18*1000)+0.5)/10</f>
        <v>0</v>
      </c>
    </row>
    <row r="19" spans="1:9">
      <c r="A19" t="s">
        <v>78</v>
      </c>
      <c r="B19" t="s">
        <v>20</v>
      </c>
      <c r="C19" s="2">
        <f ca="1">INT(([1]Sheet1!C19*1000)+0.5)/10</f>
        <v>95.5</v>
      </c>
      <c r="D19" s="2">
        <f ca="1">INT(([1]Sheet1!D19*1000)+0.5)/10</f>
        <v>4.5</v>
      </c>
      <c r="E19">
        <v>15.491933384829668</v>
      </c>
      <c r="F19">
        <v>326</v>
      </c>
      <c r="G19">
        <v>335</v>
      </c>
      <c r="H19" t="s">
        <v>78</v>
      </c>
      <c r="I19">
        <f ca="1">INT(([1]SImulations!N19*1000)+0.5)/10</f>
        <v>0.3</v>
      </c>
    </row>
    <row r="20" spans="1:9">
      <c r="A20" t="s">
        <v>79</v>
      </c>
      <c r="B20" t="s">
        <v>21</v>
      </c>
      <c r="C20" s="2">
        <f ca="1">INT(([1]Sheet1!C20*1000)+0.5)/10</f>
        <v>27.1</v>
      </c>
      <c r="D20" s="2">
        <f ca="1">INT(([1]Sheet1!D20*1000)+0.5)/10</f>
        <v>72.900000000000006</v>
      </c>
      <c r="E20">
        <v>7.745966692414834</v>
      </c>
      <c r="F20">
        <v>628</v>
      </c>
      <c r="G20">
        <v>26</v>
      </c>
      <c r="H20" t="s">
        <v>79</v>
      </c>
      <c r="I20">
        <f ca="1">INT(([1]SImulations!N20*1000)+0.5)/10</f>
        <v>4</v>
      </c>
    </row>
    <row r="21" spans="1:9">
      <c r="A21" t="s">
        <v>80</v>
      </c>
      <c r="B21" t="s">
        <v>22</v>
      </c>
      <c r="C21" s="2">
        <f ca="1">INT(([1]Sheet1!C21*1000)+0.5)/10</f>
        <v>0.4</v>
      </c>
      <c r="D21" s="2">
        <f ca="1">INT(([1]Sheet1!D21*1000)+0.5)/10</f>
        <v>99.6</v>
      </c>
      <c r="E21">
        <v>17.320508075688775</v>
      </c>
      <c r="F21">
        <v>505</v>
      </c>
      <c r="G21">
        <v>185</v>
      </c>
      <c r="H21" t="s">
        <v>80</v>
      </c>
      <c r="I21">
        <f ca="1">INT(([1]SImulations!N21*1000)+0.5)/10</f>
        <v>0</v>
      </c>
    </row>
    <row r="22" spans="1:9">
      <c r="A22" t="s">
        <v>81</v>
      </c>
      <c r="B22" t="s">
        <v>23</v>
      </c>
      <c r="C22" s="2">
        <f ca="1">INT(([1]Sheet1!C22*1000)+0.5)/10</f>
        <v>0.2</v>
      </c>
      <c r="D22" s="2">
        <f ca="1">INT(([1]Sheet1!D22*1000)+0.5)/10</f>
        <v>99.8</v>
      </c>
      <c r="E22">
        <v>18.165902124584949</v>
      </c>
      <c r="F22">
        <v>607</v>
      </c>
      <c r="G22">
        <v>89</v>
      </c>
      <c r="H22" t="s">
        <v>81</v>
      </c>
      <c r="I22">
        <f ca="1">INT(([1]SImulations!N22*1000)+0.5)/10</f>
        <v>0</v>
      </c>
    </row>
    <row r="23" spans="1:9">
      <c r="A23" t="s">
        <v>82</v>
      </c>
      <c r="B23" t="s">
        <v>24</v>
      </c>
      <c r="C23" s="2">
        <f ca="1">INT(([1]Sheet1!C23*1000)+0.5)/10</f>
        <v>32.9</v>
      </c>
      <c r="D23" s="2">
        <f ca="1">INT(([1]Sheet1!D23*1000)+0.5)/10</f>
        <v>67.099999999999994</v>
      </c>
      <c r="E23">
        <v>21.908902300206645</v>
      </c>
      <c r="F23">
        <v>418</v>
      </c>
      <c r="G23">
        <v>149</v>
      </c>
      <c r="H23" t="s">
        <v>82</v>
      </c>
      <c r="I23">
        <f ca="1">INT(([1]SImulations!N23*1000)+0.5)/10</f>
        <v>5.5</v>
      </c>
    </row>
    <row r="24" spans="1:9">
      <c r="A24" t="s">
        <v>83</v>
      </c>
      <c r="B24" t="s">
        <v>25</v>
      </c>
      <c r="C24" s="2">
        <f ca="1">INT(([1]Sheet1!C24*1000)+0.5)/10</f>
        <v>29.2</v>
      </c>
      <c r="D24" s="2">
        <f ca="1">INT(([1]Sheet1!D24*1000)+0.5)/10</f>
        <v>70.8</v>
      </c>
      <c r="E24">
        <v>17.320508075688775</v>
      </c>
      <c r="F24">
        <v>304</v>
      </c>
      <c r="G24">
        <v>142</v>
      </c>
      <c r="H24" t="s">
        <v>83</v>
      </c>
      <c r="I24">
        <f ca="1">INT(([1]SImulations!N24*1000)+0.5)/10</f>
        <v>4.2</v>
      </c>
    </row>
    <row r="25" spans="1:9">
      <c r="A25" t="s">
        <v>84</v>
      </c>
      <c r="B25" t="s">
        <v>26</v>
      </c>
      <c r="C25" s="2">
        <f ca="1">INT(([1]Sheet1!C25*1000)+0.5)/10</f>
        <v>89.9</v>
      </c>
      <c r="D25" s="2">
        <f ca="1">INT(([1]Sheet1!D25*1000)+0.5)/10</f>
        <v>10.1</v>
      </c>
      <c r="E25">
        <v>13.416407864998739</v>
      </c>
      <c r="F25">
        <v>373</v>
      </c>
      <c r="G25">
        <v>324</v>
      </c>
      <c r="H25" t="s">
        <v>84</v>
      </c>
      <c r="I25">
        <f ca="1">INT(([1]SImulations!N25*1000)+0.5)/10</f>
        <v>0.7</v>
      </c>
    </row>
    <row r="26" spans="1:9">
      <c r="A26" t="s">
        <v>85</v>
      </c>
      <c r="B26" t="s">
        <v>27</v>
      </c>
      <c r="C26" s="2">
        <f ca="1">INT(([1]Sheet1!C26*1000)+0.5)/10</f>
        <v>89.2</v>
      </c>
      <c r="D26" s="2">
        <f ca="1">INT(([1]Sheet1!D26*1000)+0.5)/10</f>
        <v>10.8</v>
      </c>
      <c r="E26">
        <v>17.320508075688775</v>
      </c>
      <c r="F26">
        <v>329</v>
      </c>
      <c r="G26">
        <v>251</v>
      </c>
      <c r="H26" t="s">
        <v>85</v>
      </c>
      <c r="I26">
        <f ca="1">INT(([1]SImulations!N26*1000)+0.5)/10</f>
        <v>0.9</v>
      </c>
    </row>
    <row r="27" spans="1:9">
      <c r="A27" t="s">
        <v>86</v>
      </c>
      <c r="B27" t="s">
        <v>28</v>
      </c>
      <c r="C27" s="2">
        <f ca="1">INT(([1]Sheet1!C27*1000)+0.5)/10</f>
        <v>88.1</v>
      </c>
      <c r="D27" s="2">
        <f ca="1">INT(([1]Sheet1!D27*1000)+0.5)/10</f>
        <v>11.9</v>
      </c>
      <c r="E27">
        <v>9.4868329805051381</v>
      </c>
      <c r="F27">
        <v>206</v>
      </c>
      <c r="G27">
        <v>131</v>
      </c>
      <c r="H27" t="s">
        <v>86</v>
      </c>
      <c r="I27">
        <f ca="1">INT(([1]SImulations!N27*1000)+0.5)/10</f>
        <v>1</v>
      </c>
    </row>
    <row r="28" spans="1:9">
      <c r="A28" t="s">
        <v>87</v>
      </c>
      <c r="B28" t="s">
        <v>29</v>
      </c>
      <c r="C28" s="2">
        <f ca="1">INT(([1]Sheet1!C28*1000)+0.5)/10</f>
        <v>98.2</v>
      </c>
      <c r="D28" s="2">
        <f ca="1">INT(([1]Sheet1!D28*1000)+0.5)/10</f>
        <v>1.8</v>
      </c>
      <c r="E28">
        <v>7.745966692414834</v>
      </c>
      <c r="F28">
        <v>258</v>
      </c>
      <c r="G28">
        <v>209</v>
      </c>
      <c r="H28" t="s">
        <v>87</v>
      </c>
      <c r="I28">
        <f ca="1">INT(([1]SImulations!N28*1000)+0.5)/10</f>
        <v>0.1</v>
      </c>
    </row>
    <row r="29" spans="1:9">
      <c r="A29" t="s">
        <v>88</v>
      </c>
      <c r="B29" t="s">
        <v>30</v>
      </c>
      <c r="C29" s="2">
        <f ca="1">INT(([1]Sheet1!C29*1000)+0.5)/10</f>
        <v>36</v>
      </c>
      <c r="D29" s="2">
        <f ca="1">INT(([1]Sheet1!D29*1000)+0.5)/10</f>
        <v>64</v>
      </c>
      <c r="E29">
        <v>13.416407864998739</v>
      </c>
      <c r="F29">
        <v>167</v>
      </c>
      <c r="G29">
        <v>220</v>
      </c>
      <c r="H29" t="s">
        <v>88</v>
      </c>
      <c r="I29">
        <f ca="1">INT(([1]SImulations!N29*1000)+0.5)/10</f>
        <v>4.9000000000000004</v>
      </c>
    </row>
    <row r="30" spans="1:9">
      <c r="A30" t="s">
        <v>89</v>
      </c>
      <c r="B30" t="s">
        <v>31</v>
      </c>
      <c r="C30" s="2">
        <f ca="1">INT(([1]Sheet1!C30*1000)+0.5)/10</f>
        <v>32.200000000000003</v>
      </c>
      <c r="D30" s="2">
        <f ca="1">INT(([1]Sheet1!D30*1000)+0.5)/10</f>
        <v>67.8</v>
      </c>
      <c r="E30">
        <v>10.954451150103322</v>
      </c>
      <c r="F30">
        <v>612</v>
      </c>
      <c r="G30">
        <v>54</v>
      </c>
      <c r="H30" t="s">
        <v>118</v>
      </c>
      <c r="I30">
        <f ca="1">INT(([1]SImulations!N30*1000)+0.5)/10</f>
        <v>4.5999999999999996</v>
      </c>
    </row>
    <row r="31" spans="1:9">
      <c r="A31" t="s">
        <v>90</v>
      </c>
      <c r="B31" t="s">
        <v>32</v>
      </c>
      <c r="C31" s="2">
        <f ca="1">INT(([1]Sheet1!C31*1000)+0.5)/10</f>
        <v>9.1</v>
      </c>
      <c r="D31" s="2">
        <f ca="1">INT(([1]Sheet1!D31*1000)+0.5)/10</f>
        <v>90.9</v>
      </c>
      <c r="E31">
        <v>20.493901531919196</v>
      </c>
      <c r="F31">
        <v>551</v>
      </c>
      <c r="G31">
        <v>147</v>
      </c>
      <c r="H31" t="s">
        <v>119</v>
      </c>
      <c r="I31">
        <f ca="1">INT(([1]SImulations!N31*1000)+0.5)/10</f>
        <v>1.6</v>
      </c>
    </row>
    <row r="32" spans="1:9">
      <c r="A32" t="s">
        <v>91</v>
      </c>
      <c r="B32" t="s">
        <v>33</v>
      </c>
      <c r="C32" s="2">
        <f ca="1">INT(([1]Sheet1!C32*1000)+0.5)/10</f>
        <v>15.7</v>
      </c>
      <c r="D32" s="2">
        <f ca="1">INT(([1]Sheet1!D32*1000)+0.5)/10</f>
        <v>84.3</v>
      </c>
      <c r="E32">
        <v>12.24744871391589</v>
      </c>
      <c r="F32">
        <v>215</v>
      </c>
      <c r="G32">
        <v>303</v>
      </c>
      <c r="H32" t="s">
        <v>120</v>
      </c>
      <c r="I32">
        <f ca="1">INT(([1]SImulations!N32*1000)+0.5)/10</f>
        <v>2.8</v>
      </c>
    </row>
    <row r="33" spans="1:9">
      <c r="A33" t="s">
        <v>92</v>
      </c>
      <c r="B33" t="s">
        <v>34</v>
      </c>
      <c r="C33" s="2">
        <f ca="1">INT(([1]Sheet1!C33*1000)+0.5)/10</f>
        <v>1.2</v>
      </c>
      <c r="D33" s="2">
        <f ca="1">INT(([1]Sheet1!D33*1000)+0.5)/10</f>
        <v>98.8</v>
      </c>
      <c r="E33">
        <v>29.49576240750525</v>
      </c>
      <c r="F33">
        <v>548</v>
      </c>
      <c r="G33">
        <v>81</v>
      </c>
      <c r="H33" t="s">
        <v>121</v>
      </c>
      <c r="I33">
        <f ca="1">INT(([1]SImulations!N33*1000)+0.5)/10</f>
        <v>0.1</v>
      </c>
    </row>
    <row r="34" spans="1:9">
      <c r="A34" t="s">
        <v>93</v>
      </c>
      <c r="B34" t="s">
        <v>35</v>
      </c>
      <c r="C34" s="2">
        <f ca="1">INT(([1]Sheet1!C34*1000)+0.5)/10</f>
        <v>52.8</v>
      </c>
      <c r="D34" s="2">
        <f ca="1">INT(([1]Sheet1!D34*1000)+0.5)/10</f>
        <v>47.2</v>
      </c>
      <c r="E34">
        <v>21.213203435596427</v>
      </c>
      <c r="F34">
        <v>499</v>
      </c>
      <c r="G34">
        <v>278</v>
      </c>
      <c r="H34" t="s">
        <v>122</v>
      </c>
      <c r="I34">
        <f ca="1">INT(([1]SImulations!N34*1000)+0.5)/10</f>
        <v>5.4</v>
      </c>
    </row>
    <row r="35" spans="1:9">
      <c r="A35" t="s">
        <v>94</v>
      </c>
      <c r="B35" t="s">
        <v>36</v>
      </c>
      <c r="C35" s="2">
        <f ca="1">INT(([1]Sheet1!C35*1000)+0.5)/10</f>
        <v>99.9</v>
      </c>
      <c r="D35" s="2">
        <f ca="1">INT(([1]Sheet1!D35*1000)+0.5)/10</f>
        <v>0.1</v>
      </c>
      <c r="E35">
        <v>9.4868329805051381</v>
      </c>
      <c r="F35">
        <v>257</v>
      </c>
      <c r="G35">
        <v>136</v>
      </c>
      <c r="H35" t="s">
        <v>123</v>
      </c>
      <c r="I35">
        <f ca="1">INT(([1]SImulations!N35*1000)+0.5)/10</f>
        <v>0</v>
      </c>
    </row>
    <row r="36" spans="1:9">
      <c r="A36" t="s">
        <v>95</v>
      </c>
      <c r="B36" t="s">
        <v>37</v>
      </c>
      <c r="C36" s="2">
        <f ca="1">INT(([1]Sheet1!C36*1000)+0.5)/10</f>
        <v>67.599999999999994</v>
      </c>
      <c r="D36" s="2">
        <f ca="1">INT(([1]Sheet1!D36*1000)+0.5)/10</f>
        <v>32.4</v>
      </c>
      <c r="E36">
        <v>23.2379000772445</v>
      </c>
      <c r="F36">
        <v>459</v>
      </c>
      <c r="G36">
        <v>191</v>
      </c>
      <c r="H36" t="s">
        <v>95</v>
      </c>
      <c r="I36">
        <f ca="1">INT(([1]SImulations!N36*1000)+0.5)/10</f>
        <v>3.7</v>
      </c>
    </row>
    <row r="37" spans="1:9">
      <c r="A37" t="s">
        <v>96</v>
      </c>
      <c r="B37" t="s">
        <v>38</v>
      </c>
      <c r="C37" s="2">
        <f ca="1">INT(([1]Sheet1!C37*1000)+0.5)/10</f>
        <v>99.9</v>
      </c>
      <c r="D37" s="2">
        <f ca="1">INT(([1]Sheet1!D37*1000)+0.5)/10</f>
        <v>0.1</v>
      </c>
      <c r="E37">
        <v>14.491376746189438</v>
      </c>
      <c r="F37">
        <v>270</v>
      </c>
      <c r="G37">
        <v>294</v>
      </c>
      <c r="H37" t="s">
        <v>96</v>
      </c>
      <c r="I37">
        <f ca="1">INT(([1]SImulations!N37*1000)+0.5)/10</f>
        <v>0</v>
      </c>
    </row>
    <row r="38" spans="1:9">
      <c r="A38" t="s">
        <v>97</v>
      </c>
      <c r="B38" t="s">
        <v>39</v>
      </c>
      <c r="C38" s="2">
        <f ca="1">INT(([1]Sheet1!C38*1000)+0.5)/10</f>
        <v>12.1</v>
      </c>
      <c r="D38" s="2">
        <f ca="1">INT(([1]Sheet1!D38*1000)+0.5)/10</f>
        <v>87.9</v>
      </c>
      <c r="E38">
        <v>14.491376746189438</v>
      </c>
      <c r="F38">
        <v>124</v>
      </c>
      <c r="G38">
        <v>176</v>
      </c>
      <c r="H38" t="s">
        <v>97</v>
      </c>
      <c r="I38">
        <f ca="1">INT(([1]SImulations!N38*1000)+0.5)/10</f>
        <v>2.2000000000000002</v>
      </c>
    </row>
    <row r="39" spans="1:9">
      <c r="A39" t="s">
        <v>98</v>
      </c>
      <c r="B39" t="s">
        <v>40</v>
      </c>
      <c r="C39" s="2">
        <f ca="1">INT(([1]Sheet1!C39*1000)+0.5)/10</f>
        <v>38.9</v>
      </c>
      <c r="D39" s="2">
        <f ca="1">INT(([1]Sheet1!D39*1000)+0.5)/10</f>
        <v>61.1</v>
      </c>
      <c r="E39">
        <v>24.494897427831781</v>
      </c>
      <c r="F39">
        <v>498</v>
      </c>
      <c r="G39">
        <v>132</v>
      </c>
      <c r="H39" t="s">
        <v>98</v>
      </c>
      <c r="I39">
        <f ca="1">INT(([1]SImulations!N39*1000)+0.5)/10</f>
        <v>5</v>
      </c>
    </row>
    <row r="40" spans="1:9">
      <c r="A40" t="s">
        <v>99</v>
      </c>
      <c r="B40" t="s">
        <v>41</v>
      </c>
      <c r="C40" s="2">
        <f ca="1">INT(([1]Sheet1!C40*1000)+0.5)/10</f>
        <v>4.0999999999999996</v>
      </c>
      <c r="D40" s="2">
        <f ca="1">INT(([1]Sheet1!D40*1000)+0.5)/10</f>
        <v>95.9</v>
      </c>
      <c r="E40">
        <v>10.954451150103322</v>
      </c>
      <c r="F40">
        <v>619</v>
      </c>
      <c r="G40">
        <v>126</v>
      </c>
      <c r="H40" t="s">
        <v>124</v>
      </c>
      <c r="I40">
        <f ca="1">INT(([1]SImulations!N40*1000)+0.5)/10</f>
        <v>0.7</v>
      </c>
    </row>
    <row r="41" spans="1:9">
      <c r="A41" t="s">
        <v>100</v>
      </c>
      <c r="B41" t="s">
        <v>42</v>
      </c>
      <c r="C41" s="2">
        <f ca="1">INT(([1]Sheet1!C41*1000)+0.5)/10</f>
        <v>85.7</v>
      </c>
      <c r="D41" s="2">
        <f ca="1">INT(([1]Sheet1!D41*1000)+0.5)/10</f>
        <v>14.3</v>
      </c>
      <c r="E41">
        <v>16.431676725154983</v>
      </c>
      <c r="F41">
        <v>487</v>
      </c>
      <c r="G41">
        <v>322</v>
      </c>
      <c r="H41" t="s">
        <v>125</v>
      </c>
      <c r="I41">
        <f ca="1">INT(([1]SImulations!N41*1000)+0.5)/10</f>
        <v>1.4</v>
      </c>
    </row>
    <row r="42" spans="1:9">
      <c r="A42" t="s">
        <v>101</v>
      </c>
      <c r="B42" t="s">
        <v>43</v>
      </c>
      <c r="C42" s="2">
        <f ca="1">INT(([1]Sheet1!C42*1000)+0.5)/10</f>
        <v>99.5</v>
      </c>
      <c r="D42" s="2">
        <f ca="1">INT(([1]Sheet1!D42*1000)+0.5)/10</f>
        <v>0.5</v>
      </c>
      <c r="E42">
        <v>9.4868329805051381</v>
      </c>
      <c r="F42">
        <v>257</v>
      </c>
      <c r="G42">
        <v>167</v>
      </c>
      <c r="H42" t="s">
        <v>126</v>
      </c>
      <c r="I42">
        <f ca="1">INT(([1]SImulations!N42*1000)+0.5)/10</f>
        <v>0</v>
      </c>
    </row>
    <row r="43" spans="1:9">
      <c r="A43" t="s">
        <v>102</v>
      </c>
      <c r="B43" t="s">
        <v>44</v>
      </c>
      <c r="C43" s="2">
        <f ca="1">INT(([1]Sheet1!C43*1000)+0.5)/10</f>
        <v>98.2</v>
      </c>
      <c r="D43" s="2">
        <f ca="1">INT(([1]Sheet1!D43*1000)+0.5)/10</f>
        <v>1.8</v>
      </c>
      <c r="E43">
        <v>18.165902124584949</v>
      </c>
      <c r="F43">
        <v>379</v>
      </c>
      <c r="G43">
        <v>284</v>
      </c>
      <c r="H43" t="s">
        <v>102</v>
      </c>
      <c r="I43">
        <f ca="1">INT(([1]SImulations!N43*1000)+0.5)/10</f>
        <v>0.1</v>
      </c>
    </row>
    <row r="44" spans="1:9">
      <c r="A44" t="s">
        <v>103</v>
      </c>
      <c r="B44" t="s">
        <v>45</v>
      </c>
      <c r="C44" s="2">
        <f ca="1">INT(([1]Sheet1!C44*1000)+0.5)/10</f>
        <v>76</v>
      </c>
      <c r="D44" s="2">
        <f ca="1">INT(([1]Sheet1!D44*1000)+0.5)/10</f>
        <v>24</v>
      </c>
      <c r="E44">
        <v>33.763886032268267</v>
      </c>
      <c r="F44">
        <v>271</v>
      </c>
      <c r="G44">
        <v>355</v>
      </c>
      <c r="H44" t="s">
        <v>103</v>
      </c>
      <c r="I44">
        <f ca="1">INT(([1]SImulations!N44*1000)+0.5)/10</f>
        <v>2.8</v>
      </c>
    </row>
    <row r="45" spans="1:9">
      <c r="A45" t="s">
        <v>104</v>
      </c>
      <c r="B45" t="s">
        <v>46</v>
      </c>
      <c r="C45" s="2">
        <f ca="1">INT(([1]Sheet1!C45*1000)+0.5)/10</f>
        <v>99.6</v>
      </c>
      <c r="D45" s="2">
        <f ca="1">INT(([1]Sheet1!D45*1000)+0.5)/10</f>
        <v>0.4</v>
      </c>
      <c r="E45">
        <v>13.416407864998739</v>
      </c>
      <c r="F45">
        <v>204</v>
      </c>
      <c r="G45">
        <v>218</v>
      </c>
      <c r="H45" t="s">
        <v>104</v>
      </c>
      <c r="I45">
        <f ca="1">INT(([1]SImulations!N45*1000)+0.5)/10</f>
        <v>0</v>
      </c>
    </row>
    <row r="46" spans="1:9">
      <c r="A46" t="s">
        <v>105</v>
      </c>
      <c r="B46" t="s">
        <v>47</v>
      </c>
      <c r="C46" s="2">
        <f ca="1">INT(([1]Sheet1!C46*1000)+0.5)/10</f>
        <v>0.1</v>
      </c>
      <c r="D46" s="2">
        <f ca="1">INT(([1]Sheet1!D46*1000)+0.5)/10</f>
        <v>99.9</v>
      </c>
      <c r="E46">
        <v>9.4868329805051381</v>
      </c>
      <c r="F46">
        <v>585</v>
      </c>
      <c r="G46">
        <v>47</v>
      </c>
      <c r="H46" t="s">
        <v>105</v>
      </c>
      <c r="I46">
        <f ca="1">INT(([1]SImulations!N46*1000)+0.5)/10</f>
        <v>0</v>
      </c>
    </row>
    <row r="47" spans="1:9">
      <c r="A47" t="s">
        <v>106</v>
      </c>
      <c r="B47" t="s">
        <v>48</v>
      </c>
      <c r="C47" s="2">
        <f ca="1">INT(([1]Sheet1!C47*1000)+0.5)/10</f>
        <v>24.6</v>
      </c>
      <c r="D47" s="2">
        <f ca="1">INT(([1]Sheet1!D47*1000)+0.5)/10</f>
        <v>75.400000000000006</v>
      </c>
      <c r="E47">
        <v>19.748417658131498</v>
      </c>
      <c r="F47">
        <v>508</v>
      </c>
      <c r="G47">
        <v>229</v>
      </c>
      <c r="H47" t="s">
        <v>106</v>
      </c>
      <c r="I47">
        <f ca="1">INT(([1]SImulations!N47*1000)+0.5)/10</f>
        <v>4</v>
      </c>
    </row>
    <row r="48" spans="1:9">
      <c r="A48" t="s">
        <v>107</v>
      </c>
      <c r="B48" t="s">
        <v>49</v>
      </c>
      <c r="C48" s="2">
        <f ca="1">INT(([1]Sheet1!C48*1000)+0.5)/10</f>
        <v>7.6</v>
      </c>
      <c r="D48" s="2">
        <f ca="1">INT(([1]Sheet1!D48*1000)+0.5)/10</f>
        <v>92.4</v>
      </c>
      <c r="E48">
        <v>18.973665961010276</v>
      </c>
      <c r="F48">
        <v>154</v>
      </c>
      <c r="G48">
        <v>131</v>
      </c>
      <c r="H48" t="s">
        <v>107</v>
      </c>
      <c r="I48">
        <f ca="1">INT(([1]SImulations!N48*1000)+0.5)/10</f>
        <v>1.3</v>
      </c>
    </row>
    <row r="49" spans="1:9">
      <c r="A49" t="s">
        <v>108</v>
      </c>
      <c r="B49" t="s">
        <v>50</v>
      </c>
      <c r="C49" s="2">
        <f ca="1">INT(([1]Sheet1!C49*1000)+0.5)/10</f>
        <v>99.9</v>
      </c>
      <c r="D49" s="2">
        <f ca="1">INT(([1]Sheet1!D49*1000)+0.5)/10</f>
        <v>0.1</v>
      </c>
      <c r="E49">
        <v>12.24744871391589</v>
      </c>
      <c r="F49">
        <v>451</v>
      </c>
      <c r="G49">
        <v>242</v>
      </c>
      <c r="H49" t="s">
        <v>127</v>
      </c>
      <c r="I49">
        <f ca="1">INT(([1]SImulations!N49*1000)+0.5)/10</f>
        <v>0</v>
      </c>
    </row>
    <row r="50" spans="1:9">
      <c r="A50" t="s">
        <v>109</v>
      </c>
      <c r="B50" t="s">
        <v>51</v>
      </c>
      <c r="C50" s="2">
        <f ca="1">INT(([1]Sheet1!C50*1000)+0.5)/10</f>
        <v>41.2</v>
      </c>
      <c r="D50" s="2">
        <f ca="1">INT(([1]Sheet1!D50*1000)+0.5)/10</f>
        <v>58.8</v>
      </c>
      <c r="E50">
        <v>17.320508075688775</v>
      </c>
      <c r="F50">
        <v>359</v>
      </c>
      <c r="G50">
        <v>146</v>
      </c>
      <c r="H50" t="s">
        <v>109</v>
      </c>
      <c r="I50">
        <f ca="1">INT(([1]SImulations!N50*1000)+0.5)/10</f>
        <v>5.0999999999999996</v>
      </c>
    </row>
    <row r="51" spans="1:9">
      <c r="A51" t="s">
        <v>110</v>
      </c>
      <c r="B51" t="s">
        <v>52</v>
      </c>
      <c r="C51" s="2">
        <f ca="1">INT(([1]Sheet1!C51*1000)+0.5)/10</f>
        <v>100</v>
      </c>
      <c r="D51" s="2">
        <f ca="1">INT(([1]Sheet1!D51*1000)+0.5)/10</f>
        <v>0</v>
      </c>
      <c r="E51">
        <v>9.4868329805051381</v>
      </c>
      <c r="F51">
        <v>214</v>
      </c>
      <c r="G51">
        <v>177</v>
      </c>
      <c r="H51" t="s">
        <v>110</v>
      </c>
      <c r="I51">
        <f ca="1">INT(([1]SImulations!N51*1000)+0.5)/10</f>
        <v>0</v>
      </c>
    </row>
    <row r="52" spans="1:9">
      <c r="A52" t="s">
        <v>111</v>
      </c>
      <c r="B52" t="s">
        <v>53</v>
      </c>
      <c r="C52" s="2">
        <f ca="1">INT(([1]Sheet1!C52*1000)+0.5)/10</f>
        <v>0</v>
      </c>
      <c r="D52" s="2">
        <f ca="1">INT(([1]Sheet1!D52*1000)+0.5)/10</f>
        <v>100</v>
      </c>
      <c r="E52">
        <v>9.4868329805051381</v>
      </c>
      <c r="F52">
        <v>536</v>
      </c>
      <c r="G52">
        <v>193</v>
      </c>
      <c r="H52" t="s">
        <v>128</v>
      </c>
      <c r="I52">
        <f ca="1">INT(([1]SImulations!N52*1000)+0.5)/10</f>
        <v>0</v>
      </c>
    </row>
    <row r="53" spans="1:9">
      <c r="A53" t="s">
        <v>112</v>
      </c>
      <c r="B53">
        <v>1</v>
      </c>
      <c r="C53" s="2">
        <f ca="1">INT(([1]Sheet1!C53*1000)+0.5)/10</f>
        <v>7.8</v>
      </c>
      <c r="D53" s="2">
        <f ca="1">INT(([1]Sheet1!D53*1000)+0.5)/10</f>
        <v>92.2</v>
      </c>
      <c r="E53">
        <v>5.4772255750516612</v>
      </c>
      <c r="F53">
        <v>612</v>
      </c>
      <c r="G53">
        <v>26</v>
      </c>
      <c r="H53" t="s">
        <v>129</v>
      </c>
      <c r="I53">
        <f ca="1">INT(([1]SImulations!N53*1000)+0.5)/10</f>
        <v>1.5</v>
      </c>
    </row>
    <row r="54" spans="1:9">
      <c r="A54" t="s">
        <v>113</v>
      </c>
      <c r="B54">
        <v>2</v>
      </c>
      <c r="C54" s="2">
        <f ca="1">INT(([1]Sheet1!C54*1000)+0.5)/10</f>
        <v>59.1</v>
      </c>
      <c r="D54" s="2">
        <f ca="1">INT(([1]Sheet1!D54*1000)+0.5)/10</f>
        <v>40.9</v>
      </c>
      <c r="E54">
        <v>5.4772255750516612</v>
      </c>
      <c r="F54">
        <v>644</v>
      </c>
      <c r="G54">
        <v>26</v>
      </c>
      <c r="H54" t="s">
        <v>130</v>
      </c>
      <c r="I54">
        <f ca="1">INT(([1]SImulations!N54*1000)+0.5)/10</f>
        <v>3.4</v>
      </c>
    </row>
    <row r="55" spans="1:9">
      <c r="A55" t="s">
        <v>114</v>
      </c>
      <c r="B55">
        <v>1</v>
      </c>
      <c r="C55" s="2">
        <f ca="1">INT(([1]Sheet1!C55*1000)+0.5)/10</f>
        <v>95</v>
      </c>
      <c r="D55" s="2">
        <f ca="1">INT(([1]Sheet1!D55*1000)+0.5)/10</f>
        <v>5</v>
      </c>
      <c r="E55">
        <v>5.4772255750516612</v>
      </c>
      <c r="F55">
        <v>242</v>
      </c>
      <c r="G55">
        <v>209</v>
      </c>
      <c r="H55" t="s">
        <v>131</v>
      </c>
      <c r="I55">
        <f ca="1">INT(([1]SImulations!N55*1000)+0.5)/10</f>
        <v>0.3</v>
      </c>
    </row>
    <row r="56" spans="1:9">
      <c r="A56" t="s">
        <v>115</v>
      </c>
      <c r="B56">
        <v>2</v>
      </c>
      <c r="C56" s="2">
        <f ca="1">INT(([1]Sheet1!C56*1000)+0.5)/10</f>
        <v>57.5</v>
      </c>
      <c r="D56" s="2">
        <f ca="1">INT(([1]Sheet1!D56*1000)+0.5)/10</f>
        <v>42.5</v>
      </c>
      <c r="E56">
        <v>5.4772255750516612</v>
      </c>
      <c r="F56">
        <v>258</v>
      </c>
      <c r="G56">
        <v>193</v>
      </c>
      <c r="H56" t="s">
        <v>132</v>
      </c>
      <c r="I56">
        <f ca="1">INT(([1]SImulations!N56*1000)+0.5)/10</f>
        <v>3.3</v>
      </c>
    </row>
    <row r="57" spans="1:9">
      <c r="A57" t="s">
        <v>116</v>
      </c>
      <c r="B57">
        <v>3</v>
      </c>
      <c r="C57" s="2">
        <f ca="1">INT(([1]Sheet1!C57*1000)+0.5)/10</f>
        <v>100</v>
      </c>
      <c r="D57" s="2">
        <f ca="1">INT(([1]Sheet1!D57*1000)+0.5)/10</f>
        <v>0</v>
      </c>
      <c r="E57">
        <v>5.4772255750516612</v>
      </c>
      <c r="F57">
        <v>274</v>
      </c>
      <c r="G57">
        <v>209</v>
      </c>
      <c r="H57" t="s">
        <v>133</v>
      </c>
      <c r="I57">
        <f ca="1">INT(([1]SImulations!N57*1000)+0.5)/10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0230-77B4-F74A-949A-E4343E03F949}">
  <dimension ref="A1:F6211"/>
  <sheetViews>
    <sheetView tabSelected="1" workbookViewId="0">
      <selection activeCell="A2" sqref="A2:F2"/>
    </sheetView>
  </sheetViews>
  <sheetFormatPr baseColWidth="10" defaultRowHeight="17"/>
  <cols>
    <col min="1" max="1" width="10.83203125" style="4"/>
  </cols>
  <sheetData>
    <row r="1" spans="1:6">
      <c r="A1" t="s">
        <v>144</v>
      </c>
      <c r="B1" t="s">
        <v>0</v>
      </c>
      <c r="C1" t="s">
        <v>148</v>
      </c>
      <c r="D1" t="s">
        <v>56</v>
      </c>
      <c r="E1" t="s">
        <v>136</v>
      </c>
      <c r="F1" t="s">
        <v>145</v>
      </c>
    </row>
    <row r="2" spans="1:6">
      <c r="A2" s="4">
        <v>43770</v>
      </c>
      <c r="B2" t="s">
        <v>110</v>
      </c>
      <c r="C2" t="s">
        <v>138</v>
      </c>
      <c r="D2">
        <v>1</v>
      </c>
      <c r="E2" t="s">
        <v>139</v>
      </c>
      <c r="F2">
        <v>69.099999999999994</v>
      </c>
    </row>
    <row r="3" spans="1:6">
      <c r="A3" s="4">
        <v>43770</v>
      </c>
      <c r="B3" t="s">
        <v>110</v>
      </c>
      <c r="C3" t="s">
        <v>138</v>
      </c>
      <c r="D3">
        <v>1</v>
      </c>
      <c r="E3" t="s">
        <v>140</v>
      </c>
      <c r="F3">
        <v>24.5</v>
      </c>
    </row>
    <row r="4" spans="1:6">
      <c r="A4" s="4">
        <v>43770</v>
      </c>
      <c r="B4" t="s">
        <v>110</v>
      </c>
      <c r="C4" t="s">
        <v>138</v>
      </c>
      <c r="D4">
        <v>1</v>
      </c>
      <c r="E4" t="s">
        <v>147</v>
      </c>
      <c r="F4">
        <v>6.3</v>
      </c>
    </row>
    <row r="5" spans="1:6">
      <c r="A5" s="4">
        <v>43770</v>
      </c>
      <c r="B5" t="s">
        <v>110</v>
      </c>
      <c r="C5" t="s">
        <v>137</v>
      </c>
      <c r="D5">
        <v>1</v>
      </c>
      <c r="E5" t="s">
        <v>139</v>
      </c>
      <c r="F5">
        <v>100</v>
      </c>
    </row>
    <row r="6" spans="1:6">
      <c r="A6" s="4">
        <v>43770</v>
      </c>
      <c r="B6" t="s">
        <v>110</v>
      </c>
      <c r="C6" s="3" t="s">
        <v>137</v>
      </c>
      <c r="D6">
        <v>1</v>
      </c>
      <c r="E6" t="s">
        <v>140</v>
      </c>
      <c r="F6">
        <v>0</v>
      </c>
    </row>
    <row r="7" spans="1:6">
      <c r="A7" s="4">
        <v>43770</v>
      </c>
      <c r="B7" t="s">
        <v>110</v>
      </c>
      <c r="C7" t="s">
        <v>137</v>
      </c>
      <c r="D7">
        <v>1</v>
      </c>
      <c r="E7" t="s">
        <v>147</v>
      </c>
      <c r="F7">
        <v>0</v>
      </c>
    </row>
    <row r="8" spans="1:6">
      <c r="A8" s="4">
        <v>43770</v>
      </c>
      <c r="B8" t="s">
        <v>109</v>
      </c>
      <c r="C8" t="s">
        <v>138</v>
      </c>
      <c r="D8">
        <v>1</v>
      </c>
      <c r="E8" t="s">
        <v>139</v>
      </c>
      <c r="F8">
        <v>47.1</v>
      </c>
    </row>
    <row r="9" spans="1:6">
      <c r="A9" s="4">
        <v>43770</v>
      </c>
      <c r="B9" t="s">
        <v>109</v>
      </c>
      <c r="C9" t="s">
        <v>138</v>
      </c>
      <c r="D9">
        <v>1</v>
      </c>
      <c r="E9" t="s">
        <v>140</v>
      </c>
      <c r="F9">
        <v>48.7</v>
      </c>
    </row>
    <row r="10" spans="1:6">
      <c r="A10" s="4">
        <v>43770</v>
      </c>
      <c r="B10" t="s">
        <v>109</v>
      </c>
      <c r="C10" t="s">
        <v>138</v>
      </c>
      <c r="D10">
        <v>1</v>
      </c>
      <c r="E10" t="s">
        <v>147</v>
      </c>
      <c r="F10">
        <v>4.0999999999999996</v>
      </c>
    </row>
    <row r="11" spans="1:6">
      <c r="A11" s="4">
        <v>43770</v>
      </c>
      <c r="B11" t="s">
        <v>109</v>
      </c>
      <c r="C11" t="s">
        <v>137</v>
      </c>
      <c r="D11">
        <v>1</v>
      </c>
      <c r="E11" t="s">
        <v>139</v>
      </c>
      <c r="F11">
        <v>44.9</v>
      </c>
    </row>
    <row r="12" spans="1:6">
      <c r="A12" s="4">
        <v>43770</v>
      </c>
      <c r="B12" t="s">
        <v>109</v>
      </c>
      <c r="C12" s="3" t="s">
        <v>137</v>
      </c>
      <c r="D12">
        <v>1</v>
      </c>
      <c r="E12" t="s">
        <v>140</v>
      </c>
      <c r="F12">
        <v>55.1</v>
      </c>
    </row>
    <row r="13" spans="1:6">
      <c r="A13" s="4">
        <v>43770</v>
      </c>
      <c r="B13" t="s">
        <v>109</v>
      </c>
      <c r="C13" t="s">
        <v>137</v>
      </c>
      <c r="D13">
        <v>1</v>
      </c>
      <c r="E13" t="s">
        <v>147</v>
      </c>
      <c r="F13">
        <v>0</v>
      </c>
    </row>
    <row r="14" spans="1:6">
      <c r="A14" s="4">
        <v>43770</v>
      </c>
      <c r="B14" t="s">
        <v>108</v>
      </c>
      <c r="C14" t="s">
        <v>138</v>
      </c>
      <c r="D14">
        <v>1</v>
      </c>
      <c r="E14" t="s">
        <v>139</v>
      </c>
      <c r="F14">
        <v>65.5</v>
      </c>
    </row>
    <row r="15" spans="1:6">
      <c r="A15" s="4">
        <v>43770</v>
      </c>
      <c r="B15" t="s">
        <v>108</v>
      </c>
      <c r="C15" t="s">
        <v>138</v>
      </c>
      <c r="D15">
        <v>1</v>
      </c>
      <c r="E15" t="s">
        <v>140</v>
      </c>
      <c r="F15">
        <v>31.3</v>
      </c>
    </row>
    <row r="16" spans="1:6">
      <c r="A16" s="4">
        <v>43770</v>
      </c>
      <c r="B16" t="s">
        <v>108</v>
      </c>
      <c r="C16" t="s">
        <v>138</v>
      </c>
      <c r="D16">
        <v>1</v>
      </c>
      <c r="E16" t="s">
        <v>147</v>
      </c>
      <c r="F16">
        <v>3.1</v>
      </c>
    </row>
    <row r="17" spans="1:6">
      <c r="A17" s="4">
        <v>43770</v>
      </c>
      <c r="B17" t="s">
        <v>108</v>
      </c>
      <c r="C17" t="s">
        <v>137</v>
      </c>
      <c r="D17">
        <v>1</v>
      </c>
      <c r="E17" t="s">
        <v>139</v>
      </c>
      <c r="F17">
        <v>99.9</v>
      </c>
    </row>
    <row r="18" spans="1:6">
      <c r="A18" s="4">
        <v>43770</v>
      </c>
      <c r="B18" t="s">
        <v>108</v>
      </c>
      <c r="C18" s="3" t="s">
        <v>137</v>
      </c>
      <c r="D18">
        <v>1</v>
      </c>
      <c r="E18" t="s">
        <v>140</v>
      </c>
      <c r="F18">
        <v>0.1</v>
      </c>
    </row>
    <row r="19" spans="1:6">
      <c r="A19" s="4">
        <v>43770</v>
      </c>
      <c r="B19" t="s">
        <v>108</v>
      </c>
      <c r="C19" t="s">
        <v>137</v>
      </c>
      <c r="D19">
        <v>1</v>
      </c>
      <c r="E19" t="s">
        <v>147</v>
      </c>
      <c r="F19">
        <v>0</v>
      </c>
    </row>
    <row r="20" spans="1:6">
      <c r="A20" s="4">
        <v>43770</v>
      </c>
      <c r="B20" t="s">
        <v>107</v>
      </c>
      <c r="C20" t="s">
        <v>138</v>
      </c>
      <c r="D20">
        <v>1</v>
      </c>
      <c r="E20" t="s">
        <v>139</v>
      </c>
      <c r="F20">
        <v>37.6</v>
      </c>
    </row>
    <row r="21" spans="1:6">
      <c r="A21" s="4">
        <v>43770</v>
      </c>
      <c r="B21" t="s">
        <v>107</v>
      </c>
      <c r="C21" t="s">
        <v>138</v>
      </c>
      <c r="D21">
        <v>1</v>
      </c>
      <c r="E21" t="s">
        <v>140</v>
      </c>
      <c r="F21">
        <v>56.3</v>
      </c>
    </row>
    <row r="22" spans="1:6">
      <c r="A22" s="4">
        <v>43770</v>
      </c>
      <c r="B22" t="s">
        <v>107</v>
      </c>
      <c r="C22" t="s">
        <v>138</v>
      </c>
      <c r="D22">
        <v>1</v>
      </c>
      <c r="E22" t="s">
        <v>147</v>
      </c>
      <c r="F22">
        <v>6</v>
      </c>
    </row>
    <row r="23" spans="1:6">
      <c r="A23" s="4">
        <v>43770</v>
      </c>
      <c r="B23" t="s">
        <v>107</v>
      </c>
      <c r="C23" t="s">
        <v>137</v>
      </c>
      <c r="D23">
        <v>1</v>
      </c>
      <c r="E23" t="s">
        <v>139</v>
      </c>
      <c r="F23">
        <v>8.1</v>
      </c>
    </row>
    <row r="24" spans="1:6">
      <c r="A24" s="4">
        <v>43770</v>
      </c>
      <c r="B24" t="s">
        <v>107</v>
      </c>
      <c r="C24" s="3" t="s">
        <v>137</v>
      </c>
      <c r="D24">
        <v>1</v>
      </c>
      <c r="E24" t="s">
        <v>140</v>
      </c>
      <c r="F24">
        <v>91.9</v>
      </c>
    </row>
    <row r="25" spans="1:6">
      <c r="A25" s="4">
        <v>43770</v>
      </c>
      <c r="B25" t="s">
        <v>107</v>
      </c>
      <c r="C25" t="s">
        <v>137</v>
      </c>
      <c r="D25">
        <v>1</v>
      </c>
      <c r="E25" t="s">
        <v>147</v>
      </c>
      <c r="F25">
        <v>0</v>
      </c>
    </row>
    <row r="26" spans="1:6">
      <c r="A26" s="4">
        <v>43770</v>
      </c>
      <c r="B26" t="s">
        <v>106</v>
      </c>
      <c r="C26" t="s">
        <v>138</v>
      </c>
      <c r="D26">
        <v>1</v>
      </c>
      <c r="E26" t="s">
        <v>139</v>
      </c>
      <c r="F26">
        <v>43.7</v>
      </c>
    </row>
    <row r="27" spans="1:6">
      <c r="A27" s="4">
        <v>43770</v>
      </c>
      <c r="B27" t="s">
        <v>106</v>
      </c>
      <c r="C27" t="s">
        <v>138</v>
      </c>
      <c r="D27">
        <v>1</v>
      </c>
      <c r="E27" t="s">
        <v>140</v>
      </c>
      <c r="F27">
        <v>52.7</v>
      </c>
    </row>
    <row r="28" spans="1:6">
      <c r="A28" s="4">
        <v>43770</v>
      </c>
      <c r="B28" t="s">
        <v>106</v>
      </c>
      <c r="C28" t="s">
        <v>138</v>
      </c>
      <c r="D28">
        <v>1</v>
      </c>
      <c r="E28" t="s">
        <v>147</v>
      </c>
      <c r="F28">
        <v>3.4</v>
      </c>
    </row>
    <row r="29" spans="1:6">
      <c r="A29" s="4">
        <v>43770</v>
      </c>
      <c r="B29" t="s">
        <v>106</v>
      </c>
      <c r="C29" t="s">
        <v>137</v>
      </c>
      <c r="D29">
        <v>1</v>
      </c>
      <c r="E29" t="s">
        <v>139</v>
      </c>
      <c r="F29">
        <v>25.7</v>
      </c>
    </row>
    <row r="30" spans="1:6">
      <c r="A30" s="4">
        <v>43770</v>
      </c>
      <c r="B30" t="s">
        <v>106</v>
      </c>
      <c r="C30" s="3" t="s">
        <v>137</v>
      </c>
      <c r="D30">
        <v>1</v>
      </c>
      <c r="E30" t="s">
        <v>140</v>
      </c>
      <c r="F30">
        <v>74.3</v>
      </c>
    </row>
    <row r="31" spans="1:6">
      <c r="A31" s="4">
        <v>43770</v>
      </c>
      <c r="B31" t="s">
        <v>106</v>
      </c>
      <c r="C31" t="s">
        <v>137</v>
      </c>
      <c r="D31">
        <v>1</v>
      </c>
      <c r="E31" t="s">
        <v>147</v>
      </c>
      <c r="F31">
        <v>0</v>
      </c>
    </row>
    <row r="32" spans="1:6">
      <c r="A32" s="4">
        <v>43770</v>
      </c>
      <c r="B32" t="s">
        <v>105</v>
      </c>
      <c r="C32" t="s">
        <v>138</v>
      </c>
      <c r="D32">
        <v>1</v>
      </c>
      <c r="E32" t="s">
        <v>139</v>
      </c>
      <c r="F32">
        <v>29.2</v>
      </c>
    </row>
    <row r="33" spans="1:6">
      <c r="A33" s="4">
        <v>43770</v>
      </c>
      <c r="B33" t="s">
        <v>105</v>
      </c>
      <c r="C33" t="s">
        <v>138</v>
      </c>
      <c r="D33">
        <v>1</v>
      </c>
      <c r="E33" t="s">
        <v>140</v>
      </c>
      <c r="F33">
        <v>63.6</v>
      </c>
    </row>
    <row r="34" spans="1:6">
      <c r="A34" s="4">
        <v>43770</v>
      </c>
      <c r="B34" t="s">
        <v>105</v>
      </c>
      <c r="C34" t="s">
        <v>138</v>
      </c>
      <c r="D34">
        <v>1</v>
      </c>
      <c r="E34" t="s">
        <v>147</v>
      </c>
      <c r="F34">
        <v>7.1</v>
      </c>
    </row>
    <row r="35" spans="1:6">
      <c r="A35" s="4">
        <v>43770</v>
      </c>
      <c r="B35" t="s">
        <v>105</v>
      </c>
      <c r="C35" t="s">
        <v>137</v>
      </c>
      <c r="D35">
        <v>1</v>
      </c>
      <c r="E35" t="s">
        <v>139</v>
      </c>
      <c r="F35">
        <v>0.1</v>
      </c>
    </row>
    <row r="36" spans="1:6">
      <c r="A36" s="4">
        <v>43770</v>
      </c>
      <c r="B36" t="s">
        <v>105</v>
      </c>
      <c r="C36" s="3" t="s">
        <v>137</v>
      </c>
      <c r="D36">
        <v>1</v>
      </c>
      <c r="E36" t="s">
        <v>140</v>
      </c>
      <c r="F36">
        <v>99.9</v>
      </c>
    </row>
    <row r="37" spans="1:6">
      <c r="A37" s="4">
        <v>43770</v>
      </c>
      <c r="B37" t="s">
        <v>105</v>
      </c>
      <c r="C37" t="s">
        <v>137</v>
      </c>
      <c r="D37">
        <v>1</v>
      </c>
      <c r="E37" t="s">
        <v>147</v>
      </c>
      <c r="F37">
        <v>0</v>
      </c>
    </row>
    <row r="38" spans="1:6">
      <c r="A38" s="4">
        <v>43770</v>
      </c>
      <c r="B38" t="s">
        <v>104</v>
      </c>
      <c r="C38" t="s">
        <v>138</v>
      </c>
      <c r="D38">
        <v>1</v>
      </c>
      <c r="E38" t="s">
        <v>139</v>
      </c>
      <c r="F38">
        <v>60.4</v>
      </c>
    </row>
    <row r="39" spans="1:6">
      <c r="A39" s="4">
        <v>43770</v>
      </c>
      <c r="B39" t="s">
        <v>104</v>
      </c>
      <c r="C39" t="s">
        <v>138</v>
      </c>
      <c r="D39">
        <v>1</v>
      </c>
      <c r="E39" t="s">
        <v>140</v>
      </c>
      <c r="F39">
        <v>31.5</v>
      </c>
    </row>
    <row r="40" spans="1:6">
      <c r="A40" s="4">
        <v>43770</v>
      </c>
      <c r="B40" t="s">
        <v>104</v>
      </c>
      <c r="C40" t="s">
        <v>138</v>
      </c>
      <c r="D40">
        <v>1</v>
      </c>
      <c r="E40" t="s">
        <v>147</v>
      </c>
      <c r="F40">
        <v>8</v>
      </c>
    </row>
    <row r="41" spans="1:6">
      <c r="A41" s="4">
        <v>43770</v>
      </c>
      <c r="B41" t="s">
        <v>104</v>
      </c>
      <c r="C41" t="s">
        <v>137</v>
      </c>
      <c r="D41">
        <v>1</v>
      </c>
      <c r="E41" t="s">
        <v>139</v>
      </c>
      <c r="F41">
        <v>99.6</v>
      </c>
    </row>
    <row r="42" spans="1:6">
      <c r="A42" s="4">
        <v>43770</v>
      </c>
      <c r="B42" t="s">
        <v>104</v>
      </c>
      <c r="C42" s="3" t="s">
        <v>137</v>
      </c>
      <c r="D42">
        <v>1</v>
      </c>
      <c r="E42" t="s">
        <v>140</v>
      </c>
      <c r="F42">
        <v>0.4</v>
      </c>
    </row>
    <row r="43" spans="1:6">
      <c r="A43" s="4">
        <v>43770</v>
      </c>
      <c r="B43" t="s">
        <v>104</v>
      </c>
      <c r="C43" t="s">
        <v>137</v>
      </c>
      <c r="D43">
        <v>1</v>
      </c>
      <c r="E43" t="s">
        <v>147</v>
      </c>
      <c r="F43">
        <v>0</v>
      </c>
    </row>
    <row r="44" spans="1:6">
      <c r="A44" s="4">
        <v>43770</v>
      </c>
      <c r="B44" t="s">
        <v>146</v>
      </c>
      <c r="C44" t="s">
        <v>137</v>
      </c>
      <c r="D44">
        <v>1</v>
      </c>
      <c r="E44" t="s">
        <v>139</v>
      </c>
      <c r="F44">
        <v>45.6</v>
      </c>
    </row>
    <row r="45" spans="1:6">
      <c r="A45" s="4">
        <v>43770</v>
      </c>
      <c r="B45" t="s">
        <v>146</v>
      </c>
      <c r="C45" s="3" t="s">
        <v>137</v>
      </c>
      <c r="D45">
        <v>1</v>
      </c>
      <c r="E45" t="s">
        <v>140</v>
      </c>
      <c r="F45">
        <v>54.4</v>
      </c>
    </row>
    <row r="46" spans="1:6">
      <c r="A46" s="4">
        <v>43770</v>
      </c>
      <c r="B46" t="s">
        <v>146</v>
      </c>
      <c r="C46" t="s">
        <v>137</v>
      </c>
      <c r="D46">
        <v>1</v>
      </c>
      <c r="E46" t="s">
        <v>147</v>
      </c>
      <c r="F46">
        <v>0</v>
      </c>
    </row>
    <row r="47" spans="1:6">
      <c r="A47" s="4">
        <v>43770</v>
      </c>
      <c r="B47" t="s">
        <v>146</v>
      </c>
      <c r="C47" t="s">
        <v>137</v>
      </c>
      <c r="D47">
        <v>2</v>
      </c>
      <c r="E47" t="s">
        <v>139</v>
      </c>
      <c r="F47">
        <v>46</v>
      </c>
    </row>
    <row r="48" spans="1:6">
      <c r="A48" s="4">
        <v>43770</v>
      </c>
      <c r="B48" t="s">
        <v>146</v>
      </c>
      <c r="C48" t="s">
        <v>137</v>
      </c>
      <c r="D48">
        <v>2</v>
      </c>
      <c r="E48" t="s">
        <v>140</v>
      </c>
      <c r="F48">
        <v>49.9</v>
      </c>
    </row>
    <row r="49" spans="1:6">
      <c r="A49" s="4">
        <v>43770</v>
      </c>
      <c r="B49" t="s">
        <v>146</v>
      </c>
      <c r="C49" t="s">
        <v>137</v>
      </c>
      <c r="D49">
        <v>2</v>
      </c>
      <c r="E49" t="s">
        <v>147</v>
      </c>
      <c r="F49">
        <v>4</v>
      </c>
    </row>
    <row r="50" spans="1:6">
      <c r="A50" s="4">
        <v>43770</v>
      </c>
      <c r="B50" t="s">
        <v>146</v>
      </c>
      <c r="C50" t="s">
        <v>137</v>
      </c>
      <c r="D50">
        <v>3</v>
      </c>
      <c r="E50" t="s">
        <v>139</v>
      </c>
      <c r="F50">
        <v>242.6</v>
      </c>
    </row>
    <row r="51" spans="1:6">
      <c r="A51" s="4">
        <v>43770</v>
      </c>
      <c r="B51" t="s">
        <v>146</v>
      </c>
      <c r="C51" t="s">
        <v>137</v>
      </c>
      <c r="D51">
        <v>3</v>
      </c>
      <c r="E51" t="s">
        <v>140</v>
      </c>
      <c r="F51">
        <v>295.39999999999998</v>
      </c>
    </row>
    <row r="52" spans="1:6">
      <c r="A52" s="4">
        <v>43770</v>
      </c>
      <c r="B52" t="s">
        <v>146</v>
      </c>
      <c r="C52" t="s">
        <v>137</v>
      </c>
      <c r="D52">
        <v>3</v>
      </c>
      <c r="E52" t="s">
        <v>147</v>
      </c>
      <c r="F52">
        <v>0</v>
      </c>
    </row>
    <row r="53" spans="1:6">
      <c r="A53" s="4">
        <v>43770</v>
      </c>
      <c r="B53" t="s">
        <v>103</v>
      </c>
      <c r="C53" t="s">
        <v>138</v>
      </c>
      <c r="D53">
        <v>1</v>
      </c>
      <c r="E53" t="s">
        <v>139</v>
      </c>
      <c r="F53">
        <v>53</v>
      </c>
    </row>
    <row r="54" spans="1:6">
      <c r="A54" s="4">
        <v>43770</v>
      </c>
      <c r="B54" t="s">
        <v>103</v>
      </c>
      <c r="C54" t="s">
        <v>138</v>
      </c>
      <c r="D54">
        <v>1</v>
      </c>
      <c r="E54" t="s">
        <v>140</v>
      </c>
      <c r="F54">
        <v>44.1</v>
      </c>
    </row>
    <row r="55" spans="1:6">
      <c r="A55" s="4">
        <v>43770</v>
      </c>
      <c r="B55" t="s">
        <v>103</v>
      </c>
      <c r="C55" t="s">
        <v>138</v>
      </c>
      <c r="D55">
        <v>1</v>
      </c>
      <c r="E55" t="s">
        <v>147</v>
      </c>
      <c r="F55">
        <v>2.7</v>
      </c>
    </row>
    <row r="56" spans="1:6">
      <c r="A56" s="4">
        <v>43770</v>
      </c>
      <c r="B56" t="s">
        <v>103</v>
      </c>
      <c r="C56" t="s">
        <v>137</v>
      </c>
      <c r="D56">
        <v>1</v>
      </c>
      <c r="E56" t="s">
        <v>139</v>
      </c>
      <c r="F56">
        <v>76.599999999999994</v>
      </c>
    </row>
    <row r="57" spans="1:6">
      <c r="A57" s="4">
        <v>43770</v>
      </c>
      <c r="B57" t="s">
        <v>103</v>
      </c>
      <c r="C57" s="3" t="s">
        <v>137</v>
      </c>
      <c r="D57">
        <v>1</v>
      </c>
      <c r="E57" t="s">
        <v>140</v>
      </c>
      <c r="F57">
        <v>23.4</v>
      </c>
    </row>
    <row r="58" spans="1:6">
      <c r="A58" s="4">
        <v>43770</v>
      </c>
      <c r="B58" t="s">
        <v>103</v>
      </c>
      <c r="C58" t="s">
        <v>137</v>
      </c>
      <c r="D58">
        <v>1</v>
      </c>
      <c r="E58" t="s">
        <v>147</v>
      </c>
      <c r="F58">
        <v>0</v>
      </c>
    </row>
    <row r="59" spans="1:6">
      <c r="A59" s="4">
        <v>43770</v>
      </c>
      <c r="B59" t="s">
        <v>102</v>
      </c>
      <c r="C59" t="s">
        <v>138</v>
      </c>
      <c r="D59">
        <v>1</v>
      </c>
      <c r="E59" t="s">
        <v>139</v>
      </c>
      <c r="F59">
        <v>61.2</v>
      </c>
    </row>
    <row r="60" spans="1:6">
      <c r="A60" s="4">
        <v>43770</v>
      </c>
      <c r="B60" t="s">
        <v>102</v>
      </c>
      <c r="C60" t="s">
        <v>138</v>
      </c>
      <c r="D60">
        <v>1</v>
      </c>
      <c r="E60" t="s">
        <v>140</v>
      </c>
      <c r="F60">
        <v>36</v>
      </c>
    </row>
    <row r="61" spans="1:6">
      <c r="A61" s="4">
        <v>43770</v>
      </c>
      <c r="B61" t="s">
        <v>102</v>
      </c>
      <c r="C61" t="s">
        <v>138</v>
      </c>
      <c r="D61">
        <v>1</v>
      </c>
      <c r="E61" t="s">
        <v>147</v>
      </c>
      <c r="F61">
        <v>2.6</v>
      </c>
    </row>
    <row r="62" spans="1:6">
      <c r="A62" s="4">
        <v>43770</v>
      </c>
      <c r="B62" t="s">
        <v>102</v>
      </c>
      <c r="C62" t="s">
        <v>137</v>
      </c>
      <c r="D62">
        <v>1</v>
      </c>
      <c r="E62" t="s">
        <v>139</v>
      </c>
      <c r="F62">
        <v>98.2</v>
      </c>
    </row>
    <row r="63" spans="1:6">
      <c r="A63" s="4">
        <v>43770</v>
      </c>
      <c r="B63" t="s">
        <v>102</v>
      </c>
      <c r="C63" s="3" t="s">
        <v>137</v>
      </c>
      <c r="D63">
        <v>1</v>
      </c>
      <c r="E63" t="s">
        <v>140</v>
      </c>
      <c r="F63">
        <v>1.8</v>
      </c>
    </row>
    <row r="64" spans="1:6">
      <c r="A64" s="4">
        <v>43770</v>
      </c>
      <c r="B64" t="s">
        <v>102</v>
      </c>
      <c r="C64" t="s">
        <v>137</v>
      </c>
      <c r="D64">
        <v>1</v>
      </c>
      <c r="E64" t="s">
        <v>147</v>
      </c>
      <c r="F64">
        <v>0</v>
      </c>
    </row>
    <row r="65" spans="1:6">
      <c r="A65" s="4">
        <v>43770</v>
      </c>
      <c r="B65" t="s">
        <v>101</v>
      </c>
      <c r="C65" t="s">
        <v>138</v>
      </c>
      <c r="D65">
        <v>1</v>
      </c>
      <c r="E65" t="s">
        <v>139</v>
      </c>
      <c r="F65">
        <v>61.8</v>
      </c>
    </row>
    <row r="66" spans="1:6">
      <c r="A66" s="4">
        <v>43770</v>
      </c>
      <c r="B66" t="s">
        <v>101</v>
      </c>
      <c r="C66" t="s">
        <v>138</v>
      </c>
      <c r="D66">
        <v>1</v>
      </c>
      <c r="E66" t="s">
        <v>140</v>
      </c>
      <c r="F66">
        <v>34</v>
      </c>
    </row>
    <row r="67" spans="1:6">
      <c r="A67" s="4">
        <v>43770</v>
      </c>
      <c r="B67" t="s">
        <v>101</v>
      </c>
      <c r="C67" t="s">
        <v>138</v>
      </c>
      <c r="D67">
        <v>1</v>
      </c>
      <c r="E67" t="s">
        <v>147</v>
      </c>
      <c r="F67">
        <v>4.0999999999999996</v>
      </c>
    </row>
    <row r="68" spans="1:6">
      <c r="A68" s="4">
        <v>43770</v>
      </c>
      <c r="B68" t="s">
        <v>101</v>
      </c>
      <c r="C68" t="s">
        <v>137</v>
      </c>
      <c r="D68">
        <v>1</v>
      </c>
      <c r="E68" t="s">
        <v>139</v>
      </c>
      <c r="F68">
        <v>99.5</v>
      </c>
    </row>
    <row r="69" spans="1:6">
      <c r="A69" s="4">
        <v>43770</v>
      </c>
      <c r="B69" t="s">
        <v>101</v>
      </c>
      <c r="C69" s="3" t="s">
        <v>137</v>
      </c>
      <c r="D69">
        <v>1</v>
      </c>
      <c r="E69" t="s">
        <v>140</v>
      </c>
      <c r="F69">
        <v>0.5</v>
      </c>
    </row>
    <row r="70" spans="1:6">
      <c r="A70" s="4">
        <v>43770</v>
      </c>
      <c r="B70" t="s">
        <v>101</v>
      </c>
      <c r="C70" t="s">
        <v>137</v>
      </c>
      <c r="D70">
        <v>1</v>
      </c>
      <c r="E70" t="s">
        <v>147</v>
      </c>
      <c r="F70">
        <v>0</v>
      </c>
    </row>
    <row r="71" spans="1:6">
      <c r="A71" s="4">
        <v>43770</v>
      </c>
      <c r="B71" t="s">
        <v>100</v>
      </c>
      <c r="C71" t="s">
        <v>138</v>
      </c>
      <c r="D71">
        <v>1</v>
      </c>
      <c r="E71" t="s">
        <v>139</v>
      </c>
      <c r="F71">
        <v>55.5</v>
      </c>
    </row>
    <row r="72" spans="1:6">
      <c r="A72" s="4">
        <v>43770</v>
      </c>
      <c r="B72" t="s">
        <v>100</v>
      </c>
      <c r="C72" t="s">
        <v>138</v>
      </c>
      <c r="D72">
        <v>1</v>
      </c>
      <c r="E72" t="s">
        <v>140</v>
      </c>
      <c r="F72">
        <v>41.4</v>
      </c>
    </row>
    <row r="73" spans="1:6">
      <c r="A73" s="4">
        <v>43770</v>
      </c>
      <c r="B73" t="s">
        <v>100</v>
      </c>
      <c r="C73" t="s">
        <v>138</v>
      </c>
      <c r="D73">
        <v>1</v>
      </c>
      <c r="E73" t="s">
        <v>147</v>
      </c>
      <c r="F73">
        <v>3</v>
      </c>
    </row>
    <row r="74" spans="1:6">
      <c r="A74" s="4">
        <v>43770</v>
      </c>
      <c r="B74" t="s">
        <v>100</v>
      </c>
      <c r="C74" t="s">
        <v>137</v>
      </c>
      <c r="D74">
        <v>1</v>
      </c>
      <c r="E74" t="s">
        <v>139</v>
      </c>
      <c r="F74">
        <v>85.5</v>
      </c>
    </row>
    <row r="75" spans="1:6">
      <c r="A75" s="4">
        <v>43770</v>
      </c>
      <c r="B75" t="s">
        <v>100</v>
      </c>
      <c r="C75" s="3" t="s">
        <v>137</v>
      </c>
      <c r="D75">
        <v>1</v>
      </c>
      <c r="E75" t="s">
        <v>140</v>
      </c>
      <c r="F75">
        <v>14.5</v>
      </c>
    </row>
    <row r="76" spans="1:6">
      <c r="A76" s="4">
        <v>43770</v>
      </c>
      <c r="B76" t="s">
        <v>100</v>
      </c>
      <c r="C76" t="s">
        <v>137</v>
      </c>
      <c r="D76">
        <v>1</v>
      </c>
      <c r="E76" t="s">
        <v>147</v>
      </c>
      <c r="F76">
        <v>0</v>
      </c>
    </row>
    <row r="77" spans="1:6">
      <c r="A77" s="4">
        <v>43770</v>
      </c>
      <c r="B77" t="s">
        <v>99</v>
      </c>
      <c r="C77" t="s">
        <v>138</v>
      </c>
      <c r="D77">
        <v>1</v>
      </c>
      <c r="E77" t="s">
        <v>139</v>
      </c>
      <c r="F77">
        <v>36.4</v>
      </c>
    </row>
    <row r="78" spans="1:6">
      <c r="A78" s="4">
        <v>43770</v>
      </c>
      <c r="B78" t="s">
        <v>99</v>
      </c>
      <c r="C78" t="s">
        <v>138</v>
      </c>
      <c r="D78">
        <v>1</v>
      </c>
      <c r="E78" t="s">
        <v>140</v>
      </c>
      <c r="F78">
        <v>58.6</v>
      </c>
    </row>
    <row r="79" spans="1:6">
      <c r="A79" s="4">
        <v>43770</v>
      </c>
      <c r="B79" t="s">
        <v>99</v>
      </c>
      <c r="C79" t="s">
        <v>138</v>
      </c>
      <c r="D79">
        <v>1</v>
      </c>
      <c r="E79" t="s">
        <v>147</v>
      </c>
      <c r="F79">
        <v>4.9000000000000004</v>
      </c>
    </row>
    <row r="80" spans="1:6">
      <c r="A80" s="4">
        <v>43770</v>
      </c>
      <c r="B80" t="s">
        <v>99</v>
      </c>
      <c r="C80" t="s">
        <v>137</v>
      </c>
      <c r="D80">
        <v>1</v>
      </c>
      <c r="E80" t="s">
        <v>139</v>
      </c>
      <c r="F80">
        <v>4.3</v>
      </c>
    </row>
    <row r="81" spans="1:6">
      <c r="A81" s="4">
        <v>43770</v>
      </c>
      <c r="B81" t="s">
        <v>99</v>
      </c>
      <c r="C81" s="3" t="s">
        <v>137</v>
      </c>
      <c r="D81">
        <v>1</v>
      </c>
      <c r="E81" t="s">
        <v>140</v>
      </c>
      <c r="F81">
        <v>95.7</v>
      </c>
    </row>
    <row r="82" spans="1:6">
      <c r="A82" s="4">
        <v>43770</v>
      </c>
      <c r="B82" t="s">
        <v>99</v>
      </c>
      <c r="C82" t="s">
        <v>137</v>
      </c>
      <c r="D82">
        <v>1</v>
      </c>
      <c r="E82" t="s">
        <v>147</v>
      </c>
      <c r="F82">
        <v>0</v>
      </c>
    </row>
    <row r="83" spans="1:6">
      <c r="A83" s="4">
        <v>43770</v>
      </c>
      <c r="B83" t="s">
        <v>98</v>
      </c>
      <c r="C83" t="s">
        <v>138</v>
      </c>
      <c r="D83">
        <v>1</v>
      </c>
      <c r="E83" t="s">
        <v>139</v>
      </c>
      <c r="F83">
        <v>46.9</v>
      </c>
    </row>
    <row r="84" spans="1:6">
      <c r="A84" s="4">
        <v>43770</v>
      </c>
      <c r="B84" t="s">
        <v>98</v>
      </c>
      <c r="C84" t="s">
        <v>138</v>
      </c>
      <c r="D84">
        <v>1</v>
      </c>
      <c r="E84" t="s">
        <v>140</v>
      </c>
      <c r="F84">
        <v>49.7</v>
      </c>
    </row>
    <row r="85" spans="1:6">
      <c r="A85" s="4">
        <v>43770</v>
      </c>
      <c r="B85" t="s">
        <v>98</v>
      </c>
      <c r="C85" t="s">
        <v>138</v>
      </c>
      <c r="D85">
        <v>1</v>
      </c>
      <c r="E85" t="s">
        <v>147</v>
      </c>
      <c r="F85">
        <v>3.3</v>
      </c>
    </row>
    <row r="86" spans="1:6">
      <c r="A86" s="4">
        <v>43770</v>
      </c>
      <c r="B86" t="s">
        <v>98</v>
      </c>
      <c r="C86" t="s">
        <v>137</v>
      </c>
      <c r="D86">
        <v>1</v>
      </c>
      <c r="E86" t="s">
        <v>139</v>
      </c>
      <c r="F86">
        <v>41.7</v>
      </c>
    </row>
    <row r="87" spans="1:6">
      <c r="A87" s="4">
        <v>43770</v>
      </c>
      <c r="B87" t="s">
        <v>98</v>
      </c>
      <c r="C87" s="3" t="s">
        <v>137</v>
      </c>
      <c r="D87">
        <v>1</v>
      </c>
      <c r="E87" t="s">
        <v>140</v>
      </c>
      <c r="F87">
        <v>58.3</v>
      </c>
    </row>
    <row r="88" spans="1:6">
      <c r="A88" s="4">
        <v>43770</v>
      </c>
      <c r="B88" t="s">
        <v>98</v>
      </c>
      <c r="C88" t="s">
        <v>137</v>
      </c>
      <c r="D88">
        <v>1</v>
      </c>
      <c r="E88" t="s">
        <v>147</v>
      </c>
      <c r="F88">
        <v>0</v>
      </c>
    </row>
    <row r="89" spans="1:6">
      <c r="A89" s="4">
        <v>43770</v>
      </c>
      <c r="B89" t="s">
        <v>97</v>
      </c>
      <c r="C89" t="s">
        <v>138</v>
      </c>
      <c r="D89">
        <v>1</v>
      </c>
      <c r="E89" t="s">
        <v>139</v>
      </c>
      <c r="F89">
        <v>38.6</v>
      </c>
    </row>
    <row r="90" spans="1:6">
      <c r="A90" s="4">
        <v>43770</v>
      </c>
      <c r="B90" t="s">
        <v>97</v>
      </c>
      <c r="C90" t="s">
        <v>138</v>
      </c>
      <c r="D90">
        <v>1</v>
      </c>
      <c r="E90" t="s">
        <v>140</v>
      </c>
      <c r="F90">
        <v>54.7</v>
      </c>
    </row>
    <row r="91" spans="1:6">
      <c r="A91" s="4">
        <v>43770</v>
      </c>
      <c r="B91" t="s">
        <v>97</v>
      </c>
      <c r="C91" t="s">
        <v>138</v>
      </c>
      <c r="D91">
        <v>1</v>
      </c>
      <c r="E91" t="s">
        <v>147</v>
      </c>
      <c r="F91">
        <v>6.6</v>
      </c>
    </row>
    <row r="92" spans="1:6">
      <c r="A92" s="4">
        <v>43770</v>
      </c>
      <c r="B92" t="s">
        <v>97</v>
      </c>
      <c r="C92" t="s">
        <v>137</v>
      </c>
      <c r="D92">
        <v>1</v>
      </c>
      <c r="E92" t="s">
        <v>139</v>
      </c>
      <c r="F92">
        <v>12.6</v>
      </c>
    </row>
    <row r="93" spans="1:6">
      <c r="A93" s="4">
        <v>43770</v>
      </c>
      <c r="B93" t="s">
        <v>97</v>
      </c>
      <c r="C93" s="3" t="s">
        <v>137</v>
      </c>
      <c r="D93">
        <v>1</v>
      </c>
      <c r="E93" t="s">
        <v>140</v>
      </c>
      <c r="F93">
        <v>87.4</v>
      </c>
    </row>
    <row r="94" spans="1:6">
      <c r="A94" s="4">
        <v>43770</v>
      </c>
      <c r="B94" t="s">
        <v>97</v>
      </c>
      <c r="C94" t="s">
        <v>137</v>
      </c>
      <c r="D94">
        <v>1</v>
      </c>
      <c r="E94" t="s">
        <v>147</v>
      </c>
      <c r="F94">
        <v>0</v>
      </c>
    </row>
    <row r="95" spans="1:6">
      <c r="A95" s="4">
        <v>43770</v>
      </c>
      <c r="B95" t="s">
        <v>96</v>
      </c>
      <c r="C95" t="s">
        <v>138</v>
      </c>
      <c r="D95">
        <v>1</v>
      </c>
      <c r="E95" t="s">
        <v>139</v>
      </c>
      <c r="F95">
        <v>66.2</v>
      </c>
    </row>
    <row r="96" spans="1:6">
      <c r="A96" s="4">
        <v>43770</v>
      </c>
      <c r="B96" t="s">
        <v>96</v>
      </c>
      <c r="C96" t="s">
        <v>138</v>
      </c>
      <c r="D96">
        <v>1</v>
      </c>
      <c r="E96" t="s">
        <v>140</v>
      </c>
      <c r="F96">
        <v>31.5</v>
      </c>
    </row>
    <row r="97" spans="1:6">
      <c r="A97" s="4">
        <v>43770</v>
      </c>
      <c r="B97" t="s">
        <v>96</v>
      </c>
      <c r="C97" t="s">
        <v>138</v>
      </c>
      <c r="D97">
        <v>1</v>
      </c>
      <c r="E97" t="s">
        <v>147</v>
      </c>
      <c r="F97">
        <v>2.2000000000000002</v>
      </c>
    </row>
    <row r="98" spans="1:6">
      <c r="A98" s="4">
        <v>43770</v>
      </c>
      <c r="B98" t="s">
        <v>96</v>
      </c>
      <c r="C98" t="s">
        <v>137</v>
      </c>
      <c r="D98">
        <v>1</v>
      </c>
      <c r="E98" t="s">
        <v>139</v>
      </c>
      <c r="F98">
        <v>99.9</v>
      </c>
    </row>
    <row r="99" spans="1:6">
      <c r="A99" s="4">
        <v>43770</v>
      </c>
      <c r="B99" t="s">
        <v>96</v>
      </c>
      <c r="C99" s="3" t="s">
        <v>137</v>
      </c>
      <c r="D99">
        <v>1</v>
      </c>
      <c r="E99" t="s">
        <v>140</v>
      </c>
      <c r="F99">
        <v>0.1</v>
      </c>
    </row>
    <row r="100" spans="1:6">
      <c r="A100" s="4">
        <v>43770</v>
      </c>
      <c r="B100" t="s">
        <v>96</v>
      </c>
      <c r="C100" t="s">
        <v>137</v>
      </c>
      <c r="D100">
        <v>1</v>
      </c>
      <c r="E100" t="s">
        <v>147</v>
      </c>
      <c r="F100">
        <v>0</v>
      </c>
    </row>
    <row r="101" spans="1:6">
      <c r="A101" s="4">
        <v>43770</v>
      </c>
      <c r="B101" t="s">
        <v>95</v>
      </c>
      <c r="C101" t="s">
        <v>138</v>
      </c>
      <c r="D101">
        <v>1</v>
      </c>
      <c r="E101" t="s">
        <v>139</v>
      </c>
      <c r="F101">
        <v>51.1</v>
      </c>
    </row>
    <row r="102" spans="1:6">
      <c r="A102" s="4">
        <v>43770</v>
      </c>
      <c r="B102" t="s">
        <v>95</v>
      </c>
      <c r="C102" t="s">
        <v>138</v>
      </c>
      <c r="D102">
        <v>1</v>
      </c>
      <c r="E102" t="s">
        <v>140</v>
      </c>
      <c r="F102">
        <v>44.8</v>
      </c>
    </row>
    <row r="103" spans="1:6">
      <c r="A103" s="4">
        <v>43770</v>
      </c>
      <c r="B103" t="s">
        <v>95</v>
      </c>
      <c r="C103" t="s">
        <v>138</v>
      </c>
      <c r="D103">
        <v>1</v>
      </c>
      <c r="E103" t="s">
        <v>147</v>
      </c>
      <c r="F103">
        <v>4</v>
      </c>
    </row>
    <row r="104" spans="1:6">
      <c r="A104" s="4">
        <v>43770</v>
      </c>
      <c r="B104" t="s">
        <v>95</v>
      </c>
      <c r="C104" t="s">
        <v>137</v>
      </c>
      <c r="D104">
        <v>1</v>
      </c>
      <c r="E104" t="s">
        <v>139</v>
      </c>
      <c r="F104">
        <v>68.5</v>
      </c>
    </row>
    <row r="105" spans="1:6">
      <c r="A105" s="4">
        <v>43770</v>
      </c>
      <c r="B105" t="s">
        <v>95</v>
      </c>
      <c r="C105" s="3" t="s">
        <v>137</v>
      </c>
      <c r="D105">
        <v>1</v>
      </c>
      <c r="E105" t="s">
        <v>140</v>
      </c>
      <c r="F105">
        <v>31.5</v>
      </c>
    </row>
    <row r="106" spans="1:6">
      <c r="A106" s="4">
        <v>43770</v>
      </c>
      <c r="B106" t="s">
        <v>95</v>
      </c>
      <c r="C106" t="s">
        <v>137</v>
      </c>
      <c r="D106">
        <v>1</v>
      </c>
      <c r="E106" t="s">
        <v>147</v>
      </c>
      <c r="F106">
        <v>0</v>
      </c>
    </row>
    <row r="107" spans="1:6">
      <c r="A107" s="4">
        <v>43770</v>
      </c>
      <c r="B107" t="s">
        <v>94</v>
      </c>
      <c r="C107" t="s">
        <v>138</v>
      </c>
      <c r="D107">
        <v>1</v>
      </c>
      <c r="E107" t="s">
        <v>139</v>
      </c>
      <c r="F107">
        <v>63</v>
      </c>
    </row>
    <row r="108" spans="1:6">
      <c r="A108" s="4">
        <v>43770</v>
      </c>
      <c r="B108" t="s">
        <v>94</v>
      </c>
      <c r="C108" t="s">
        <v>138</v>
      </c>
      <c r="D108">
        <v>1</v>
      </c>
      <c r="E108" t="s">
        <v>140</v>
      </c>
      <c r="F108">
        <v>31</v>
      </c>
    </row>
    <row r="109" spans="1:6">
      <c r="A109" s="4">
        <v>43770</v>
      </c>
      <c r="B109" t="s">
        <v>94</v>
      </c>
      <c r="C109" t="s">
        <v>138</v>
      </c>
      <c r="D109">
        <v>1</v>
      </c>
      <c r="E109" t="s">
        <v>147</v>
      </c>
      <c r="F109">
        <v>5.9</v>
      </c>
    </row>
    <row r="110" spans="1:6">
      <c r="A110" s="4">
        <v>43770</v>
      </c>
      <c r="B110" t="s">
        <v>94</v>
      </c>
      <c r="C110" t="s">
        <v>137</v>
      </c>
      <c r="D110">
        <v>1</v>
      </c>
      <c r="E110" t="s">
        <v>139</v>
      </c>
      <c r="F110">
        <v>99.9</v>
      </c>
    </row>
    <row r="111" spans="1:6">
      <c r="A111" s="4">
        <v>43770</v>
      </c>
      <c r="B111" t="s">
        <v>94</v>
      </c>
      <c r="C111" s="3" t="s">
        <v>137</v>
      </c>
      <c r="D111">
        <v>1</v>
      </c>
      <c r="E111" t="s">
        <v>140</v>
      </c>
      <c r="F111">
        <v>0.1</v>
      </c>
    </row>
    <row r="112" spans="1:6">
      <c r="A112" s="4">
        <v>43770</v>
      </c>
      <c r="B112" t="s">
        <v>94</v>
      </c>
      <c r="C112" t="s">
        <v>137</v>
      </c>
      <c r="D112">
        <v>1</v>
      </c>
      <c r="E112" t="s">
        <v>147</v>
      </c>
      <c r="F112">
        <v>0</v>
      </c>
    </row>
    <row r="113" spans="1:6">
      <c r="A113" s="4">
        <v>43770</v>
      </c>
      <c r="B113" t="s">
        <v>93</v>
      </c>
      <c r="C113" t="s">
        <v>138</v>
      </c>
      <c r="D113">
        <v>1</v>
      </c>
      <c r="E113" t="s">
        <v>139</v>
      </c>
      <c r="F113">
        <v>49.6</v>
      </c>
    </row>
    <row r="114" spans="1:6">
      <c r="A114" s="4">
        <v>43770</v>
      </c>
      <c r="B114" t="s">
        <v>93</v>
      </c>
      <c r="C114" t="s">
        <v>138</v>
      </c>
      <c r="D114">
        <v>1</v>
      </c>
      <c r="E114" t="s">
        <v>140</v>
      </c>
      <c r="F114">
        <v>48.3</v>
      </c>
    </row>
    <row r="115" spans="1:6">
      <c r="A115" s="4">
        <v>43770</v>
      </c>
      <c r="B115" t="s">
        <v>93</v>
      </c>
      <c r="C115" t="s">
        <v>138</v>
      </c>
      <c r="D115">
        <v>1</v>
      </c>
      <c r="E115" t="s">
        <v>147</v>
      </c>
      <c r="F115">
        <v>2</v>
      </c>
    </row>
    <row r="116" spans="1:6">
      <c r="A116" s="4">
        <v>43770</v>
      </c>
      <c r="B116" t="s">
        <v>93</v>
      </c>
      <c r="C116" t="s">
        <v>137</v>
      </c>
      <c r="D116">
        <v>1</v>
      </c>
      <c r="E116" t="s">
        <v>139</v>
      </c>
      <c r="F116">
        <v>54.2</v>
      </c>
    </row>
    <row r="117" spans="1:6">
      <c r="A117" s="4">
        <v>43770</v>
      </c>
      <c r="B117" t="s">
        <v>93</v>
      </c>
      <c r="C117" s="3" t="s">
        <v>137</v>
      </c>
      <c r="D117">
        <v>1</v>
      </c>
      <c r="E117" t="s">
        <v>140</v>
      </c>
      <c r="F117">
        <v>45.8</v>
      </c>
    </row>
    <row r="118" spans="1:6">
      <c r="A118" s="4">
        <v>43770</v>
      </c>
      <c r="B118" t="s">
        <v>93</v>
      </c>
      <c r="C118" t="s">
        <v>137</v>
      </c>
      <c r="D118">
        <v>1</v>
      </c>
      <c r="E118" t="s">
        <v>147</v>
      </c>
      <c r="F118">
        <v>0</v>
      </c>
    </row>
    <row r="119" spans="1:6">
      <c r="A119" s="4">
        <v>43770</v>
      </c>
      <c r="B119" t="s">
        <v>92</v>
      </c>
      <c r="C119" t="s">
        <v>138</v>
      </c>
      <c r="D119">
        <v>1</v>
      </c>
      <c r="E119" t="s">
        <v>139</v>
      </c>
      <c r="F119">
        <v>34.9</v>
      </c>
    </row>
    <row r="120" spans="1:6">
      <c r="A120" s="4">
        <v>43770</v>
      </c>
      <c r="B120" t="s">
        <v>92</v>
      </c>
      <c r="C120" t="s">
        <v>138</v>
      </c>
      <c r="D120">
        <v>1</v>
      </c>
      <c r="E120" t="s">
        <v>140</v>
      </c>
      <c r="F120">
        <v>60</v>
      </c>
    </row>
    <row r="121" spans="1:6">
      <c r="A121" s="4">
        <v>43770</v>
      </c>
      <c r="B121" t="s">
        <v>92</v>
      </c>
      <c r="C121" t="s">
        <v>138</v>
      </c>
      <c r="D121">
        <v>1</v>
      </c>
      <c r="E121" t="s">
        <v>147</v>
      </c>
      <c r="F121">
        <v>5</v>
      </c>
    </row>
    <row r="122" spans="1:6">
      <c r="A122" s="4">
        <v>43770</v>
      </c>
      <c r="B122" t="s">
        <v>92</v>
      </c>
      <c r="C122" t="s">
        <v>137</v>
      </c>
      <c r="D122">
        <v>1</v>
      </c>
      <c r="E122" t="s">
        <v>139</v>
      </c>
      <c r="F122">
        <v>1.4</v>
      </c>
    </row>
    <row r="123" spans="1:6">
      <c r="A123" s="4">
        <v>43770</v>
      </c>
      <c r="B123" t="s">
        <v>92</v>
      </c>
      <c r="C123" s="3" t="s">
        <v>137</v>
      </c>
      <c r="D123">
        <v>1</v>
      </c>
      <c r="E123" t="s">
        <v>140</v>
      </c>
      <c r="F123">
        <v>98.6</v>
      </c>
    </row>
    <row r="124" spans="1:6">
      <c r="A124" s="4">
        <v>43770</v>
      </c>
      <c r="B124" t="s">
        <v>92</v>
      </c>
      <c r="C124" t="s">
        <v>137</v>
      </c>
      <c r="D124">
        <v>1</v>
      </c>
      <c r="E124" t="s">
        <v>147</v>
      </c>
      <c r="F124">
        <v>0</v>
      </c>
    </row>
    <row r="125" spans="1:6">
      <c r="A125" s="4">
        <v>43770</v>
      </c>
      <c r="B125" t="s">
        <v>91</v>
      </c>
      <c r="C125" t="s">
        <v>138</v>
      </c>
      <c r="D125">
        <v>1</v>
      </c>
      <c r="E125" t="s">
        <v>139</v>
      </c>
      <c r="F125">
        <v>40.5</v>
      </c>
    </row>
    <row r="126" spans="1:6">
      <c r="A126" s="4">
        <v>43770</v>
      </c>
      <c r="B126" t="s">
        <v>91</v>
      </c>
      <c r="C126" t="s">
        <v>138</v>
      </c>
      <c r="D126">
        <v>1</v>
      </c>
      <c r="E126" t="s">
        <v>140</v>
      </c>
      <c r="F126">
        <v>54.2</v>
      </c>
    </row>
    <row r="127" spans="1:6">
      <c r="A127" s="4">
        <v>43770</v>
      </c>
      <c r="B127" t="s">
        <v>91</v>
      </c>
      <c r="C127" t="s">
        <v>138</v>
      </c>
      <c r="D127">
        <v>1</v>
      </c>
      <c r="E127" t="s">
        <v>147</v>
      </c>
      <c r="F127">
        <v>5.0999999999999996</v>
      </c>
    </row>
    <row r="128" spans="1:6">
      <c r="A128" s="4">
        <v>43770</v>
      </c>
      <c r="B128" t="s">
        <v>91</v>
      </c>
      <c r="C128" t="s">
        <v>137</v>
      </c>
      <c r="D128">
        <v>1</v>
      </c>
      <c r="E128" t="s">
        <v>139</v>
      </c>
      <c r="F128">
        <v>16.399999999999999</v>
      </c>
    </row>
    <row r="129" spans="1:6">
      <c r="A129" s="4">
        <v>43770</v>
      </c>
      <c r="B129" t="s">
        <v>91</v>
      </c>
      <c r="C129" s="3" t="s">
        <v>137</v>
      </c>
      <c r="D129">
        <v>1</v>
      </c>
      <c r="E129" t="s">
        <v>140</v>
      </c>
      <c r="F129">
        <v>83.6</v>
      </c>
    </row>
    <row r="130" spans="1:6">
      <c r="A130" s="4">
        <v>43770</v>
      </c>
      <c r="B130" t="s">
        <v>91</v>
      </c>
      <c r="C130" t="s">
        <v>137</v>
      </c>
      <c r="D130">
        <v>1</v>
      </c>
      <c r="E130" t="s">
        <v>147</v>
      </c>
      <c r="F130">
        <v>0</v>
      </c>
    </row>
    <row r="131" spans="1:6">
      <c r="A131" s="4">
        <v>43770</v>
      </c>
      <c r="B131" t="s">
        <v>90</v>
      </c>
      <c r="C131" t="s">
        <v>138</v>
      </c>
      <c r="D131">
        <v>1</v>
      </c>
      <c r="E131" t="s">
        <v>139</v>
      </c>
      <c r="F131">
        <v>39.1</v>
      </c>
    </row>
    <row r="132" spans="1:6">
      <c r="A132" s="4">
        <v>43770</v>
      </c>
      <c r="B132" t="s">
        <v>90</v>
      </c>
      <c r="C132" t="s">
        <v>138</v>
      </c>
      <c r="D132">
        <v>1</v>
      </c>
      <c r="E132" t="s">
        <v>140</v>
      </c>
      <c r="F132">
        <v>57.4</v>
      </c>
    </row>
    <row r="133" spans="1:6">
      <c r="A133" s="4">
        <v>43770</v>
      </c>
      <c r="B133" t="s">
        <v>90</v>
      </c>
      <c r="C133" t="s">
        <v>138</v>
      </c>
      <c r="D133">
        <v>1</v>
      </c>
      <c r="E133" t="s">
        <v>147</v>
      </c>
      <c r="F133">
        <v>3.4</v>
      </c>
    </row>
    <row r="134" spans="1:6">
      <c r="A134" s="4">
        <v>43770</v>
      </c>
      <c r="B134" t="s">
        <v>90</v>
      </c>
      <c r="C134" t="s">
        <v>137</v>
      </c>
      <c r="D134">
        <v>1</v>
      </c>
      <c r="E134" t="s">
        <v>139</v>
      </c>
      <c r="F134">
        <v>9.4</v>
      </c>
    </row>
    <row r="135" spans="1:6">
      <c r="A135" s="4">
        <v>43770</v>
      </c>
      <c r="B135" t="s">
        <v>90</v>
      </c>
      <c r="C135" s="3" t="s">
        <v>137</v>
      </c>
      <c r="D135">
        <v>1</v>
      </c>
      <c r="E135" t="s">
        <v>140</v>
      </c>
      <c r="F135">
        <v>90.6</v>
      </c>
    </row>
    <row r="136" spans="1:6">
      <c r="A136" s="4">
        <v>43770</v>
      </c>
      <c r="B136" t="s">
        <v>90</v>
      </c>
      <c r="C136" t="s">
        <v>137</v>
      </c>
      <c r="D136">
        <v>1</v>
      </c>
      <c r="E136" t="s">
        <v>147</v>
      </c>
      <c r="F136">
        <v>0</v>
      </c>
    </row>
    <row r="137" spans="1:6">
      <c r="A137" s="4">
        <v>43770</v>
      </c>
      <c r="B137" t="s">
        <v>89</v>
      </c>
      <c r="C137" t="s">
        <v>138</v>
      </c>
      <c r="D137">
        <v>1</v>
      </c>
      <c r="E137" t="s">
        <v>139</v>
      </c>
      <c r="F137">
        <v>45</v>
      </c>
    </row>
    <row r="138" spans="1:6">
      <c r="A138" s="4">
        <v>43770</v>
      </c>
      <c r="B138" t="s">
        <v>89</v>
      </c>
      <c r="C138" t="s">
        <v>138</v>
      </c>
      <c r="D138">
        <v>1</v>
      </c>
      <c r="E138" t="s">
        <v>140</v>
      </c>
      <c r="F138">
        <v>50.6</v>
      </c>
    </row>
    <row r="139" spans="1:6">
      <c r="A139" s="4">
        <v>43770</v>
      </c>
      <c r="B139" t="s">
        <v>89</v>
      </c>
      <c r="C139" t="s">
        <v>138</v>
      </c>
      <c r="D139">
        <v>1</v>
      </c>
      <c r="E139" t="s">
        <v>147</v>
      </c>
      <c r="F139">
        <v>4.2</v>
      </c>
    </row>
    <row r="140" spans="1:6">
      <c r="A140" s="4">
        <v>43770</v>
      </c>
      <c r="B140" t="s">
        <v>89</v>
      </c>
      <c r="C140" t="s">
        <v>137</v>
      </c>
      <c r="D140">
        <v>1</v>
      </c>
      <c r="E140" t="s">
        <v>139</v>
      </c>
      <c r="F140">
        <v>33.5</v>
      </c>
    </row>
    <row r="141" spans="1:6">
      <c r="A141" s="4">
        <v>43770</v>
      </c>
      <c r="B141" t="s">
        <v>89</v>
      </c>
      <c r="C141" s="3" t="s">
        <v>137</v>
      </c>
      <c r="D141">
        <v>1</v>
      </c>
      <c r="E141" t="s">
        <v>140</v>
      </c>
      <c r="F141">
        <v>66.5</v>
      </c>
    </row>
    <row r="142" spans="1:6">
      <c r="A142" s="4">
        <v>43770</v>
      </c>
      <c r="B142" t="s">
        <v>89</v>
      </c>
      <c r="C142" t="s">
        <v>137</v>
      </c>
      <c r="D142">
        <v>1</v>
      </c>
      <c r="E142" t="s">
        <v>147</v>
      </c>
      <c r="F142">
        <v>0</v>
      </c>
    </row>
    <row r="143" spans="1:6">
      <c r="A143" s="4">
        <v>43770</v>
      </c>
      <c r="B143" t="s">
        <v>88</v>
      </c>
      <c r="C143" t="s">
        <v>138</v>
      </c>
      <c r="D143">
        <v>1</v>
      </c>
      <c r="E143" t="s">
        <v>139</v>
      </c>
      <c r="F143">
        <v>45</v>
      </c>
    </row>
    <row r="144" spans="1:6">
      <c r="A144" s="4">
        <v>43770</v>
      </c>
      <c r="B144" t="s">
        <v>88</v>
      </c>
      <c r="C144" t="s">
        <v>138</v>
      </c>
      <c r="D144">
        <v>1</v>
      </c>
      <c r="E144" t="s">
        <v>140</v>
      </c>
      <c r="F144">
        <v>49.6</v>
      </c>
    </row>
    <row r="145" spans="1:6">
      <c r="A145" s="4">
        <v>43770</v>
      </c>
      <c r="B145" t="s">
        <v>88</v>
      </c>
      <c r="C145" t="s">
        <v>138</v>
      </c>
      <c r="D145">
        <v>1</v>
      </c>
      <c r="E145" t="s">
        <v>147</v>
      </c>
      <c r="F145">
        <v>5.3</v>
      </c>
    </row>
    <row r="146" spans="1:6">
      <c r="A146" s="4">
        <v>43770</v>
      </c>
      <c r="B146" t="s">
        <v>88</v>
      </c>
      <c r="C146" t="s">
        <v>137</v>
      </c>
      <c r="D146">
        <v>1</v>
      </c>
      <c r="E146" t="s">
        <v>139</v>
      </c>
      <c r="F146">
        <v>36.9</v>
      </c>
    </row>
    <row r="147" spans="1:6">
      <c r="A147" s="4">
        <v>43770</v>
      </c>
      <c r="B147" t="s">
        <v>88</v>
      </c>
      <c r="C147" s="3" t="s">
        <v>137</v>
      </c>
      <c r="D147">
        <v>1</v>
      </c>
      <c r="E147" t="s">
        <v>140</v>
      </c>
      <c r="F147">
        <v>63.1</v>
      </c>
    </row>
    <row r="148" spans="1:6">
      <c r="A148" s="4">
        <v>43770</v>
      </c>
      <c r="B148" t="s">
        <v>88</v>
      </c>
      <c r="C148" t="s">
        <v>137</v>
      </c>
      <c r="D148">
        <v>1</v>
      </c>
      <c r="E148" t="s">
        <v>147</v>
      </c>
      <c r="F148">
        <v>0</v>
      </c>
    </row>
    <row r="149" spans="1:6">
      <c r="A149" s="4">
        <v>43770</v>
      </c>
      <c r="B149" t="s">
        <v>116</v>
      </c>
      <c r="C149" t="s">
        <v>138</v>
      </c>
      <c r="D149">
        <v>1</v>
      </c>
      <c r="E149" t="s">
        <v>139</v>
      </c>
      <c r="F149">
        <v>75.099999999999994</v>
      </c>
    </row>
    <row r="150" spans="1:6">
      <c r="A150" s="4">
        <v>43770</v>
      </c>
      <c r="B150" t="s">
        <v>116</v>
      </c>
      <c r="C150" t="s">
        <v>138</v>
      </c>
      <c r="D150">
        <v>1</v>
      </c>
      <c r="E150" t="s">
        <v>140</v>
      </c>
      <c r="F150">
        <v>20.399999999999999</v>
      </c>
    </row>
    <row r="151" spans="1:6">
      <c r="A151" s="4">
        <v>43770</v>
      </c>
      <c r="B151" t="s">
        <v>116</v>
      </c>
      <c r="C151" t="s">
        <v>138</v>
      </c>
      <c r="D151">
        <v>1</v>
      </c>
      <c r="E151" t="s">
        <v>147</v>
      </c>
      <c r="F151">
        <v>4.4000000000000004</v>
      </c>
    </row>
    <row r="152" spans="1:6">
      <c r="A152" s="4">
        <v>43770</v>
      </c>
      <c r="B152" t="s">
        <v>116</v>
      </c>
      <c r="C152" t="s">
        <v>137</v>
      </c>
      <c r="D152">
        <v>1</v>
      </c>
      <c r="E152" t="s">
        <v>139</v>
      </c>
      <c r="F152">
        <v>100</v>
      </c>
    </row>
    <row r="153" spans="1:6">
      <c r="A153" s="4">
        <v>43770</v>
      </c>
      <c r="B153" t="s">
        <v>116</v>
      </c>
      <c r="C153" s="3" t="s">
        <v>137</v>
      </c>
      <c r="D153">
        <v>1</v>
      </c>
      <c r="E153" t="s">
        <v>140</v>
      </c>
      <c r="F153">
        <v>0</v>
      </c>
    </row>
    <row r="154" spans="1:6">
      <c r="A154" s="4">
        <v>43770</v>
      </c>
      <c r="B154" t="s">
        <v>116</v>
      </c>
      <c r="C154" t="s">
        <v>137</v>
      </c>
      <c r="D154">
        <v>1</v>
      </c>
      <c r="E154" t="s">
        <v>147</v>
      </c>
      <c r="F154">
        <v>0</v>
      </c>
    </row>
    <row r="155" spans="1:6">
      <c r="A155" s="4">
        <v>43770</v>
      </c>
      <c r="B155" t="s">
        <v>115</v>
      </c>
      <c r="C155" t="s">
        <v>138</v>
      </c>
      <c r="D155">
        <v>1</v>
      </c>
      <c r="E155" t="s">
        <v>139</v>
      </c>
      <c r="F155">
        <v>49.2</v>
      </c>
    </row>
    <row r="156" spans="1:6">
      <c r="A156" s="4">
        <v>43770</v>
      </c>
      <c r="B156" t="s">
        <v>115</v>
      </c>
      <c r="C156" t="s">
        <v>138</v>
      </c>
      <c r="D156">
        <v>1</v>
      </c>
      <c r="E156" t="s">
        <v>140</v>
      </c>
      <c r="F156">
        <v>46.3</v>
      </c>
    </row>
    <row r="157" spans="1:6">
      <c r="A157" s="4">
        <v>43770</v>
      </c>
      <c r="B157" t="s">
        <v>115</v>
      </c>
      <c r="C157" t="s">
        <v>138</v>
      </c>
      <c r="D157">
        <v>1</v>
      </c>
      <c r="E157" t="s">
        <v>147</v>
      </c>
      <c r="F157">
        <v>4.3</v>
      </c>
    </row>
    <row r="158" spans="1:6">
      <c r="A158" s="4">
        <v>43770</v>
      </c>
      <c r="B158" t="s">
        <v>115</v>
      </c>
      <c r="C158" t="s">
        <v>137</v>
      </c>
      <c r="D158">
        <v>1</v>
      </c>
      <c r="E158" t="s">
        <v>139</v>
      </c>
      <c r="F158">
        <v>57.1</v>
      </c>
    </row>
    <row r="159" spans="1:6">
      <c r="A159" s="4">
        <v>43770</v>
      </c>
      <c r="B159" t="s">
        <v>115</v>
      </c>
      <c r="C159" s="3" t="s">
        <v>137</v>
      </c>
      <c r="D159">
        <v>1</v>
      </c>
      <c r="E159" t="s">
        <v>140</v>
      </c>
      <c r="F159">
        <v>42.9</v>
      </c>
    </row>
    <row r="160" spans="1:6">
      <c r="A160" s="4">
        <v>43770</v>
      </c>
      <c r="B160" t="s">
        <v>115</v>
      </c>
      <c r="C160" t="s">
        <v>137</v>
      </c>
      <c r="D160">
        <v>1</v>
      </c>
      <c r="E160" t="s">
        <v>147</v>
      </c>
      <c r="F160">
        <v>0</v>
      </c>
    </row>
    <row r="161" spans="1:6">
      <c r="A161" s="4">
        <v>43770</v>
      </c>
      <c r="B161" t="s">
        <v>114</v>
      </c>
      <c r="C161" t="s">
        <v>138</v>
      </c>
      <c r="D161">
        <v>1</v>
      </c>
      <c r="E161" t="s">
        <v>139</v>
      </c>
      <c r="F161">
        <v>58.9</v>
      </c>
    </row>
    <row r="162" spans="1:6">
      <c r="A162" s="4">
        <v>43770</v>
      </c>
      <c r="B162" t="s">
        <v>114</v>
      </c>
      <c r="C162" t="s">
        <v>138</v>
      </c>
      <c r="D162">
        <v>1</v>
      </c>
      <c r="E162" t="s">
        <v>140</v>
      </c>
      <c r="F162">
        <v>36.200000000000003</v>
      </c>
    </row>
    <row r="163" spans="1:6">
      <c r="A163" s="4">
        <v>43770</v>
      </c>
      <c r="B163" t="s">
        <v>114</v>
      </c>
      <c r="C163" t="s">
        <v>138</v>
      </c>
      <c r="D163">
        <v>1</v>
      </c>
      <c r="E163" t="s">
        <v>147</v>
      </c>
      <c r="F163">
        <v>4.8</v>
      </c>
    </row>
    <row r="164" spans="1:6">
      <c r="A164" s="4">
        <v>43770</v>
      </c>
      <c r="B164" t="s">
        <v>114</v>
      </c>
      <c r="C164" t="s">
        <v>137</v>
      </c>
      <c r="D164">
        <v>1</v>
      </c>
      <c r="E164" t="s">
        <v>139</v>
      </c>
      <c r="F164">
        <v>94.8</v>
      </c>
    </row>
    <row r="165" spans="1:6">
      <c r="A165" s="4">
        <v>43770</v>
      </c>
      <c r="B165" t="s">
        <v>114</v>
      </c>
      <c r="C165" s="3" t="s">
        <v>137</v>
      </c>
      <c r="D165">
        <v>1</v>
      </c>
      <c r="E165" t="s">
        <v>140</v>
      </c>
      <c r="F165">
        <v>5.2</v>
      </c>
    </row>
    <row r="166" spans="1:6">
      <c r="A166" s="4">
        <v>43770</v>
      </c>
      <c r="B166" t="s">
        <v>114</v>
      </c>
      <c r="C166" t="s">
        <v>137</v>
      </c>
      <c r="D166">
        <v>1</v>
      </c>
      <c r="E166" t="s">
        <v>147</v>
      </c>
      <c r="F166">
        <v>0</v>
      </c>
    </row>
    <row r="167" spans="1:6">
      <c r="A167" s="4">
        <v>43770</v>
      </c>
      <c r="B167" t="s">
        <v>87</v>
      </c>
      <c r="C167" t="s">
        <v>138</v>
      </c>
      <c r="D167">
        <v>1</v>
      </c>
      <c r="E167" t="s">
        <v>139</v>
      </c>
      <c r="F167">
        <v>60.4</v>
      </c>
    </row>
    <row r="168" spans="1:6">
      <c r="A168" s="4">
        <v>43770</v>
      </c>
      <c r="B168" t="s">
        <v>87</v>
      </c>
      <c r="C168" t="s">
        <v>138</v>
      </c>
      <c r="D168">
        <v>1</v>
      </c>
      <c r="E168" t="s">
        <v>140</v>
      </c>
      <c r="F168">
        <v>34.9</v>
      </c>
    </row>
    <row r="169" spans="1:6">
      <c r="A169" s="4">
        <v>43770</v>
      </c>
      <c r="B169" t="s">
        <v>87</v>
      </c>
      <c r="C169" t="s">
        <v>138</v>
      </c>
      <c r="D169">
        <v>1</v>
      </c>
      <c r="E169" t="s">
        <v>147</v>
      </c>
      <c r="F169">
        <v>4.5999999999999996</v>
      </c>
    </row>
    <row r="170" spans="1:6">
      <c r="A170" s="4">
        <v>43770</v>
      </c>
      <c r="B170" t="s">
        <v>87</v>
      </c>
      <c r="C170" t="s">
        <v>137</v>
      </c>
      <c r="D170">
        <v>1</v>
      </c>
      <c r="E170" t="s">
        <v>139</v>
      </c>
      <c r="F170">
        <v>98.2</v>
      </c>
    </row>
    <row r="171" spans="1:6">
      <c r="A171" s="4">
        <v>43770</v>
      </c>
      <c r="B171" t="s">
        <v>87</v>
      </c>
      <c r="C171" s="3" t="s">
        <v>137</v>
      </c>
      <c r="D171">
        <v>1</v>
      </c>
      <c r="E171" t="s">
        <v>140</v>
      </c>
      <c r="F171">
        <v>1.8</v>
      </c>
    </row>
    <row r="172" spans="1:6">
      <c r="A172" s="4">
        <v>43770</v>
      </c>
      <c r="B172" t="s">
        <v>87</v>
      </c>
      <c r="C172" t="s">
        <v>137</v>
      </c>
      <c r="D172">
        <v>1</v>
      </c>
      <c r="E172" t="s">
        <v>147</v>
      </c>
      <c r="F172">
        <v>0</v>
      </c>
    </row>
    <row r="173" spans="1:6">
      <c r="A173" s="4">
        <v>43770</v>
      </c>
      <c r="B173" t="s">
        <v>86</v>
      </c>
      <c r="C173" t="s">
        <v>138</v>
      </c>
      <c r="D173">
        <v>1</v>
      </c>
      <c r="E173" t="s">
        <v>139</v>
      </c>
      <c r="F173">
        <v>54.7</v>
      </c>
    </row>
    <row r="174" spans="1:6">
      <c r="A174" s="4">
        <v>43770</v>
      </c>
      <c r="B174" t="s">
        <v>86</v>
      </c>
      <c r="C174" t="s">
        <v>138</v>
      </c>
      <c r="D174">
        <v>1</v>
      </c>
      <c r="E174" t="s">
        <v>140</v>
      </c>
      <c r="F174">
        <v>38.4</v>
      </c>
    </row>
    <row r="175" spans="1:6">
      <c r="A175" s="4">
        <v>43770</v>
      </c>
      <c r="B175" t="s">
        <v>86</v>
      </c>
      <c r="C175" t="s">
        <v>138</v>
      </c>
      <c r="D175">
        <v>1</v>
      </c>
      <c r="E175" t="s">
        <v>147</v>
      </c>
      <c r="F175">
        <v>6.9</v>
      </c>
    </row>
    <row r="176" spans="1:6">
      <c r="A176" s="4">
        <v>43770</v>
      </c>
      <c r="B176" t="s">
        <v>86</v>
      </c>
      <c r="C176" t="s">
        <v>137</v>
      </c>
      <c r="D176">
        <v>1</v>
      </c>
      <c r="E176" t="s">
        <v>139</v>
      </c>
      <c r="F176">
        <v>88.1</v>
      </c>
    </row>
    <row r="177" spans="1:6">
      <c r="A177" s="4">
        <v>43770</v>
      </c>
      <c r="B177" t="s">
        <v>86</v>
      </c>
      <c r="C177" s="3" t="s">
        <v>137</v>
      </c>
      <c r="D177">
        <v>1</v>
      </c>
      <c r="E177" t="s">
        <v>140</v>
      </c>
      <c r="F177">
        <v>11.9</v>
      </c>
    </row>
    <row r="178" spans="1:6">
      <c r="A178" s="4">
        <v>43770</v>
      </c>
      <c r="B178" t="s">
        <v>86</v>
      </c>
      <c r="C178" t="s">
        <v>137</v>
      </c>
      <c r="D178">
        <v>1</v>
      </c>
      <c r="E178" t="s">
        <v>147</v>
      </c>
      <c r="F178">
        <v>0</v>
      </c>
    </row>
    <row r="179" spans="1:6">
      <c r="A179" s="4">
        <v>43770</v>
      </c>
      <c r="B179" t="s">
        <v>85</v>
      </c>
      <c r="C179" t="s">
        <v>138</v>
      </c>
      <c r="D179">
        <v>1</v>
      </c>
      <c r="E179" t="s">
        <v>139</v>
      </c>
      <c r="F179">
        <v>56.8</v>
      </c>
    </row>
    <row r="180" spans="1:6">
      <c r="A180" s="4">
        <v>43770</v>
      </c>
      <c r="B180" t="s">
        <v>85</v>
      </c>
      <c r="C180" t="s">
        <v>138</v>
      </c>
      <c r="D180">
        <v>1</v>
      </c>
      <c r="E180" t="s">
        <v>140</v>
      </c>
      <c r="F180">
        <v>40.200000000000003</v>
      </c>
    </row>
    <row r="181" spans="1:6">
      <c r="A181" s="4">
        <v>43770</v>
      </c>
      <c r="B181" t="s">
        <v>85</v>
      </c>
      <c r="C181" t="s">
        <v>138</v>
      </c>
      <c r="D181">
        <v>1</v>
      </c>
      <c r="E181" t="s">
        <v>147</v>
      </c>
      <c r="F181">
        <v>2.9</v>
      </c>
    </row>
    <row r="182" spans="1:6">
      <c r="A182" s="4">
        <v>43770</v>
      </c>
      <c r="B182" t="s">
        <v>85</v>
      </c>
      <c r="C182" t="s">
        <v>137</v>
      </c>
      <c r="D182">
        <v>1</v>
      </c>
      <c r="E182" t="s">
        <v>139</v>
      </c>
      <c r="F182">
        <v>89</v>
      </c>
    </row>
    <row r="183" spans="1:6">
      <c r="A183" s="4">
        <v>43770</v>
      </c>
      <c r="B183" t="s">
        <v>85</v>
      </c>
      <c r="C183" s="3" t="s">
        <v>137</v>
      </c>
      <c r="D183">
        <v>1</v>
      </c>
      <c r="E183" t="s">
        <v>140</v>
      </c>
      <c r="F183">
        <v>11</v>
      </c>
    </row>
    <row r="184" spans="1:6">
      <c r="A184" s="4">
        <v>43770</v>
      </c>
      <c r="B184" t="s">
        <v>85</v>
      </c>
      <c r="C184" t="s">
        <v>137</v>
      </c>
      <c r="D184">
        <v>1</v>
      </c>
      <c r="E184" t="s">
        <v>147</v>
      </c>
      <c r="F184">
        <v>0</v>
      </c>
    </row>
    <row r="185" spans="1:6">
      <c r="A185" s="4">
        <v>43770</v>
      </c>
      <c r="B185" t="s">
        <v>84</v>
      </c>
      <c r="C185" t="s">
        <v>138</v>
      </c>
      <c r="D185">
        <v>1</v>
      </c>
      <c r="E185" t="s">
        <v>139</v>
      </c>
      <c r="F185">
        <v>57.6</v>
      </c>
    </row>
    <row r="186" spans="1:6">
      <c r="A186" s="4">
        <v>43770</v>
      </c>
      <c r="B186" t="s">
        <v>84</v>
      </c>
      <c r="C186" t="s">
        <v>138</v>
      </c>
      <c r="D186">
        <v>1</v>
      </c>
      <c r="E186" t="s">
        <v>140</v>
      </c>
      <c r="F186">
        <v>39.700000000000003</v>
      </c>
    </row>
    <row r="187" spans="1:6">
      <c r="A187" s="4">
        <v>43770</v>
      </c>
      <c r="B187" t="s">
        <v>84</v>
      </c>
      <c r="C187" t="s">
        <v>138</v>
      </c>
      <c r="D187">
        <v>1</v>
      </c>
      <c r="E187" t="s">
        <v>147</v>
      </c>
      <c r="F187">
        <v>2.6</v>
      </c>
    </row>
    <row r="188" spans="1:6">
      <c r="A188" s="4">
        <v>43770</v>
      </c>
      <c r="B188" t="s">
        <v>84</v>
      </c>
      <c r="C188" t="s">
        <v>137</v>
      </c>
      <c r="D188">
        <v>1</v>
      </c>
      <c r="E188" t="s">
        <v>139</v>
      </c>
      <c r="F188">
        <v>90</v>
      </c>
    </row>
    <row r="189" spans="1:6">
      <c r="A189" s="4">
        <v>43770</v>
      </c>
      <c r="B189" t="s">
        <v>84</v>
      </c>
      <c r="C189" s="3" t="s">
        <v>137</v>
      </c>
      <c r="D189">
        <v>1</v>
      </c>
      <c r="E189" t="s">
        <v>140</v>
      </c>
      <c r="F189">
        <v>10</v>
      </c>
    </row>
    <row r="190" spans="1:6">
      <c r="A190" s="4">
        <v>43770</v>
      </c>
      <c r="B190" t="s">
        <v>84</v>
      </c>
      <c r="C190" t="s">
        <v>137</v>
      </c>
      <c r="D190">
        <v>1</v>
      </c>
      <c r="E190" t="s">
        <v>147</v>
      </c>
      <c r="F190">
        <v>0</v>
      </c>
    </row>
    <row r="191" spans="1:6">
      <c r="A191" s="4">
        <v>43770</v>
      </c>
      <c r="B191" t="s">
        <v>83</v>
      </c>
      <c r="C191" t="s">
        <v>138</v>
      </c>
      <c r="D191">
        <v>1</v>
      </c>
      <c r="E191" t="s">
        <v>139</v>
      </c>
      <c r="F191">
        <v>43.6</v>
      </c>
    </row>
    <row r="192" spans="1:6">
      <c r="A192" s="4">
        <v>43770</v>
      </c>
      <c r="B192" t="s">
        <v>83</v>
      </c>
      <c r="C192" t="s">
        <v>138</v>
      </c>
      <c r="D192">
        <v>1</v>
      </c>
      <c r="E192" t="s">
        <v>140</v>
      </c>
      <c r="F192">
        <v>50.8</v>
      </c>
    </row>
    <row r="193" spans="1:6">
      <c r="A193" s="4">
        <v>43770</v>
      </c>
      <c r="B193" t="s">
        <v>83</v>
      </c>
      <c r="C193" t="s">
        <v>138</v>
      </c>
      <c r="D193">
        <v>1</v>
      </c>
      <c r="E193" t="s">
        <v>147</v>
      </c>
      <c r="F193">
        <v>5.5</v>
      </c>
    </row>
    <row r="194" spans="1:6">
      <c r="A194" s="4">
        <v>43770</v>
      </c>
      <c r="B194" t="s">
        <v>83</v>
      </c>
      <c r="C194" t="s">
        <v>137</v>
      </c>
      <c r="D194">
        <v>1</v>
      </c>
      <c r="E194" t="s">
        <v>139</v>
      </c>
      <c r="F194">
        <v>30.3</v>
      </c>
    </row>
    <row r="195" spans="1:6">
      <c r="A195" s="4">
        <v>43770</v>
      </c>
      <c r="B195" t="s">
        <v>83</v>
      </c>
      <c r="C195" s="3" t="s">
        <v>137</v>
      </c>
      <c r="D195">
        <v>1</v>
      </c>
      <c r="E195" t="s">
        <v>140</v>
      </c>
      <c r="F195">
        <v>69.7</v>
      </c>
    </row>
    <row r="196" spans="1:6">
      <c r="A196" s="4">
        <v>43770</v>
      </c>
      <c r="B196" t="s">
        <v>83</v>
      </c>
      <c r="C196" t="s">
        <v>137</v>
      </c>
      <c r="D196">
        <v>1</v>
      </c>
      <c r="E196" t="s">
        <v>147</v>
      </c>
      <c r="F196">
        <v>0</v>
      </c>
    </row>
    <row r="197" spans="1:6">
      <c r="A197" s="4">
        <v>43770</v>
      </c>
      <c r="B197" t="s">
        <v>82</v>
      </c>
      <c r="C197" t="s">
        <v>138</v>
      </c>
      <c r="D197">
        <v>1</v>
      </c>
      <c r="E197" t="s">
        <v>139</v>
      </c>
      <c r="F197">
        <v>46.1</v>
      </c>
    </row>
    <row r="198" spans="1:6">
      <c r="A198" s="4">
        <v>43770</v>
      </c>
      <c r="B198" t="s">
        <v>82</v>
      </c>
      <c r="C198" t="s">
        <v>138</v>
      </c>
      <c r="D198">
        <v>1</v>
      </c>
      <c r="E198" t="s">
        <v>140</v>
      </c>
      <c r="F198">
        <v>50.4</v>
      </c>
    </row>
    <row r="199" spans="1:6">
      <c r="A199" s="4">
        <v>43770</v>
      </c>
      <c r="B199" t="s">
        <v>82</v>
      </c>
      <c r="C199" t="s">
        <v>138</v>
      </c>
      <c r="D199">
        <v>1</v>
      </c>
      <c r="E199" t="s">
        <v>147</v>
      </c>
      <c r="F199">
        <v>3.4</v>
      </c>
    </row>
    <row r="200" spans="1:6">
      <c r="A200" s="4">
        <v>43770</v>
      </c>
      <c r="B200" t="s">
        <v>82</v>
      </c>
      <c r="C200" t="s">
        <v>137</v>
      </c>
      <c r="D200">
        <v>1</v>
      </c>
      <c r="E200" t="s">
        <v>139</v>
      </c>
      <c r="F200">
        <v>36.5</v>
      </c>
    </row>
    <row r="201" spans="1:6">
      <c r="A201" s="4">
        <v>43770</v>
      </c>
      <c r="B201" t="s">
        <v>82</v>
      </c>
      <c r="C201" s="3" t="s">
        <v>137</v>
      </c>
      <c r="D201">
        <v>1</v>
      </c>
      <c r="E201" t="s">
        <v>140</v>
      </c>
      <c r="F201">
        <v>63.5</v>
      </c>
    </row>
    <row r="202" spans="1:6">
      <c r="A202" s="4">
        <v>43770</v>
      </c>
      <c r="B202" t="s">
        <v>82</v>
      </c>
      <c r="C202" t="s">
        <v>137</v>
      </c>
      <c r="D202">
        <v>1</v>
      </c>
      <c r="E202" t="s">
        <v>147</v>
      </c>
      <c r="F202">
        <v>0</v>
      </c>
    </row>
    <row r="203" spans="1:6">
      <c r="A203" s="4">
        <v>43770</v>
      </c>
      <c r="B203" t="s">
        <v>81</v>
      </c>
      <c r="C203" t="s">
        <v>138</v>
      </c>
      <c r="D203">
        <v>1</v>
      </c>
      <c r="E203" t="s">
        <v>139</v>
      </c>
      <c r="F203">
        <v>32.1</v>
      </c>
    </row>
    <row r="204" spans="1:6">
      <c r="A204" s="4">
        <v>43770</v>
      </c>
      <c r="B204" t="s">
        <v>81</v>
      </c>
      <c r="C204" t="s">
        <v>138</v>
      </c>
      <c r="D204">
        <v>1</v>
      </c>
      <c r="E204" t="s">
        <v>140</v>
      </c>
      <c r="F204">
        <v>61.7</v>
      </c>
    </row>
    <row r="205" spans="1:6">
      <c r="A205" s="4">
        <v>43770</v>
      </c>
      <c r="B205" t="s">
        <v>81</v>
      </c>
      <c r="C205" t="s">
        <v>138</v>
      </c>
      <c r="D205">
        <v>1</v>
      </c>
      <c r="E205" t="s">
        <v>147</v>
      </c>
      <c r="F205">
        <v>6.1</v>
      </c>
    </row>
    <row r="206" spans="1:6">
      <c r="A206" s="4">
        <v>43770</v>
      </c>
      <c r="B206" t="s">
        <v>81</v>
      </c>
      <c r="C206" t="s">
        <v>137</v>
      </c>
      <c r="D206">
        <v>1</v>
      </c>
      <c r="E206" t="s">
        <v>139</v>
      </c>
      <c r="F206">
        <v>0.2</v>
      </c>
    </row>
    <row r="207" spans="1:6">
      <c r="A207" s="4">
        <v>43770</v>
      </c>
      <c r="B207" t="s">
        <v>81</v>
      </c>
      <c r="C207" s="3" t="s">
        <v>137</v>
      </c>
      <c r="D207">
        <v>1</v>
      </c>
      <c r="E207" t="s">
        <v>140</v>
      </c>
      <c r="F207">
        <v>99.8</v>
      </c>
    </row>
    <row r="208" spans="1:6">
      <c r="A208" s="4">
        <v>43770</v>
      </c>
      <c r="B208" t="s">
        <v>81</v>
      </c>
      <c r="C208" t="s">
        <v>137</v>
      </c>
      <c r="D208">
        <v>1</v>
      </c>
      <c r="E208" t="s">
        <v>147</v>
      </c>
      <c r="F208">
        <v>0</v>
      </c>
    </row>
    <row r="209" spans="1:6">
      <c r="A209" s="4">
        <v>43770</v>
      </c>
      <c r="B209" t="s">
        <v>80</v>
      </c>
      <c r="C209" t="s">
        <v>138</v>
      </c>
      <c r="D209">
        <v>1</v>
      </c>
      <c r="E209" t="s">
        <v>139</v>
      </c>
      <c r="F209">
        <v>34.5</v>
      </c>
    </row>
    <row r="210" spans="1:6">
      <c r="A210" s="4">
        <v>43770</v>
      </c>
      <c r="B210" t="s">
        <v>80</v>
      </c>
      <c r="C210" t="s">
        <v>138</v>
      </c>
      <c r="D210">
        <v>1</v>
      </c>
      <c r="E210" t="s">
        <v>140</v>
      </c>
      <c r="F210">
        <v>62</v>
      </c>
    </row>
    <row r="211" spans="1:6">
      <c r="A211" s="4">
        <v>43770</v>
      </c>
      <c r="B211" t="s">
        <v>80</v>
      </c>
      <c r="C211" t="s">
        <v>138</v>
      </c>
      <c r="D211">
        <v>1</v>
      </c>
      <c r="E211" t="s">
        <v>147</v>
      </c>
      <c r="F211">
        <v>3.5</v>
      </c>
    </row>
    <row r="212" spans="1:6">
      <c r="A212" s="4">
        <v>43770</v>
      </c>
      <c r="B212" t="s">
        <v>80</v>
      </c>
      <c r="C212" t="s">
        <v>137</v>
      </c>
      <c r="D212">
        <v>1</v>
      </c>
      <c r="E212" t="s">
        <v>139</v>
      </c>
      <c r="F212">
        <v>0.5</v>
      </c>
    </row>
    <row r="213" spans="1:6">
      <c r="A213" s="4">
        <v>43770</v>
      </c>
      <c r="B213" t="s">
        <v>80</v>
      </c>
      <c r="C213" s="3" t="s">
        <v>137</v>
      </c>
      <c r="D213">
        <v>1</v>
      </c>
      <c r="E213" t="s">
        <v>140</v>
      </c>
      <c r="F213">
        <v>99.5</v>
      </c>
    </row>
    <row r="214" spans="1:6">
      <c r="A214" s="4">
        <v>43770</v>
      </c>
      <c r="B214" t="s">
        <v>80</v>
      </c>
      <c r="C214" t="s">
        <v>137</v>
      </c>
      <c r="D214">
        <v>1</v>
      </c>
      <c r="E214" t="s">
        <v>147</v>
      </c>
      <c r="F214">
        <v>0</v>
      </c>
    </row>
    <row r="215" spans="1:6">
      <c r="A215" s="4">
        <v>43770</v>
      </c>
      <c r="B215" t="s">
        <v>113</v>
      </c>
      <c r="C215" t="s">
        <v>138</v>
      </c>
      <c r="D215">
        <v>1</v>
      </c>
      <c r="E215" t="s">
        <v>139</v>
      </c>
      <c r="F215">
        <v>48.9</v>
      </c>
    </row>
    <row r="216" spans="1:6">
      <c r="A216" s="4">
        <v>43770</v>
      </c>
      <c r="B216" t="s">
        <v>113</v>
      </c>
      <c r="C216" t="s">
        <v>138</v>
      </c>
      <c r="D216">
        <v>1</v>
      </c>
      <c r="E216" t="s">
        <v>140</v>
      </c>
      <c r="F216">
        <v>45.3</v>
      </c>
    </row>
    <row r="217" spans="1:6">
      <c r="A217" s="4">
        <v>43770</v>
      </c>
      <c r="B217" t="s">
        <v>113</v>
      </c>
      <c r="C217" t="s">
        <v>138</v>
      </c>
      <c r="D217">
        <v>1</v>
      </c>
      <c r="E217" t="s">
        <v>147</v>
      </c>
      <c r="F217">
        <v>5.7</v>
      </c>
    </row>
    <row r="218" spans="1:6">
      <c r="A218" s="4">
        <v>43770</v>
      </c>
      <c r="B218" t="s">
        <v>113</v>
      </c>
      <c r="C218" t="s">
        <v>137</v>
      </c>
      <c r="D218">
        <v>1</v>
      </c>
      <c r="E218" t="s">
        <v>139</v>
      </c>
      <c r="F218">
        <v>58.6</v>
      </c>
    </row>
    <row r="219" spans="1:6">
      <c r="A219" s="4">
        <v>43770</v>
      </c>
      <c r="B219" t="s">
        <v>113</v>
      </c>
      <c r="C219" s="3" t="s">
        <v>137</v>
      </c>
      <c r="D219">
        <v>1</v>
      </c>
      <c r="E219" t="s">
        <v>140</v>
      </c>
      <c r="F219">
        <v>41.4</v>
      </c>
    </row>
    <row r="220" spans="1:6">
      <c r="A220" s="4">
        <v>43770</v>
      </c>
      <c r="B220" t="s">
        <v>113</v>
      </c>
      <c r="C220" t="s">
        <v>137</v>
      </c>
      <c r="D220">
        <v>1</v>
      </c>
      <c r="E220" t="s">
        <v>147</v>
      </c>
      <c r="F220">
        <v>0</v>
      </c>
    </row>
    <row r="221" spans="1:6">
      <c r="A221" s="4">
        <v>43770</v>
      </c>
      <c r="B221" t="s">
        <v>112</v>
      </c>
      <c r="C221" t="s">
        <v>138</v>
      </c>
      <c r="D221">
        <v>1</v>
      </c>
      <c r="E221" t="s">
        <v>139</v>
      </c>
      <c r="F221">
        <v>37.1</v>
      </c>
    </row>
    <row r="222" spans="1:6">
      <c r="A222" s="4">
        <v>43770</v>
      </c>
      <c r="B222" t="s">
        <v>112</v>
      </c>
      <c r="C222" t="s">
        <v>138</v>
      </c>
      <c r="D222">
        <v>1</v>
      </c>
      <c r="E222" t="s">
        <v>140</v>
      </c>
      <c r="F222">
        <v>57.9</v>
      </c>
    </row>
    <row r="223" spans="1:6">
      <c r="A223" s="4">
        <v>43770</v>
      </c>
      <c r="B223" t="s">
        <v>112</v>
      </c>
      <c r="C223" t="s">
        <v>138</v>
      </c>
      <c r="D223">
        <v>1</v>
      </c>
      <c r="E223" t="s">
        <v>147</v>
      </c>
      <c r="F223">
        <v>4.9000000000000004</v>
      </c>
    </row>
    <row r="224" spans="1:6">
      <c r="A224" s="4">
        <v>43770</v>
      </c>
      <c r="B224" t="s">
        <v>112</v>
      </c>
      <c r="C224" t="s">
        <v>137</v>
      </c>
      <c r="D224">
        <v>1</v>
      </c>
      <c r="E224" t="s">
        <v>139</v>
      </c>
      <c r="F224">
        <v>7.6</v>
      </c>
    </row>
    <row r="225" spans="1:6">
      <c r="A225" s="4">
        <v>43770</v>
      </c>
      <c r="B225" t="s">
        <v>112</v>
      </c>
      <c r="C225" s="3" t="s">
        <v>137</v>
      </c>
      <c r="D225">
        <v>1</v>
      </c>
      <c r="E225" t="s">
        <v>140</v>
      </c>
      <c r="F225">
        <v>92.4</v>
      </c>
    </row>
    <row r="226" spans="1:6">
      <c r="A226" s="4">
        <v>43770</v>
      </c>
      <c r="B226" t="s">
        <v>112</v>
      </c>
      <c r="C226" t="s">
        <v>137</v>
      </c>
      <c r="D226">
        <v>1</v>
      </c>
      <c r="E226" t="s">
        <v>147</v>
      </c>
      <c r="F226">
        <v>0</v>
      </c>
    </row>
    <row r="227" spans="1:6">
      <c r="A227" s="4">
        <v>43770</v>
      </c>
      <c r="B227" t="s">
        <v>79</v>
      </c>
      <c r="C227" t="s">
        <v>138</v>
      </c>
      <c r="D227">
        <v>1</v>
      </c>
      <c r="E227" t="s">
        <v>139</v>
      </c>
      <c r="F227">
        <v>42.8</v>
      </c>
    </row>
    <row r="228" spans="1:6">
      <c r="A228" s="4">
        <v>43770</v>
      </c>
      <c r="B228" t="s">
        <v>79</v>
      </c>
      <c r="C228" t="s">
        <v>138</v>
      </c>
      <c r="D228">
        <v>1</v>
      </c>
      <c r="E228" t="s">
        <v>140</v>
      </c>
      <c r="F228">
        <v>50.9</v>
      </c>
    </row>
    <row r="229" spans="1:6">
      <c r="A229" s="4">
        <v>43770</v>
      </c>
      <c r="B229" t="s">
        <v>79</v>
      </c>
      <c r="C229" t="s">
        <v>138</v>
      </c>
      <c r="D229">
        <v>1</v>
      </c>
      <c r="E229" t="s">
        <v>147</v>
      </c>
      <c r="F229">
        <v>6.2</v>
      </c>
    </row>
    <row r="230" spans="1:6">
      <c r="A230" s="4">
        <v>43770</v>
      </c>
      <c r="B230" t="s">
        <v>79</v>
      </c>
      <c r="C230" t="s">
        <v>137</v>
      </c>
      <c r="D230">
        <v>1</v>
      </c>
      <c r="E230" t="s">
        <v>139</v>
      </c>
      <c r="F230">
        <v>28.3</v>
      </c>
    </row>
    <row r="231" spans="1:6">
      <c r="A231" s="4">
        <v>43770</v>
      </c>
      <c r="B231" t="s">
        <v>79</v>
      </c>
      <c r="C231" s="3" t="s">
        <v>137</v>
      </c>
      <c r="D231">
        <v>1</v>
      </c>
      <c r="E231" t="s">
        <v>140</v>
      </c>
      <c r="F231">
        <v>71.7</v>
      </c>
    </row>
    <row r="232" spans="1:6">
      <c r="A232" s="4">
        <v>43770</v>
      </c>
      <c r="B232" t="s">
        <v>79</v>
      </c>
      <c r="C232" t="s">
        <v>137</v>
      </c>
      <c r="D232">
        <v>1</v>
      </c>
      <c r="E232" t="s">
        <v>147</v>
      </c>
      <c r="F232">
        <v>0</v>
      </c>
    </row>
    <row r="233" spans="1:6">
      <c r="A233" s="4">
        <v>43770</v>
      </c>
      <c r="B233" t="s">
        <v>78</v>
      </c>
      <c r="C233" t="s">
        <v>138</v>
      </c>
      <c r="D233">
        <v>1</v>
      </c>
      <c r="E233" t="s">
        <v>139</v>
      </c>
      <c r="F233">
        <v>59.1</v>
      </c>
    </row>
    <row r="234" spans="1:6">
      <c r="A234" s="4">
        <v>43770</v>
      </c>
      <c r="B234" t="s">
        <v>78</v>
      </c>
      <c r="C234" t="s">
        <v>138</v>
      </c>
      <c r="D234">
        <v>1</v>
      </c>
      <c r="E234" t="s">
        <v>140</v>
      </c>
      <c r="F234">
        <v>37</v>
      </c>
    </row>
    <row r="235" spans="1:6">
      <c r="A235" s="4">
        <v>43770</v>
      </c>
      <c r="B235" t="s">
        <v>78</v>
      </c>
      <c r="C235" t="s">
        <v>138</v>
      </c>
      <c r="D235">
        <v>1</v>
      </c>
      <c r="E235" t="s">
        <v>147</v>
      </c>
      <c r="F235">
        <v>3.7</v>
      </c>
    </row>
    <row r="236" spans="1:6">
      <c r="A236" s="4">
        <v>43770</v>
      </c>
      <c r="B236" t="s">
        <v>78</v>
      </c>
      <c r="C236" t="s">
        <v>137</v>
      </c>
      <c r="D236">
        <v>1</v>
      </c>
      <c r="E236" t="s">
        <v>139</v>
      </c>
      <c r="F236">
        <v>95.6</v>
      </c>
    </row>
    <row r="237" spans="1:6">
      <c r="A237" s="4">
        <v>43770</v>
      </c>
      <c r="B237" t="s">
        <v>78</v>
      </c>
      <c r="C237" s="3" t="s">
        <v>137</v>
      </c>
      <c r="D237">
        <v>1</v>
      </c>
      <c r="E237" t="s">
        <v>140</v>
      </c>
      <c r="F237">
        <v>4.4000000000000004</v>
      </c>
    </row>
    <row r="238" spans="1:6">
      <c r="A238" s="4">
        <v>43770</v>
      </c>
      <c r="B238" t="s">
        <v>78</v>
      </c>
      <c r="C238" t="s">
        <v>137</v>
      </c>
      <c r="D238">
        <v>1</v>
      </c>
      <c r="E238" t="s">
        <v>147</v>
      </c>
      <c r="F238">
        <v>0</v>
      </c>
    </row>
    <row r="239" spans="1:6">
      <c r="A239" s="4">
        <v>43770</v>
      </c>
      <c r="B239" t="s">
        <v>77</v>
      </c>
      <c r="C239" t="s">
        <v>138</v>
      </c>
      <c r="D239">
        <v>1</v>
      </c>
      <c r="E239" t="s">
        <v>139</v>
      </c>
      <c r="F239">
        <v>62.5</v>
      </c>
    </row>
    <row r="240" spans="1:6">
      <c r="A240" s="4">
        <v>43770</v>
      </c>
      <c r="B240" t="s">
        <v>77</v>
      </c>
      <c r="C240" t="s">
        <v>138</v>
      </c>
      <c r="D240">
        <v>1</v>
      </c>
      <c r="E240" t="s">
        <v>140</v>
      </c>
      <c r="F240">
        <v>34.299999999999997</v>
      </c>
    </row>
    <row r="241" spans="1:6">
      <c r="A241" s="4">
        <v>43770</v>
      </c>
      <c r="B241" t="s">
        <v>77</v>
      </c>
      <c r="C241" t="s">
        <v>138</v>
      </c>
      <c r="D241">
        <v>1</v>
      </c>
      <c r="E241" t="s">
        <v>147</v>
      </c>
      <c r="F241">
        <v>3.1</v>
      </c>
    </row>
    <row r="242" spans="1:6">
      <c r="A242" s="4">
        <v>43770</v>
      </c>
      <c r="B242" t="s">
        <v>77</v>
      </c>
      <c r="C242" t="s">
        <v>137</v>
      </c>
      <c r="D242">
        <v>1</v>
      </c>
      <c r="E242" t="s">
        <v>139</v>
      </c>
      <c r="F242">
        <v>99.3</v>
      </c>
    </row>
    <row r="243" spans="1:6">
      <c r="A243" s="4">
        <v>43770</v>
      </c>
      <c r="B243" t="s">
        <v>77</v>
      </c>
      <c r="C243" s="3" t="s">
        <v>137</v>
      </c>
      <c r="D243">
        <v>1</v>
      </c>
      <c r="E243" t="s">
        <v>140</v>
      </c>
      <c r="F243">
        <v>0.7</v>
      </c>
    </row>
    <row r="244" spans="1:6">
      <c r="A244" s="4">
        <v>43770</v>
      </c>
      <c r="B244" t="s">
        <v>77</v>
      </c>
      <c r="C244" t="s">
        <v>137</v>
      </c>
      <c r="D244">
        <v>1</v>
      </c>
      <c r="E244" t="s">
        <v>147</v>
      </c>
      <c r="F244">
        <v>0</v>
      </c>
    </row>
    <row r="245" spans="1:6">
      <c r="A245" s="4">
        <v>43770</v>
      </c>
      <c r="B245" t="s">
        <v>76</v>
      </c>
      <c r="C245" t="s">
        <v>138</v>
      </c>
      <c r="D245">
        <v>1</v>
      </c>
      <c r="E245" t="s">
        <v>139</v>
      </c>
      <c r="F245">
        <v>56.8</v>
      </c>
    </row>
    <row r="246" spans="1:6">
      <c r="A246" s="4">
        <v>43770</v>
      </c>
      <c r="B246" t="s">
        <v>76</v>
      </c>
      <c r="C246" t="s">
        <v>138</v>
      </c>
      <c r="D246">
        <v>1</v>
      </c>
      <c r="E246" t="s">
        <v>140</v>
      </c>
      <c r="F246">
        <v>37.9</v>
      </c>
    </row>
    <row r="247" spans="1:6">
      <c r="A247" s="4">
        <v>43770</v>
      </c>
      <c r="B247" t="s">
        <v>76</v>
      </c>
      <c r="C247" t="s">
        <v>138</v>
      </c>
      <c r="D247">
        <v>1</v>
      </c>
      <c r="E247" t="s">
        <v>147</v>
      </c>
      <c r="F247">
        <v>5.2</v>
      </c>
    </row>
    <row r="248" spans="1:6">
      <c r="A248" s="4">
        <v>43770</v>
      </c>
      <c r="B248" t="s">
        <v>76</v>
      </c>
      <c r="C248" t="s">
        <v>137</v>
      </c>
      <c r="D248">
        <v>1</v>
      </c>
      <c r="E248" t="s">
        <v>139</v>
      </c>
      <c r="F248">
        <v>92.1</v>
      </c>
    </row>
    <row r="249" spans="1:6">
      <c r="A249" s="4">
        <v>43770</v>
      </c>
      <c r="B249" t="s">
        <v>76</v>
      </c>
      <c r="C249" s="3" t="s">
        <v>137</v>
      </c>
      <c r="D249">
        <v>1</v>
      </c>
      <c r="E249" t="s">
        <v>140</v>
      </c>
      <c r="F249">
        <v>7.9</v>
      </c>
    </row>
    <row r="250" spans="1:6">
      <c r="A250" s="4">
        <v>43770</v>
      </c>
      <c r="B250" t="s">
        <v>76</v>
      </c>
      <c r="C250" t="s">
        <v>137</v>
      </c>
      <c r="D250">
        <v>1</v>
      </c>
      <c r="E250" t="s">
        <v>147</v>
      </c>
      <c r="F250">
        <v>0</v>
      </c>
    </row>
    <row r="251" spans="1:6">
      <c r="A251" s="4">
        <v>43770</v>
      </c>
      <c r="B251" t="s">
        <v>75</v>
      </c>
      <c r="C251" t="s">
        <v>138</v>
      </c>
      <c r="D251">
        <v>1</v>
      </c>
      <c r="E251" t="s">
        <v>139</v>
      </c>
      <c r="F251">
        <v>49.2</v>
      </c>
    </row>
    <row r="252" spans="1:6">
      <c r="A252" s="4">
        <v>43770</v>
      </c>
      <c r="B252" t="s">
        <v>75</v>
      </c>
      <c r="C252" t="s">
        <v>138</v>
      </c>
      <c r="D252">
        <v>1</v>
      </c>
      <c r="E252" t="s">
        <v>140</v>
      </c>
      <c r="F252">
        <v>46.3</v>
      </c>
    </row>
    <row r="253" spans="1:6">
      <c r="A253" s="4">
        <v>43770</v>
      </c>
      <c r="B253" t="s">
        <v>75</v>
      </c>
      <c r="C253" t="s">
        <v>138</v>
      </c>
      <c r="D253">
        <v>1</v>
      </c>
      <c r="E253" t="s">
        <v>147</v>
      </c>
      <c r="F253">
        <v>4.4000000000000004</v>
      </c>
    </row>
    <row r="254" spans="1:6">
      <c r="A254" s="4">
        <v>43770</v>
      </c>
      <c r="B254" t="s">
        <v>75</v>
      </c>
      <c r="C254" t="s">
        <v>137</v>
      </c>
      <c r="D254">
        <v>1</v>
      </c>
      <c r="E254" t="s">
        <v>139</v>
      </c>
      <c r="F254">
        <v>59.1</v>
      </c>
    </row>
    <row r="255" spans="1:6">
      <c r="A255" s="4">
        <v>43770</v>
      </c>
      <c r="B255" t="s">
        <v>75</v>
      </c>
      <c r="C255" s="3" t="s">
        <v>137</v>
      </c>
      <c r="D255">
        <v>1</v>
      </c>
      <c r="E255" t="s">
        <v>140</v>
      </c>
      <c r="F255">
        <v>40.9</v>
      </c>
    </row>
    <row r="256" spans="1:6">
      <c r="A256" s="4">
        <v>43770</v>
      </c>
      <c r="B256" t="s">
        <v>75</v>
      </c>
      <c r="C256" t="s">
        <v>137</v>
      </c>
      <c r="D256">
        <v>1</v>
      </c>
      <c r="E256" t="s">
        <v>147</v>
      </c>
      <c r="F256">
        <v>0</v>
      </c>
    </row>
    <row r="257" spans="1:6">
      <c r="A257" s="4">
        <v>43770</v>
      </c>
      <c r="B257" t="s">
        <v>74</v>
      </c>
      <c r="C257" t="s">
        <v>138</v>
      </c>
      <c r="D257">
        <v>1</v>
      </c>
      <c r="E257" t="s">
        <v>139</v>
      </c>
      <c r="F257">
        <v>56.7</v>
      </c>
    </row>
    <row r="258" spans="1:6">
      <c r="A258" s="4">
        <v>43770</v>
      </c>
      <c r="B258" t="s">
        <v>74</v>
      </c>
      <c r="C258" t="s">
        <v>138</v>
      </c>
      <c r="D258">
        <v>1</v>
      </c>
      <c r="E258" t="s">
        <v>140</v>
      </c>
      <c r="F258">
        <v>39.9</v>
      </c>
    </row>
    <row r="259" spans="1:6">
      <c r="A259" s="4">
        <v>43770</v>
      </c>
      <c r="B259" t="s">
        <v>74</v>
      </c>
      <c r="C259" t="s">
        <v>138</v>
      </c>
      <c r="D259">
        <v>1</v>
      </c>
      <c r="E259" t="s">
        <v>147</v>
      </c>
      <c r="F259">
        <v>3.3</v>
      </c>
    </row>
    <row r="260" spans="1:6">
      <c r="A260" s="4">
        <v>43770</v>
      </c>
      <c r="B260" t="s">
        <v>74</v>
      </c>
      <c r="C260" t="s">
        <v>137</v>
      </c>
      <c r="D260">
        <v>1</v>
      </c>
      <c r="E260" t="s">
        <v>139</v>
      </c>
      <c r="F260">
        <v>89.1</v>
      </c>
    </row>
    <row r="261" spans="1:6">
      <c r="A261" s="4">
        <v>43770</v>
      </c>
      <c r="B261" t="s">
        <v>74</v>
      </c>
      <c r="C261" s="3" t="s">
        <v>137</v>
      </c>
      <c r="D261">
        <v>1</v>
      </c>
      <c r="E261" t="s">
        <v>140</v>
      </c>
      <c r="F261">
        <v>10.9</v>
      </c>
    </row>
    <row r="262" spans="1:6">
      <c r="A262" s="4">
        <v>43770</v>
      </c>
      <c r="B262" t="s">
        <v>74</v>
      </c>
      <c r="C262" t="s">
        <v>137</v>
      </c>
      <c r="D262">
        <v>1</v>
      </c>
      <c r="E262" t="s">
        <v>147</v>
      </c>
      <c r="F262">
        <v>0</v>
      </c>
    </row>
    <row r="263" spans="1:6">
      <c r="A263" s="4">
        <v>43770</v>
      </c>
      <c r="B263" t="s">
        <v>73</v>
      </c>
      <c r="C263" t="s">
        <v>138</v>
      </c>
      <c r="D263">
        <v>1</v>
      </c>
      <c r="E263" t="s">
        <v>139</v>
      </c>
      <c r="F263">
        <v>38.5</v>
      </c>
    </row>
    <row r="264" spans="1:6">
      <c r="A264" s="4">
        <v>43770</v>
      </c>
      <c r="B264" t="s">
        <v>73</v>
      </c>
      <c r="C264" t="s">
        <v>138</v>
      </c>
      <c r="D264">
        <v>1</v>
      </c>
      <c r="E264" t="s">
        <v>140</v>
      </c>
      <c r="F264">
        <v>58</v>
      </c>
    </row>
    <row r="265" spans="1:6">
      <c r="A265" s="4">
        <v>43770</v>
      </c>
      <c r="B265" t="s">
        <v>73</v>
      </c>
      <c r="C265" t="s">
        <v>138</v>
      </c>
      <c r="D265">
        <v>1</v>
      </c>
      <c r="E265" t="s">
        <v>147</v>
      </c>
      <c r="F265">
        <v>3.3</v>
      </c>
    </row>
    <row r="266" spans="1:6">
      <c r="A266" s="4">
        <v>43770</v>
      </c>
      <c r="B266" t="s">
        <v>73</v>
      </c>
      <c r="C266" t="s">
        <v>137</v>
      </c>
      <c r="D266">
        <v>1</v>
      </c>
      <c r="E266" t="s">
        <v>139</v>
      </c>
      <c r="F266">
        <v>6.9</v>
      </c>
    </row>
    <row r="267" spans="1:6">
      <c r="A267" s="4">
        <v>43770</v>
      </c>
      <c r="B267" t="s">
        <v>73</v>
      </c>
      <c r="C267" s="3" t="s">
        <v>137</v>
      </c>
      <c r="D267">
        <v>1</v>
      </c>
      <c r="E267" t="s">
        <v>140</v>
      </c>
      <c r="F267">
        <v>93.1</v>
      </c>
    </row>
    <row r="268" spans="1:6">
      <c r="A268" s="4">
        <v>43770</v>
      </c>
      <c r="B268" t="s">
        <v>73</v>
      </c>
      <c r="C268" t="s">
        <v>137</v>
      </c>
      <c r="D268">
        <v>1</v>
      </c>
      <c r="E268" t="s">
        <v>147</v>
      </c>
      <c r="F268">
        <v>0</v>
      </c>
    </row>
    <row r="269" spans="1:6">
      <c r="A269" s="4">
        <v>43770</v>
      </c>
      <c r="B269" t="s">
        <v>72</v>
      </c>
      <c r="C269" t="s">
        <v>138</v>
      </c>
      <c r="D269">
        <v>1</v>
      </c>
      <c r="E269" t="s">
        <v>139</v>
      </c>
      <c r="F269">
        <v>63.3</v>
      </c>
    </row>
    <row r="270" spans="1:6">
      <c r="A270" s="4">
        <v>43770</v>
      </c>
      <c r="B270" t="s">
        <v>72</v>
      </c>
      <c r="C270" t="s">
        <v>138</v>
      </c>
      <c r="D270">
        <v>1</v>
      </c>
      <c r="E270" t="s">
        <v>140</v>
      </c>
      <c r="F270">
        <v>30.2</v>
      </c>
    </row>
    <row r="271" spans="1:6">
      <c r="A271" s="4">
        <v>43770</v>
      </c>
      <c r="B271" t="s">
        <v>72</v>
      </c>
      <c r="C271" t="s">
        <v>138</v>
      </c>
      <c r="D271">
        <v>1</v>
      </c>
      <c r="E271" t="s">
        <v>147</v>
      </c>
      <c r="F271">
        <v>6.4</v>
      </c>
    </row>
    <row r="272" spans="1:6">
      <c r="A272" s="4">
        <v>43770</v>
      </c>
      <c r="B272" t="s">
        <v>72</v>
      </c>
      <c r="C272" t="s">
        <v>137</v>
      </c>
      <c r="D272">
        <v>1</v>
      </c>
      <c r="E272" t="s">
        <v>139</v>
      </c>
      <c r="F272">
        <v>99.8</v>
      </c>
    </row>
    <row r="273" spans="1:6">
      <c r="A273" s="4">
        <v>43770</v>
      </c>
      <c r="B273" t="s">
        <v>72</v>
      </c>
      <c r="C273" s="3" t="s">
        <v>137</v>
      </c>
      <c r="D273">
        <v>1</v>
      </c>
      <c r="E273" t="s">
        <v>140</v>
      </c>
      <c r="F273">
        <v>0.2</v>
      </c>
    </row>
    <row r="274" spans="1:6">
      <c r="A274" s="4">
        <v>43770</v>
      </c>
      <c r="B274" t="s">
        <v>72</v>
      </c>
      <c r="C274" t="s">
        <v>137</v>
      </c>
      <c r="D274">
        <v>1</v>
      </c>
      <c r="E274" t="s">
        <v>147</v>
      </c>
      <c r="F274">
        <v>0</v>
      </c>
    </row>
    <row r="275" spans="1:6">
      <c r="A275" s="4">
        <v>43770</v>
      </c>
      <c r="B275" t="s">
        <v>71</v>
      </c>
      <c r="C275" t="s">
        <v>138</v>
      </c>
      <c r="D275">
        <v>1</v>
      </c>
      <c r="E275" t="s">
        <v>139</v>
      </c>
      <c r="F275">
        <v>27.3</v>
      </c>
    </row>
    <row r="276" spans="1:6">
      <c r="A276" s="4">
        <v>43770</v>
      </c>
      <c r="B276" t="s">
        <v>71</v>
      </c>
      <c r="C276" t="s">
        <v>138</v>
      </c>
      <c r="D276">
        <v>1</v>
      </c>
      <c r="E276" t="s">
        <v>140</v>
      </c>
      <c r="F276">
        <v>67.7</v>
      </c>
    </row>
    <row r="277" spans="1:6">
      <c r="A277" s="4">
        <v>43770</v>
      </c>
      <c r="B277" t="s">
        <v>71</v>
      </c>
      <c r="C277" t="s">
        <v>138</v>
      </c>
      <c r="D277">
        <v>1</v>
      </c>
      <c r="E277" t="s">
        <v>147</v>
      </c>
      <c r="F277">
        <v>5</v>
      </c>
    </row>
    <row r="278" spans="1:6">
      <c r="A278" s="4">
        <v>43770</v>
      </c>
      <c r="B278" t="s">
        <v>71</v>
      </c>
      <c r="C278" t="s">
        <v>137</v>
      </c>
      <c r="D278">
        <v>1</v>
      </c>
      <c r="E278" t="s">
        <v>139</v>
      </c>
      <c r="F278">
        <v>0</v>
      </c>
    </row>
    <row r="279" spans="1:6">
      <c r="A279" s="4">
        <v>43770</v>
      </c>
      <c r="B279" t="s">
        <v>71</v>
      </c>
      <c r="C279" s="3" t="s">
        <v>137</v>
      </c>
      <c r="D279">
        <v>1</v>
      </c>
      <c r="E279" t="s">
        <v>140</v>
      </c>
      <c r="F279">
        <v>100</v>
      </c>
    </row>
    <row r="280" spans="1:6">
      <c r="A280" s="4">
        <v>43770</v>
      </c>
      <c r="B280" t="s">
        <v>71</v>
      </c>
      <c r="C280" t="s">
        <v>137</v>
      </c>
      <c r="D280">
        <v>1</v>
      </c>
      <c r="E280" t="s">
        <v>147</v>
      </c>
      <c r="F280">
        <v>0</v>
      </c>
    </row>
    <row r="281" spans="1:6">
      <c r="A281" s="4">
        <v>43770</v>
      </c>
      <c r="B281" t="s">
        <v>70</v>
      </c>
      <c r="C281" t="s">
        <v>138</v>
      </c>
      <c r="D281">
        <v>1</v>
      </c>
      <c r="E281" t="s">
        <v>139</v>
      </c>
      <c r="F281">
        <v>51.7</v>
      </c>
    </row>
    <row r="282" spans="1:6">
      <c r="A282" s="4">
        <v>43770</v>
      </c>
      <c r="B282" t="s">
        <v>70</v>
      </c>
      <c r="C282" t="s">
        <v>138</v>
      </c>
      <c r="D282">
        <v>1</v>
      </c>
      <c r="E282" t="s">
        <v>140</v>
      </c>
      <c r="F282">
        <v>46.1</v>
      </c>
    </row>
    <row r="283" spans="1:6">
      <c r="A283" s="4">
        <v>43770</v>
      </c>
      <c r="B283" t="s">
        <v>70</v>
      </c>
      <c r="C283" t="s">
        <v>138</v>
      </c>
      <c r="D283">
        <v>1</v>
      </c>
      <c r="E283" t="s">
        <v>147</v>
      </c>
      <c r="F283">
        <v>2.1</v>
      </c>
    </row>
    <row r="284" spans="1:6">
      <c r="A284" s="4">
        <v>43770</v>
      </c>
      <c r="B284" t="s">
        <v>70</v>
      </c>
      <c r="C284" t="s">
        <v>137</v>
      </c>
      <c r="D284">
        <v>1</v>
      </c>
      <c r="E284" t="s">
        <v>139</v>
      </c>
      <c r="F284">
        <v>65.3</v>
      </c>
    </row>
    <row r="285" spans="1:6">
      <c r="A285" s="4">
        <v>43770</v>
      </c>
      <c r="B285" t="s">
        <v>70</v>
      </c>
      <c r="C285" s="3" t="s">
        <v>137</v>
      </c>
      <c r="D285">
        <v>1</v>
      </c>
      <c r="E285" t="s">
        <v>140</v>
      </c>
      <c r="F285">
        <v>34.700000000000003</v>
      </c>
    </row>
    <row r="286" spans="1:6">
      <c r="A286" s="4">
        <v>43770</v>
      </c>
      <c r="B286" t="s">
        <v>70</v>
      </c>
      <c r="C286" t="s">
        <v>137</v>
      </c>
      <c r="D286">
        <v>1</v>
      </c>
      <c r="E286" t="s">
        <v>147</v>
      </c>
      <c r="F286">
        <v>0</v>
      </c>
    </row>
    <row r="287" spans="1:6">
      <c r="A287" s="4">
        <v>43770</v>
      </c>
      <c r="B287" t="s">
        <v>69</v>
      </c>
      <c r="C287" t="s">
        <v>138</v>
      </c>
      <c r="D287">
        <v>1</v>
      </c>
      <c r="E287" t="s">
        <v>139</v>
      </c>
      <c r="F287">
        <v>48.7</v>
      </c>
    </row>
    <row r="288" spans="1:6">
      <c r="A288" s="4">
        <v>43770</v>
      </c>
      <c r="B288" t="s">
        <v>69</v>
      </c>
      <c r="C288" t="s">
        <v>138</v>
      </c>
      <c r="D288">
        <v>1</v>
      </c>
      <c r="E288" t="s">
        <v>140</v>
      </c>
      <c r="F288">
        <v>48.7</v>
      </c>
    </row>
    <row r="289" spans="1:6">
      <c r="A289" s="4">
        <v>43770</v>
      </c>
      <c r="B289" t="s">
        <v>69</v>
      </c>
      <c r="C289" t="s">
        <v>138</v>
      </c>
      <c r="D289">
        <v>1</v>
      </c>
      <c r="E289" t="s">
        <v>147</v>
      </c>
      <c r="F289">
        <v>2.5</v>
      </c>
    </row>
    <row r="290" spans="1:6">
      <c r="A290" s="4">
        <v>43770</v>
      </c>
      <c r="B290" t="s">
        <v>69</v>
      </c>
      <c r="C290" t="s">
        <v>137</v>
      </c>
      <c r="D290">
        <v>1</v>
      </c>
      <c r="E290" t="s">
        <v>139</v>
      </c>
      <c r="F290">
        <v>50.2</v>
      </c>
    </row>
    <row r="291" spans="1:6">
      <c r="A291" s="4">
        <v>43770</v>
      </c>
      <c r="B291" t="s">
        <v>69</v>
      </c>
      <c r="C291" s="3" t="s">
        <v>137</v>
      </c>
      <c r="D291">
        <v>1</v>
      </c>
      <c r="E291" t="s">
        <v>140</v>
      </c>
      <c r="F291">
        <v>49.8</v>
      </c>
    </row>
    <row r="292" spans="1:6">
      <c r="A292" s="4">
        <v>43770</v>
      </c>
      <c r="B292" t="s">
        <v>69</v>
      </c>
      <c r="C292" t="s">
        <v>137</v>
      </c>
      <c r="D292">
        <v>1</v>
      </c>
      <c r="E292" t="s">
        <v>147</v>
      </c>
      <c r="F292">
        <v>0</v>
      </c>
    </row>
    <row r="293" spans="1:6">
      <c r="A293" s="4">
        <v>43770</v>
      </c>
      <c r="B293" t="s">
        <v>111</v>
      </c>
      <c r="C293" t="s">
        <v>138</v>
      </c>
      <c r="D293">
        <v>1</v>
      </c>
      <c r="E293" t="s">
        <v>139</v>
      </c>
      <c r="F293">
        <v>10.7</v>
      </c>
    </row>
    <row r="294" spans="1:6">
      <c r="A294" s="4">
        <v>43770</v>
      </c>
      <c r="B294" t="s">
        <v>111</v>
      </c>
      <c r="C294" t="s">
        <v>138</v>
      </c>
      <c r="D294">
        <v>1</v>
      </c>
      <c r="E294" t="s">
        <v>140</v>
      </c>
      <c r="F294">
        <v>84.4</v>
      </c>
    </row>
    <row r="295" spans="1:6">
      <c r="A295" s="4">
        <v>43770</v>
      </c>
      <c r="B295" t="s">
        <v>111</v>
      </c>
      <c r="C295" t="s">
        <v>138</v>
      </c>
      <c r="D295">
        <v>1</v>
      </c>
      <c r="E295" t="s">
        <v>147</v>
      </c>
      <c r="F295">
        <v>4.7</v>
      </c>
    </row>
    <row r="296" spans="1:6">
      <c r="A296" s="4">
        <v>43770</v>
      </c>
      <c r="B296" t="s">
        <v>111</v>
      </c>
      <c r="C296" t="s">
        <v>137</v>
      </c>
      <c r="D296">
        <v>1</v>
      </c>
      <c r="E296" t="s">
        <v>139</v>
      </c>
      <c r="F296">
        <v>0</v>
      </c>
    </row>
    <row r="297" spans="1:6">
      <c r="A297" s="4">
        <v>43770</v>
      </c>
      <c r="B297" t="s">
        <v>111</v>
      </c>
      <c r="C297" s="3" t="s">
        <v>137</v>
      </c>
      <c r="D297">
        <v>1</v>
      </c>
      <c r="E297" t="s">
        <v>140</v>
      </c>
      <c r="F297">
        <v>100</v>
      </c>
    </row>
    <row r="298" spans="1:6">
      <c r="A298" s="4">
        <v>43770</v>
      </c>
      <c r="B298" t="s">
        <v>111</v>
      </c>
      <c r="C298" t="s">
        <v>137</v>
      </c>
      <c r="D298">
        <v>1</v>
      </c>
      <c r="E298" t="s">
        <v>147</v>
      </c>
      <c r="F298">
        <v>0</v>
      </c>
    </row>
    <row r="299" spans="1:6">
      <c r="A299" s="4">
        <v>43770</v>
      </c>
      <c r="B299" t="s">
        <v>68</v>
      </c>
      <c r="C299" t="s">
        <v>138</v>
      </c>
      <c r="D299">
        <v>1</v>
      </c>
      <c r="E299" t="s">
        <v>139</v>
      </c>
      <c r="F299">
        <v>39</v>
      </c>
    </row>
    <row r="300" spans="1:6">
      <c r="A300" s="4">
        <v>43770</v>
      </c>
      <c r="B300" t="s">
        <v>68</v>
      </c>
      <c r="C300" t="s">
        <v>138</v>
      </c>
      <c r="D300">
        <v>1</v>
      </c>
      <c r="E300" t="s">
        <v>140</v>
      </c>
      <c r="F300">
        <v>57.6</v>
      </c>
    </row>
    <row r="301" spans="1:6">
      <c r="A301" s="4">
        <v>43770</v>
      </c>
      <c r="B301" t="s">
        <v>68</v>
      </c>
      <c r="C301" t="s">
        <v>138</v>
      </c>
      <c r="D301">
        <v>1</v>
      </c>
      <c r="E301" t="s">
        <v>147</v>
      </c>
      <c r="F301">
        <v>3.2</v>
      </c>
    </row>
    <row r="302" spans="1:6">
      <c r="A302" s="4">
        <v>43770</v>
      </c>
      <c r="B302" t="s">
        <v>68</v>
      </c>
      <c r="C302" t="s">
        <v>137</v>
      </c>
      <c r="D302">
        <v>1</v>
      </c>
      <c r="E302" t="s">
        <v>139</v>
      </c>
      <c r="F302">
        <v>8.3000000000000007</v>
      </c>
    </row>
    <row r="303" spans="1:6">
      <c r="A303" s="4">
        <v>43770</v>
      </c>
      <c r="B303" t="s">
        <v>68</v>
      </c>
      <c r="C303" s="3" t="s">
        <v>137</v>
      </c>
      <c r="D303">
        <v>1</v>
      </c>
      <c r="E303" t="s">
        <v>140</v>
      </c>
      <c r="F303">
        <v>91.7</v>
      </c>
    </row>
    <row r="304" spans="1:6">
      <c r="A304" s="4">
        <v>43770</v>
      </c>
      <c r="B304" t="s">
        <v>68</v>
      </c>
      <c r="C304" t="s">
        <v>137</v>
      </c>
      <c r="D304">
        <v>1</v>
      </c>
      <c r="E304" t="s">
        <v>147</v>
      </c>
      <c r="F304">
        <v>0</v>
      </c>
    </row>
    <row r="305" spans="1:6">
      <c r="A305" s="4">
        <v>43770</v>
      </c>
      <c r="B305" t="s">
        <v>67</v>
      </c>
      <c r="C305" t="s">
        <v>138</v>
      </c>
      <c r="D305">
        <v>1</v>
      </c>
      <c r="E305" t="s">
        <v>139</v>
      </c>
      <c r="F305">
        <v>38.6</v>
      </c>
    </row>
    <row r="306" spans="1:6">
      <c r="A306" s="4">
        <v>43770</v>
      </c>
      <c r="B306" t="s">
        <v>67</v>
      </c>
      <c r="C306" t="s">
        <v>138</v>
      </c>
      <c r="D306">
        <v>1</v>
      </c>
      <c r="E306" t="s">
        <v>140</v>
      </c>
      <c r="F306">
        <v>57.1</v>
      </c>
    </row>
    <row r="307" spans="1:6">
      <c r="A307" s="4">
        <v>43770</v>
      </c>
      <c r="B307" t="s">
        <v>67</v>
      </c>
      <c r="C307" t="s">
        <v>138</v>
      </c>
      <c r="D307">
        <v>1</v>
      </c>
      <c r="E307" t="s">
        <v>147</v>
      </c>
      <c r="F307">
        <v>4.3</v>
      </c>
    </row>
    <row r="308" spans="1:6">
      <c r="A308" s="4">
        <v>43770</v>
      </c>
      <c r="B308" t="s">
        <v>67</v>
      </c>
      <c r="C308" t="s">
        <v>137</v>
      </c>
      <c r="D308">
        <v>1</v>
      </c>
      <c r="E308" t="s">
        <v>139</v>
      </c>
      <c r="F308">
        <v>8.9</v>
      </c>
    </row>
    <row r="309" spans="1:6">
      <c r="A309" s="4">
        <v>43770</v>
      </c>
      <c r="B309" t="s">
        <v>67</v>
      </c>
      <c r="C309" s="3" t="s">
        <v>137</v>
      </c>
      <c r="D309">
        <v>1</v>
      </c>
      <c r="E309" t="s">
        <v>140</v>
      </c>
      <c r="F309">
        <v>91.1</v>
      </c>
    </row>
    <row r="310" spans="1:6">
      <c r="A310" s="4">
        <v>43770</v>
      </c>
      <c r="B310" t="s">
        <v>67</v>
      </c>
      <c r="C310" t="s">
        <v>137</v>
      </c>
      <c r="D310">
        <v>1</v>
      </c>
      <c r="E310" t="s">
        <v>147</v>
      </c>
      <c r="F310">
        <v>0</v>
      </c>
    </row>
    <row r="311" spans="1:6">
      <c r="A311" s="4">
        <v>43770</v>
      </c>
      <c r="B311" t="s">
        <v>66</v>
      </c>
      <c r="C311" t="s">
        <v>138</v>
      </c>
      <c r="D311">
        <v>1</v>
      </c>
      <c r="E311" t="s">
        <v>139</v>
      </c>
      <c r="F311">
        <v>42.4</v>
      </c>
    </row>
    <row r="312" spans="1:6">
      <c r="A312" s="4">
        <v>43770</v>
      </c>
      <c r="B312" t="s">
        <v>66</v>
      </c>
      <c r="C312" t="s">
        <v>138</v>
      </c>
      <c r="D312">
        <v>1</v>
      </c>
      <c r="E312" t="s">
        <v>140</v>
      </c>
      <c r="F312">
        <v>51.7</v>
      </c>
    </row>
    <row r="313" spans="1:6">
      <c r="A313" s="4">
        <v>43770</v>
      </c>
      <c r="B313" t="s">
        <v>66</v>
      </c>
      <c r="C313" t="s">
        <v>138</v>
      </c>
      <c r="D313">
        <v>1</v>
      </c>
      <c r="E313" t="s">
        <v>147</v>
      </c>
      <c r="F313">
        <v>5.8</v>
      </c>
    </row>
    <row r="314" spans="1:6">
      <c r="A314" s="4">
        <v>43770</v>
      </c>
      <c r="B314" t="s">
        <v>66</v>
      </c>
      <c r="C314" t="s">
        <v>137</v>
      </c>
      <c r="D314">
        <v>1</v>
      </c>
      <c r="E314" t="s">
        <v>139</v>
      </c>
      <c r="F314">
        <v>25.3</v>
      </c>
    </row>
    <row r="315" spans="1:6">
      <c r="A315" s="4">
        <v>43770</v>
      </c>
      <c r="B315" t="s">
        <v>66</v>
      </c>
      <c r="C315" s="3" t="s">
        <v>137</v>
      </c>
      <c r="D315">
        <v>1</v>
      </c>
      <c r="E315" t="s">
        <v>140</v>
      </c>
      <c r="F315">
        <v>74.7</v>
      </c>
    </row>
    <row r="316" spans="1:6">
      <c r="A316" s="4">
        <v>43770</v>
      </c>
      <c r="B316" t="s">
        <v>66</v>
      </c>
      <c r="C316" t="s">
        <v>137</v>
      </c>
      <c r="D316">
        <v>1</v>
      </c>
      <c r="E316" t="s">
        <v>147</v>
      </c>
      <c r="F316">
        <v>0</v>
      </c>
    </row>
    <row r="317" spans="1:6">
      <c r="A317" s="4">
        <v>43770</v>
      </c>
      <c r="B317" t="s">
        <v>65</v>
      </c>
      <c r="C317" t="s">
        <v>138</v>
      </c>
      <c r="D317">
        <v>1</v>
      </c>
      <c r="E317" t="s">
        <v>139</v>
      </c>
      <c r="F317">
        <v>33.1</v>
      </c>
    </row>
    <row r="318" spans="1:6">
      <c r="A318" s="4">
        <v>43770</v>
      </c>
      <c r="B318" t="s">
        <v>65</v>
      </c>
      <c r="C318" t="s">
        <v>138</v>
      </c>
      <c r="D318">
        <v>1</v>
      </c>
      <c r="E318" t="s">
        <v>140</v>
      </c>
      <c r="F318">
        <v>61.6</v>
      </c>
    </row>
    <row r="319" spans="1:6">
      <c r="A319" s="4">
        <v>43770</v>
      </c>
      <c r="B319" t="s">
        <v>65</v>
      </c>
      <c r="C319" t="s">
        <v>138</v>
      </c>
      <c r="D319">
        <v>1</v>
      </c>
      <c r="E319" t="s">
        <v>147</v>
      </c>
      <c r="F319">
        <v>5.2</v>
      </c>
    </row>
    <row r="320" spans="1:6">
      <c r="A320" s="4">
        <v>43770</v>
      </c>
      <c r="B320" t="s">
        <v>65</v>
      </c>
      <c r="C320" t="s">
        <v>137</v>
      </c>
      <c r="D320">
        <v>1</v>
      </c>
      <c r="E320" t="s">
        <v>139</v>
      </c>
      <c r="F320">
        <v>0</v>
      </c>
    </row>
    <row r="321" spans="1:6">
      <c r="A321" s="4">
        <v>43770</v>
      </c>
      <c r="B321" t="s">
        <v>65</v>
      </c>
      <c r="C321" s="3" t="s">
        <v>137</v>
      </c>
      <c r="D321">
        <v>1</v>
      </c>
      <c r="E321" t="s">
        <v>140</v>
      </c>
      <c r="F321">
        <v>100</v>
      </c>
    </row>
    <row r="322" spans="1:6">
      <c r="A322" s="4">
        <v>43770</v>
      </c>
      <c r="B322" t="s">
        <v>65</v>
      </c>
      <c r="C322" t="s">
        <v>137</v>
      </c>
      <c r="D322">
        <v>1</v>
      </c>
      <c r="E322" t="s">
        <v>147</v>
      </c>
      <c r="F322">
        <v>0</v>
      </c>
    </row>
    <row r="323" spans="1:6">
      <c r="A323" s="4">
        <v>43770</v>
      </c>
      <c r="B323" t="s">
        <v>64</v>
      </c>
      <c r="C323" t="s">
        <v>138</v>
      </c>
      <c r="D323">
        <v>1</v>
      </c>
      <c r="E323" t="s">
        <v>139</v>
      </c>
      <c r="F323">
        <v>62.3</v>
      </c>
    </row>
    <row r="324" spans="1:6">
      <c r="A324" s="4">
        <v>43770</v>
      </c>
      <c r="B324" t="s">
        <v>64</v>
      </c>
      <c r="C324" t="s">
        <v>138</v>
      </c>
      <c r="D324">
        <v>1</v>
      </c>
      <c r="E324" t="s">
        <v>140</v>
      </c>
      <c r="F324">
        <v>33.200000000000003</v>
      </c>
    </row>
    <row r="325" spans="1:6">
      <c r="A325" s="4">
        <v>43770</v>
      </c>
      <c r="B325" t="s">
        <v>64</v>
      </c>
      <c r="C325" t="s">
        <v>138</v>
      </c>
      <c r="D325">
        <v>1</v>
      </c>
      <c r="E325" t="s">
        <v>147</v>
      </c>
      <c r="F325">
        <v>4.3</v>
      </c>
    </row>
    <row r="326" spans="1:6">
      <c r="A326" s="4">
        <v>43770</v>
      </c>
      <c r="B326" t="s">
        <v>64</v>
      </c>
      <c r="C326" t="s">
        <v>137</v>
      </c>
      <c r="D326">
        <v>1</v>
      </c>
      <c r="E326" t="s">
        <v>139</v>
      </c>
      <c r="F326">
        <v>99.4</v>
      </c>
    </row>
    <row r="327" spans="1:6">
      <c r="A327" s="4">
        <v>43770</v>
      </c>
      <c r="B327" t="s">
        <v>64</v>
      </c>
      <c r="C327" s="3" t="s">
        <v>137</v>
      </c>
      <c r="D327">
        <v>1</v>
      </c>
      <c r="E327" t="s">
        <v>140</v>
      </c>
      <c r="F327">
        <v>0.6</v>
      </c>
    </row>
    <row r="328" spans="1:6">
      <c r="A328" s="4">
        <v>43770</v>
      </c>
      <c r="B328" t="s">
        <v>64</v>
      </c>
      <c r="C328" t="s">
        <v>137</v>
      </c>
      <c r="D328">
        <v>1</v>
      </c>
      <c r="E328" t="s">
        <v>147</v>
      </c>
      <c r="F328">
        <v>0</v>
      </c>
    </row>
    <row r="329" spans="1:6">
      <c r="A329" s="4">
        <v>43770</v>
      </c>
      <c r="B329" t="s">
        <v>63</v>
      </c>
      <c r="C329" t="s">
        <v>138</v>
      </c>
      <c r="D329">
        <v>1</v>
      </c>
      <c r="E329" t="s">
        <v>139</v>
      </c>
      <c r="F329">
        <v>48.8</v>
      </c>
    </row>
    <row r="330" spans="1:6">
      <c r="A330" s="4">
        <v>43770</v>
      </c>
      <c r="B330" t="s">
        <v>63</v>
      </c>
      <c r="C330" t="s">
        <v>138</v>
      </c>
      <c r="D330">
        <v>1</v>
      </c>
      <c r="E330" t="s">
        <v>140</v>
      </c>
      <c r="F330">
        <v>46.7</v>
      </c>
    </row>
    <row r="331" spans="1:6">
      <c r="A331" s="4">
        <v>43770</v>
      </c>
      <c r="B331" t="s">
        <v>63</v>
      </c>
      <c r="C331" t="s">
        <v>138</v>
      </c>
      <c r="D331">
        <v>1</v>
      </c>
      <c r="E331" t="s">
        <v>147</v>
      </c>
      <c r="F331">
        <v>4.5</v>
      </c>
    </row>
    <row r="332" spans="1:6">
      <c r="A332" s="4">
        <v>43770</v>
      </c>
      <c r="B332" t="s">
        <v>63</v>
      </c>
      <c r="C332" t="s">
        <v>137</v>
      </c>
      <c r="D332">
        <v>1</v>
      </c>
      <c r="E332" t="s">
        <v>139</v>
      </c>
      <c r="F332">
        <v>56.3</v>
      </c>
    </row>
    <row r="333" spans="1:6">
      <c r="A333" s="4">
        <v>43770</v>
      </c>
      <c r="B333" t="s">
        <v>63</v>
      </c>
      <c r="C333" s="3" t="s">
        <v>137</v>
      </c>
      <c r="D333">
        <v>1</v>
      </c>
      <c r="E333" t="s">
        <v>140</v>
      </c>
      <c r="F333">
        <v>43.7</v>
      </c>
    </row>
    <row r="334" spans="1:6">
      <c r="A334" s="4">
        <v>43770</v>
      </c>
      <c r="B334" t="s">
        <v>63</v>
      </c>
      <c r="C334" t="s">
        <v>137</v>
      </c>
      <c r="D334">
        <v>1</v>
      </c>
      <c r="E334" t="s">
        <v>147</v>
      </c>
      <c r="F334">
        <v>0</v>
      </c>
    </row>
    <row r="335" spans="1:6">
      <c r="A335" s="4">
        <v>43770</v>
      </c>
      <c r="B335" t="s">
        <v>62</v>
      </c>
      <c r="C335" t="s">
        <v>138</v>
      </c>
      <c r="D335">
        <v>1</v>
      </c>
      <c r="E335" t="s">
        <v>139</v>
      </c>
      <c r="F335">
        <v>51.4</v>
      </c>
    </row>
    <row r="336" spans="1:6">
      <c r="A336" s="4">
        <v>43770</v>
      </c>
      <c r="B336" t="s">
        <v>62</v>
      </c>
      <c r="C336" t="s">
        <v>138</v>
      </c>
      <c r="D336">
        <v>1</v>
      </c>
      <c r="E336" t="s">
        <v>140</v>
      </c>
      <c r="F336">
        <v>37.299999999999997</v>
      </c>
    </row>
    <row r="337" spans="1:6">
      <c r="A337" s="4">
        <v>43770</v>
      </c>
      <c r="B337" t="s">
        <v>62</v>
      </c>
      <c r="C337" t="s">
        <v>138</v>
      </c>
      <c r="D337">
        <v>1</v>
      </c>
      <c r="E337" t="s">
        <v>147</v>
      </c>
      <c r="F337">
        <v>11.2</v>
      </c>
    </row>
    <row r="338" spans="1:6">
      <c r="A338" s="4">
        <v>43770</v>
      </c>
      <c r="B338" t="s">
        <v>62</v>
      </c>
      <c r="C338" t="s">
        <v>137</v>
      </c>
      <c r="D338">
        <v>1</v>
      </c>
      <c r="E338" t="s">
        <v>139</v>
      </c>
      <c r="F338">
        <v>85.1</v>
      </c>
    </row>
    <row r="339" spans="1:6">
      <c r="A339" s="4">
        <v>43770</v>
      </c>
      <c r="B339" t="s">
        <v>62</v>
      </c>
      <c r="C339" s="3" t="s">
        <v>137</v>
      </c>
      <c r="D339">
        <v>1</v>
      </c>
      <c r="E339" t="s">
        <v>140</v>
      </c>
      <c r="F339">
        <v>14.9</v>
      </c>
    </row>
    <row r="340" spans="1:6">
      <c r="A340" s="4">
        <v>43770</v>
      </c>
      <c r="B340" t="s">
        <v>62</v>
      </c>
      <c r="C340" t="s">
        <v>137</v>
      </c>
      <c r="D340">
        <v>1</v>
      </c>
      <c r="E340" t="s">
        <v>147</v>
      </c>
      <c r="F340">
        <v>0</v>
      </c>
    </row>
    <row r="341" spans="1:6">
      <c r="A341" s="4">
        <v>43770</v>
      </c>
      <c r="B341" t="s">
        <v>61</v>
      </c>
      <c r="C341" t="s">
        <v>138</v>
      </c>
      <c r="D341">
        <v>1</v>
      </c>
      <c r="E341" t="s">
        <v>139</v>
      </c>
      <c r="F341">
        <v>62.2</v>
      </c>
    </row>
    <row r="342" spans="1:6">
      <c r="A342" s="4">
        <v>43770</v>
      </c>
      <c r="B342" t="s">
        <v>61</v>
      </c>
      <c r="C342" t="s">
        <v>138</v>
      </c>
      <c r="D342">
        <v>1</v>
      </c>
      <c r="E342" t="s">
        <v>140</v>
      </c>
      <c r="F342">
        <v>34.799999999999997</v>
      </c>
    </row>
    <row r="343" spans="1:6">
      <c r="A343" s="4">
        <v>43770</v>
      </c>
      <c r="B343" t="s">
        <v>61</v>
      </c>
      <c r="C343" t="s">
        <v>138</v>
      </c>
      <c r="D343">
        <v>1</v>
      </c>
      <c r="E343" t="s">
        <v>147</v>
      </c>
      <c r="F343">
        <v>2.9</v>
      </c>
    </row>
    <row r="344" spans="1:6">
      <c r="A344" s="4">
        <v>43770</v>
      </c>
      <c r="B344" t="s">
        <v>61</v>
      </c>
      <c r="C344" t="s">
        <v>137</v>
      </c>
      <c r="D344">
        <v>1</v>
      </c>
      <c r="E344" t="s">
        <v>139</v>
      </c>
      <c r="F344">
        <v>99.3</v>
      </c>
    </row>
    <row r="345" spans="1:6">
      <c r="A345" s="4">
        <v>43770</v>
      </c>
      <c r="B345" t="s">
        <v>61</v>
      </c>
      <c r="C345" s="3" t="s">
        <v>137</v>
      </c>
      <c r="D345">
        <v>1</v>
      </c>
      <c r="E345" t="s">
        <v>140</v>
      </c>
      <c r="F345">
        <v>0.7</v>
      </c>
    </row>
    <row r="346" spans="1:6">
      <c r="A346" s="4">
        <v>43770</v>
      </c>
      <c r="B346" t="s">
        <v>61</v>
      </c>
      <c r="C346" t="s">
        <v>137</v>
      </c>
      <c r="D346">
        <v>1</v>
      </c>
      <c r="E346" t="s">
        <v>147</v>
      </c>
      <c r="F346">
        <v>0</v>
      </c>
    </row>
    <row r="347" spans="1:6">
      <c r="A347" s="4">
        <v>43771</v>
      </c>
      <c r="B347" t="s">
        <v>110</v>
      </c>
      <c r="C347" t="s">
        <v>138</v>
      </c>
      <c r="D347">
        <v>1</v>
      </c>
      <c r="E347" t="s">
        <v>139</v>
      </c>
      <c r="F347">
        <v>69.099999999999994</v>
      </c>
    </row>
    <row r="348" spans="1:6">
      <c r="A348" s="4">
        <v>43771</v>
      </c>
      <c r="B348" t="s">
        <v>110</v>
      </c>
      <c r="C348" t="s">
        <v>138</v>
      </c>
      <c r="D348">
        <v>1</v>
      </c>
      <c r="E348" t="s">
        <v>140</v>
      </c>
      <c r="F348">
        <v>24.5</v>
      </c>
    </row>
    <row r="349" spans="1:6">
      <c r="A349" s="4">
        <v>43771</v>
      </c>
      <c r="B349" t="s">
        <v>110</v>
      </c>
      <c r="C349" t="s">
        <v>138</v>
      </c>
      <c r="D349">
        <v>1</v>
      </c>
      <c r="E349" t="s">
        <v>147</v>
      </c>
      <c r="F349">
        <v>6.3</v>
      </c>
    </row>
    <row r="350" spans="1:6">
      <c r="A350" s="4">
        <v>43771</v>
      </c>
      <c r="B350" t="s">
        <v>110</v>
      </c>
      <c r="C350" t="s">
        <v>137</v>
      </c>
      <c r="D350">
        <v>1</v>
      </c>
      <c r="E350" t="s">
        <v>139</v>
      </c>
      <c r="F350">
        <v>100</v>
      </c>
    </row>
    <row r="351" spans="1:6">
      <c r="A351" s="4">
        <v>43771</v>
      </c>
      <c r="B351" t="s">
        <v>110</v>
      </c>
      <c r="C351" t="s">
        <v>137</v>
      </c>
      <c r="D351">
        <v>1</v>
      </c>
      <c r="E351" t="s">
        <v>140</v>
      </c>
      <c r="F351">
        <v>0</v>
      </c>
    </row>
    <row r="352" spans="1:6">
      <c r="A352" s="4">
        <v>43771</v>
      </c>
      <c r="B352" t="s">
        <v>110</v>
      </c>
      <c r="C352" t="s">
        <v>137</v>
      </c>
      <c r="D352">
        <v>1</v>
      </c>
      <c r="E352" t="s">
        <v>147</v>
      </c>
      <c r="F352">
        <v>0</v>
      </c>
    </row>
    <row r="353" spans="1:6">
      <c r="A353" s="4">
        <v>43771</v>
      </c>
      <c r="B353" t="s">
        <v>109</v>
      </c>
      <c r="C353" t="s">
        <v>138</v>
      </c>
      <c r="D353">
        <v>1</v>
      </c>
      <c r="E353" t="s">
        <v>139</v>
      </c>
      <c r="F353">
        <v>47.1</v>
      </c>
    </row>
    <row r="354" spans="1:6">
      <c r="A354" s="4">
        <v>43771</v>
      </c>
      <c r="B354" t="s">
        <v>109</v>
      </c>
      <c r="C354" t="s">
        <v>138</v>
      </c>
      <c r="D354">
        <v>1</v>
      </c>
      <c r="E354" t="s">
        <v>140</v>
      </c>
      <c r="F354">
        <v>48.7</v>
      </c>
    </row>
    <row r="355" spans="1:6">
      <c r="A355" s="4">
        <v>43771</v>
      </c>
      <c r="B355" t="s">
        <v>109</v>
      </c>
      <c r="C355" t="s">
        <v>138</v>
      </c>
      <c r="D355">
        <v>1</v>
      </c>
      <c r="E355" t="s">
        <v>147</v>
      </c>
      <c r="F355">
        <v>4.0999999999999996</v>
      </c>
    </row>
    <row r="356" spans="1:6">
      <c r="A356" s="4">
        <v>43771</v>
      </c>
      <c r="B356" t="s">
        <v>109</v>
      </c>
      <c r="C356" t="s">
        <v>137</v>
      </c>
      <c r="D356">
        <v>1</v>
      </c>
      <c r="E356" t="s">
        <v>139</v>
      </c>
      <c r="F356">
        <v>44.9</v>
      </c>
    </row>
    <row r="357" spans="1:6">
      <c r="A357" s="4">
        <v>43771</v>
      </c>
      <c r="B357" t="s">
        <v>109</v>
      </c>
      <c r="C357" t="s">
        <v>137</v>
      </c>
      <c r="D357">
        <v>1</v>
      </c>
      <c r="E357" t="s">
        <v>140</v>
      </c>
      <c r="F357">
        <v>55.1</v>
      </c>
    </row>
    <row r="358" spans="1:6">
      <c r="A358" s="4">
        <v>43771</v>
      </c>
      <c r="B358" t="s">
        <v>109</v>
      </c>
      <c r="C358" t="s">
        <v>137</v>
      </c>
      <c r="D358">
        <v>1</v>
      </c>
      <c r="E358" t="s">
        <v>147</v>
      </c>
      <c r="F358">
        <v>0</v>
      </c>
    </row>
    <row r="359" spans="1:6">
      <c r="A359" s="4">
        <v>43771</v>
      </c>
      <c r="B359" t="s">
        <v>108</v>
      </c>
      <c r="C359" t="s">
        <v>138</v>
      </c>
      <c r="D359">
        <v>1</v>
      </c>
      <c r="E359" t="s">
        <v>139</v>
      </c>
      <c r="F359">
        <v>65.5</v>
      </c>
    </row>
    <row r="360" spans="1:6">
      <c r="A360" s="4">
        <v>43771</v>
      </c>
      <c r="B360" t="s">
        <v>108</v>
      </c>
      <c r="C360" t="s">
        <v>138</v>
      </c>
      <c r="D360">
        <v>1</v>
      </c>
      <c r="E360" t="s">
        <v>140</v>
      </c>
      <c r="F360">
        <v>31.3</v>
      </c>
    </row>
    <row r="361" spans="1:6">
      <c r="A361" s="4">
        <v>43771</v>
      </c>
      <c r="B361" t="s">
        <v>108</v>
      </c>
      <c r="C361" t="s">
        <v>138</v>
      </c>
      <c r="D361">
        <v>1</v>
      </c>
      <c r="E361" t="s">
        <v>147</v>
      </c>
      <c r="F361">
        <v>3.1</v>
      </c>
    </row>
    <row r="362" spans="1:6">
      <c r="A362" s="4">
        <v>43771</v>
      </c>
      <c r="B362" t="s">
        <v>108</v>
      </c>
      <c r="C362" t="s">
        <v>137</v>
      </c>
      <c r="D362">
        <v>1</v>
      </c>
      <c r="E362" t="s">
        <v>139</v>
      </c>
      <c r="F362">
        <v>99.9</v>
      </c>
    </row>
    <row r="363" spans="1:6">
      <c r="A363" s="4">
        <v>43771</v>
      </c>
      <c r="B363" t="s">
        <v>108</v>
      </c>
      <c r="C363" t="s">
        <v>137</v>
      </c>
      <c r="D363">
        <v>1</v>
      </c>
      <c r="E363" t="s">
        <v>140</v>
      </c>
      <c r="F363">
        <v>0.1</v>
      </c>
    </row>
    <row r="364" spans="1:6">
      <c r="A364" s="4">
        <v>43771</v>
      </c>
      <c r="B364" t="s">
        <v>108</v>
      </c>
      <c r="C364" t="s">
        <v>137</v>
      </c>
      <c r="D364">
        <v>1</v>
      </c>
      <c r="E364" t="s">
        <v>147</v>
      </c>
      <c r="F364">
        <v>0</v>
      </c>
    </row>
    <row r="365" spans="1:6">
      <c r="A365" s="4">
        <v>43771</v>
      </c>
      <c r="B365" t="s">
        <v>107</v>
      </c>
      <c r="C365" t="s">
        <v>138</v>
      </c>
      <c r="D365">
        <v>1</v>
      </c>
      <c r="E365" t="s">
        <v>139</v>
      </c>
      <c r="F365">
        <v>37.6</v>
      </c>
    </row>
    <row r="366" spans="1:6">
      <c r="A366" s="4">
        <v>43771</v>
      </c>
      <c r="B366" t="s">
        <v>107</v>
      </c>
      <c r="C366" t="s">
        <v>138</v>
      </c>
      <c r="D366">
        <v>1</v>
      </c>
      <c r="E366" t="s">
        <v>140</v>
      </c>
      <c r="F366">
        <v>56.3</v>
      </c>
    </row>
    <row r="367" spans="1:6">
      <c r="A367" s="4">
        <v>43771</v>
      </c>
      <c r="B367" t="s">
        <v>107</v>
      </c>
      <c r="C367" t="s">
        <v>138</v>
      </c>
      <c r="D367">
        <v>1</v>
      </c>
      <c r="E367" t="s">
        <v>147</v>
      </c>
      <c r="F367">
        <v>6</v>
      </c>
    </row>
    <row r="368" spans="1:6">
      <c r="A368" s="4">
        <v>43771</v>
      </c>
      <c r="B368" t="s">
        <v>107</v>
      </c>
      <c r="C368" t="s">
        <v>137</v>
      </c>
      <c r="D368">
        <v>1</v>
      </c>
      <c r="E368" t="s">
        <v>139</v>
      </c>
      <c r="F368">
        <v>8.1</v>
      </c>
    </row>
    <row r="369" spans="1:6">
      <c r="A369" s="4">
        <v>43771</v>
      </c>
      <c r="B369" t="s">
        <v>107</v>
      </c>
      <c r="C369" t="s">
        <v>137</v>
      </c>
      <c r="D369">
        <v>1</v>
      </c>
      <c r="E369" t="s">
        <v>140</v>
      </c>
      <c r="F369">
        <v>91.9</v>
      </c>
    </row>
    <row r="370" spans="1:6">
      <c r="A370" s="4">
        <v>43771</v>
      </c>
      <c r="B370" t="s">
        <v>107</v>
      </c>
      <c r="C370" t="s">
        <v>137</v>
      </c>
      <c r="D370">
        <v>1</v>
      </c>
      <c r="E370" t="s">
        <v>147</v>
      </c>
      <c r="F370">
        <v>0</v>
      </c>
    </row>
    <row r="371" spans="1:6">
      <c r="A371" s="4">
        <v>43771</v>
      </c>
      <c r="B371" t="s">
        <v>106</v>
      </c>
      <c r="C371" t="s">
        <v>138</v>
      </c>
      <c r="D371">
        <v>1</v>
      </c>
      <c r="E371" t="s">
        <v>139</v>
      </c>
      <c r="F371">
        <v>43.7</v>
      </c>
    </row>
    <row r="372" spans="1:6">
      <c r="A372" s="4">
        <v>43771</v>
      </c>
      <c r="B372" t="s">
        <v>106</v>
      </c>
      <c r="C372" t="s">
        <v>138</v>
      </c>
      <c r="D372">
        <v>1</v>
      </c>
      <c r="E372" t="s">
        <v>140</v>
      </c>
      <c r="F372">
        <v>52.7</v>
      </c>
    </row>
    <row r="373" spans="1:6">
      <c r="A373" s="4">
        <v>43771</v>
      </c>
      <c r="B373" t="s">
        <v>106</v>
      </c>
      <c r="C373" t="s">
        <v>138</v>
      </c>
      <c r="D373">
        <v>1</v>
      </c>
      <c r="E373" t="s">
        <v>147</v>
      </c>
      <c r="F373">
        <v>3.4</v>
      </c>
    </row>
    <row r="374" spans="1:6">
      <c r="A374" s="4">
        <v>43771</v>
      </c>
      <c r="B374" t="s">
        <v>106</v>
      </c>
      <c r="C374" t="s">
        <v>137</v>
      </c>
      <c r="D374">
        <v>1</v>
      </c>
      <c r="E374" t="s">
        <v>139</v>
      </c>
      <c r="F374">
        <v>25.7</v>
      </c>
    </row>
    <row r="375" spans="1:6">
      <c r="A375" s="4">
        <v>43771</v>
      </c>
      <c r="B375" t="s">
        <v>106</v>
      </c>
      <c r="C375" t="s">
        <v>137</v>
      </c>
      <c r="D375">
        <v>1</v>
      </c>
      <c r="E375" t="s">
        <v>140</v>
      </c>
      <c r="F375">
        <v>74.3</v>
      </c>
    </row>
    <row r="376" spans="1:6">
      <c r="A376" s="4">
        <v>43771</v>
      </c>
      <c r="B376" t="s">
        <v>106</v>
      </c>
      <c r="C376" t="s">
        <v>137</v>
      </c>
      <c r="D376">
        <v>1</v>
      </c>
      <c r="E376" t="s">
        <v>147</v>
      </c>
      <c r="F376">
        <v>0</v>
      </c>
    </row>
    <row r="377" spans="1:6">
      <c r="A377" s="4">
        <v>43771</v>
      </c>
      <c r="B377" t="s">
        <v>105</v>
      </c>
      <c r="C377" t="s">
        <v>138</v>
      </c>
      <c r="D377">
        <v>1</v>
      </c>
      <c r="E377" t="s">
        <v>139</v>
      </c>
      <c r="F377">
        <v>29.2</v>
      </c>
    </row>
    <row r="378" spans="1:6">
      <c r="A378" s="4">
        <v>43771</v>
      </c>
      <c r="B378" t="s">
        <v>105</v>
      </c>
      <c r="C378" t="s">
        <v>138</v>
      </c>
      <c r="D378">
        <v>1</v>
      </c>
      <c r="E378" t="s">
        <v>140</v>
      </c>
      <c r="F378">
        <v>63.6</v>
      </c>
    </row>
    <row r="379" spans="1:6">
      <c r="A379" s="4">
        <v>43771</v>
      </c>
      <c r="B379" t="s">
        <v>105</v>
      </c>
      <c r="C379" t="s">
        <v>138</v>
      </c>
      <c r="D379">
        <v>1</v>
      </c>
      <c r="E379" t="s">
        <v>147</v>
      </c>
      <c r="F379">
        <v>7.1</v>
      </c>
    </row>
    <row r="380" spans="1:6">
      <c r="A380" s="4">
        <v>43771</v>
      </c>
      <c r="B380" t="s">
        <v>105</v>
      </c>
      <c r="C380" t="s">
        <v>137</v>
      </c>
      <c r="D380">
        <v>1</v>
      </c>
      <c r="E380" t="s">
        <v>139</v>
      </c>
      <c r="F380">
        <v>0.1</v>
      </c>
    </row>
    <row r="381" spans="1:6">
      <c r="A381" s="4">
        <v>43771</v>
      </c>
      <c r="B381" t="s">
        <v>105</v>
      </c>
      <c r="C381" t="s">
        <v>137</v>
      </c>
      <c r="D381">
        <v>1</v>
      </c>
      <c r="E381" t="s">
        <v>140</v>
      </c>
      <c r="F381">
        <v>99.9</v>
      </c>
    </row>
    <row r="382" spans="1:6">
      <c r="A382" s="4">
        <v>43771</v>
      </c>
      <c r="B382" t="s">
        <v>105</v>
      </c>
      <c r="C382" t="s">
        <v>137</v>
      </c>
      <c r="D382">
        <v>1</v>
      </c>
      <c r="E382" t="s">
        <v>147</v>
      </c>
      <c r="F382">
        <v>0</v>
      </c>
    </row>
    <row r="383" spans="1:6">
      <c r="A383" s="4">
        <v>43771</v>
      </c>
      <c r="B383" t="s">
        <v>104</v>
      </c>
      <c r="C383" t="s">
        <v>138</v>
      </c>
      <c r="D383">
        <v>1</v>
      </c>
      <c r="E383" t="s">
        <v>139</v>
      </c>
      <c r="F383">
        <v>60.4</v>
      </c>
    </row>
    <row r="384" spans="1:6">
      <c r="A384" s="4">
        <v>43771</v>
      </c>
      <c r="B384" t="s">
        <v>104</v>
      </c>
      <c r="C384" t="s">
        <v>138</v>
      </c>
      <c r="D384">
        <v>1</v>
      </c>
      <c r="E384" t="s">
        <v>140</v>
      </c>
      <c r="F384">
        <v>31.5</v>
      </c>
    </row>
    <row r="385" spans="1:6">
      <c r="A385" s="4">
        <v>43771</v>
      </c>
      <c r="B385" t="s">
        <v>104</v>
      </c>
      <c r="C385" t="s">
        <v>138</v>
      </c>
      <c r="D385">
        <v>1</v>
      </c>
      <c r="E385" t="s">
        <v>147</v>
      </c>
      <c r="F385">
        <v>8</v>
      </c>
    </row>
    <row r="386" spans="1:6">
      <c r="A386" s="4">
        <v>43771</v>
      </c>
      <c r="B386" t="s">
        <v>104</v>
      </c>
      <c r="C386" t="s">
        <v>137</v>
      </c>
      <c r="D386">
        <v>1</v>
      </c>
      <c r="E386" t="s">
        <v>139</v>
      </c>
      <c r="F386">
        <v>99.6</v>
      </c>
    </row>
    <row r="387" spans="1:6">
      <c r="A387" s="4">
        <v>43771</v>
      </c>
      <c r="B387" t="s">
        <v>104</v>
      </c>
      <c r="C387" t="s">
        <v>137</v>
      </c>
      <c r="D387">
        <v>1</v>
      </c>
      <c r="E387" t="s">
        <v>140</v>
      </c>
      <c r="F387">
        <v>0.4</v>
      </c>
    </row>
    <row r="388" spans="1:6">
      <c r="A388" s="4">
        <v>43771</v>
      </c>
      <c r="B388" t="s">
        <v>104</v>
      </c>
      <c r="C388" t="s">
        <v>137</v>
      </c>
      <c r="D388">
        <v>1</v>
      </c>
      <c r="E388" t="s">
        <v>147</v>
      </c>
      <c r="F388">
        <v>0</v>
      </c>
    </row>
    <row r="389" spans="1:6">
      <c r="A389" s="4">
        <v>43771</v>
      </c>
      <c r="B389" t="s">
        <v>146</v>
      </c>
      <c r="C389" t="s">
        <v>137</v>
      </c>
      <c r="D389">
        <v>1</v>
      </c>
      <c r="E389" t="s">
        <v>139</v>
      </c>
      <c r="F389">
        <v>45.7</v>
      </c>
    </row>
    <row r="390" spans="1:6">
      <c r="A390" s="4">
        <v>43771</v>
      </c>
      <c r="B390" t="s">
        <v>146</v>
      </c>
      <c r="C390" t="s">
        <v>137</v>
      </c>
      <c r="D390">
        <v>1</v>
      </c>
      <c r="E390" t="s">
        <v>140</v>
      </c>
      <c r="F390">
        <v>54.3</v>
      </c>
    </row>
    <row r="391" spans="1:6">
      <c r="A391" s="4">
        <v>43771</v>
      </c>
      <c r="B391" t="s">
        <v>146</v>
      </c>
      <c r="C391" t="s">
        <v>137</v>
      </c>
      <c r="D391">
        <v>1</v>
      </c>
      <c r="E391" t="s">
        <v>147</v>
      </c>
      <c r="F391">
        <v>0</v>
      </c>
    </row>
    <row r="392" spans="1:6">
      <c r="A392" s="4">
        <v>43771</v>
      </c>
      <c r="B392" t="s">
        <v>146</v>
      </c>
      <c r="C392" t="s">
        <v>137</v>
      </c>
      <c r="D392">
        <v>2</v>
      </c>
      <c r="E392" t="s">
        <v>139</v>
      </c>
      <c r="F392">
        <v>46</v>
      </c>
    </row>
    <row r="393" spans="1:6">
      <c r="A393" s="4">
        <v>43771</v>
      </c>
      <c r="B393" t="s">
        <v>146</v>
      </c>
      <c r="C393" t="s">
        <v>137</v>
      </c>
      <c r="D393">
        <v>2</v>
      </c>
      <c r="E393" t="s">
        <v>140</v>
      </c>
      <c r="F393">
        <v>49.9</v>
      </c>
    </row>
    <row r="394" spans="1:6">
      <c r="A394" s="4">
        <v>43771</v>
      </c>
      <c r="B394" t="s">
        <v>146</v>
      </c>
      <c r="C394" t="s">
        <v>137</v>
      </c>
      <c r="D394">
        <v>2</v>
      </c>
      <c r="E394" t="s">
        <v>147</v>
      </c>
      <c r="F394">
        <v>4</v>
      </c>
    </row>
    <row r="395" spans="1:6">
      <c r="A395" s="4">
        <v>43771</v>
      </c>
      <c r="B395" t="s">
        <v>146</v>
      </c>
      <c r="C395" t="s">
        <v>137</v>
      </c>
      <c r="D395">
        <v>3</v>
      </c>
      <c r="E395" t="s">
        <v>139</v>
      </c>
      <c r="F395">
        <v>242.6</v>
      </c>
    </row>
    <row r="396" spans="1:6">
      <c r="A396" s="4">
        <v>43771</v>
      </c>
      <c r="B396" t="s">
        <v>146</v>
      </c>
      <c r="C396" t="s">
        <v>137</v>
      </c>
      <c r="D396">
        <v>3</v>
      </c>
      <c r="E396" t="s">
        <v>140</v>
      </c>
      <c r="F396">
        <v>295.39999999999998</v>
      </c>
    </row>
    <row r="397" spans="1:6">
      <c r="A397" s="4">
        <v>43771</v>
      </c>
      <c r="B397" t="s">
        <v>146</v>
      </c>
      <c r="C397" t="s">
        <v>137</v>
      </c>
      <c r="D397">
        <v>3</v>
      </c>
      <c r="E397" t="s">
        <v>147</v>
      </c>
      <c r="F397">
        <v>0</v>
      </c>
    </row>
    <row r="398" spans="1:6">
      <c r="A398" s="4">
        <v>43771</v>
      </c>
      <c r="B398" t="s">
        <v>103</v>
      </c>
      <c r="C398" t="s">
        <v>138</v>
      </c>
      <c r="D398">
        <v>1</v>
      </c>
      <c r="E398" t="s">
        <v>139</v>
      </c>
      <c r="F398">
        <v>53</v>
      </c>
    </row>
    <row r="399" spans="1:6">
      <c r="A399" s="4">
        <v>43771</v>
      </c>
      <c r="B399" t="s">
        <v>103</v>
      </c>
      <c r="C399" t="s">
        <v>138</v>
      </c>
      <c r="D399">
        <v>1</v>
      </c>
      <c r="E399" t="s">
        <v>140</v>
      </c>
      <c r="F399">
        <v>44.1</v>
      </c>
    </row>
    <row r="400" spans="1:6">
      <c r="A400" s="4">
        <v>43771</v>
      </c>
      <c r="B400" t="s">
        <v>103</v>
      </c>
      <c r="C400" t="s">
        <v>138</v>
      </c>
      <c r="D400">
        <v>1</v>
      </c>
      <c r="E400" t="s">
        <v>147</v>
      </c>
      <c r="F400">
        <v>2.7</v>
      </c>
    </row>
    <row r="401" spans="1:6">
      <c r="A401" s="4">
        <v>43771</v>
      </c>
      <c r="B401" t="s">
        <v>103</v>
      </c>
      <c r="C401" t="s">
        <v>137</v>
      </c>
      <c r="D401">
        <v>1</v>
      </c>
      <c r="E401" t="s">
        <v>139</v>
      </c>
      <c r="F401">
        <v>76.599999999999994</v>
      </c>
    </row>
    <row r="402" spans="1:6">
      <c r="A402" s="4">
        <v>43771</v>
      </c>
      <c r="B402" t="s">
        <v>103</v>
      </c>
      <c r="C402" t="s">
        <v>137</v>
      </c>
      <c r="D402">
        <v>1</v>
      </c>
      <c r="E402" t="s">
        <v>140</v>
      </c>
      <c r="F402">
        <v>23.4</v>
      </c>
    </row>
    <row r="403" spans="1:6">
      <c r="A403" s="4">
        <v>43771</v>
      </c>
      <c r="B403" t="s">
        <v>103</v>
      </c>
      <c r="C403" t="s">
        <v>137</v>
      </c>
      <c r="D403">
        <v>1</v>
      </c>
      <c r="E403" t="s">
        <v>147</v>
      </c>
      <c r="F403">
        <v>0</v>
      </c>
    </row>
    <row r="404" spans="1:6">
      <c r="A404" s="4">
        <v>43771</v>
      </c>
      <c r="B404" t="s">
        <v>102</v>
      </c>
      <c r="C404" t="s">
        <v>138</v>
      </c>
      <c r="D404">
        <v>1</v>
      </c>
      <c r="E404" t="s">
        <v>139</v>
      </c>
      <c r="F404">
        <v>61.2</v>
      </c>
    </row>
    <row r="405" spans="1:6">
      <c r="A405" s="4">
        <v>43771</v>
      </c>
      <c r="B405" t="s">
        <v>102</v>
      </c>
      <c r="C405" t="s">
        <v>138</v>
      </c>
      <c r="D405">
        <v>1</v>
      </c>
      <c r="E405" t="s">
        <v>140</v>
      </c>
      <c r="F405">
        <v>36</v>
      </c>
    </row>
    <row r="406" spans="1:6">
      <c r="A406" s="4">
        <v>43771</v>
      </c>
      <c r="B406" t="s">
        <v>102</v>
      </c>
      <c r="C406" t="s">
        <v>138</v>
      </c>
      <c r="D406">
        <v>1</v>
      </c>
      <c r="E406" t="s">
        <v>147</v>
      </c>
      <c r="F406">
        <v>2.6</v>
      </c>
    </row>
    <row r="407" spans="1:6">
      <c r="A407" s="4">
        <v>43771</v>
      </c>
      <c r="B407" t="s">
        <v>102</v>
      </c>
      <c r="C407" t="s">
        <v>137</v>
      </c>
      <c r="D407">
        <v>1</v>
      </c>
      <c r="E407" t="s">
        <v>139</v>
      </c>
      <c r="F407">
        <v>98.2</v>
      </c>
    </row>
    <row r="408" spans="1:6">
      <c r="A408" s="4">
        <v>43771</v>
      </c>
      <c r="B408" t="s">
        <v>102</v>
      </c>
      <c r="C408" t="s">
        <v>137</v>
      </c>
      <c r="D408">
        <v>1</v>
      </c>
      <c r="E408" t="s">
        <v>140</v>
      </c>
      <c r="F408">
        <v>1.8</v>
      </c>
    </row>
    <row r="409" spans="1:6">
      <c r="A409" s="4">
        <v>43771</v>
      </c>
      <c r="B409" t="s">
        <v>102</v>
      </c>
      <c r="C409" t="s">
        <v>137</v>
      </c>
      <c r="D409">
        <v>1</v>
      </c>
      <c r="E409" t="s">
        <v>147</v>
      </c>
      <c r="F409">
        <v>0</v>
      </c>
    </row>
    <row r="410" spans="1:6">
      <c r="A410" s="4">
        <v>43771</v>
      </c>
      <c r="B410" t="s">
        <v>101</v>
      </c>
      <c r="C410" t="s">
        <v>138</v>
      </c>
      <c r="D410">
        <v>1</v>
      </c>
      <c r="E410" t="s">
        <v>139</v>
      </c>
      <c r="F410">
        <v>61.8</v>
      </c>
    </row>
    <row r="411" spans="1:6">
      <c r="A411" s="4">
        <v>43771</v>
      </c>
      <c r="B411" t="s">
        <v>101</v>
      </c>
      <c r="C411" t="s">
        <v>138</v>
      </c>
      <c r="D411">
        <v>1</v>
      </c>
      <c r="E411" t="s">
        <v>140</v>
      </c>
      <c r="F411">
        <v>34</v>
      </c>
    </row>
    <row r="412" spans="1:6">
      <c r="A412" s="4">
        <v>43771</v>
      </c>
      <c r="B412" t="s">
        <v>101</v>
      </c>
      <c r="C412" t="s">
        <v>138</v>
      </c>
      <c r="D412">
        <v>1</v>
      </c>
      <c r="E412" t="s">
        <v>147</v>
      </c>
      <c r="F412">
        <v>4.0999999999999996</v>
      </c>
    </row>
    <row r="413" spans="1:6">
      <c r="A413" s="4">
        <v>43771</v>
      </c>
      <c r="B413" t="s">
        <v>101</v>
      </c>
      <c r="C413" t="s">
        <v>137</v>
      </c>
      <c r="D413">
        <v>1</v>
      </c>
      <c r="E413" t="s">
        <v>139</v>
      </c>
      <c r="F413">
        <v>99.5</v>
      </c>
    </row>
    <row r="414" spans="1:6">
      <c r="A414" s="4">
        <v>43771</v>
      </c>
      <c r="B414" t="s">
        <v>101</v>
      </c>
      <c r="C414" t="s">
        <v>137</v>
      </c>
      <c r="D414">
        <v>1</v>
      </c>
      <c r="E414" t="s">
        <v>140</v>
      </c>
      <c r="F414">
        <v>0.5</v>
      </c>
    </row>
    <row r="415" spans="1:6">
      <c r="A415" s="4">
        <v>43771</v>
      </c>
      <c r="B415" t="s">
        <v>101</v>
      </c>
      <c r="C415" t="s">
        <v>137</v>
      </c>
      <c r="D415">
        <v>1</v>
      </c>
      <c r="E415" t="s">
        <v>147</v>
      </c>
      <c r="F415">
        <v>0</v>
      </c>
    </row>
    <row r="416" spans="1:6">
      <c r="A416" s="4">
        <v>43771</v>
      </c>
      <c r="B416" t="s">
        <v>100</v>
      </c>
      <c r="C416" t="s">
        <v>138</v>
      </c>
      <c r="D416">
        <v>1</v>
      </c>
      <c r="E416" t="s">
        <v>139</v>
      </c>
      <c r="F416">
        <v>55.5</v>
      </c>
    </row>
    <row r="417" spans="1:6">
      <c r="A417" s="4">
        <v>43771</v>
      </c>
      <c r="B417" t="s">
        <v>100</v>
      </c>
      <c r="C417" t="s">
        <v>138</v>
      </c>
      <c r="D417">
        <v>1</v>
      </c>
      <c r="E417" t="s">
        <v>140</v>
      </c>
      <c r="F417">
        <v>41.4</v>
      </c>
    </row>
    <row r="418" spans="1:6">
      <c r="A418" s="4">
        <v>43771</v>
      </c>
      <c r="B418" t="s">
        <v>100</v>
      </c>
      <c r="C418" t="s">
        <v>138</v>
      </c>
      <c r="D418">
        <v>1</v>
      </c>
      <c r="E418" t="s">
        <v>147</v>
      </c>
      <c r="F418">
        <v>3</v>
      </c>
    </row>
    <row r="419" spans="1:6">
      <c r="A419" s="4">
        <v>43771</v>
      </c>
      <c r="B419" t="s">
        <v>100</v>
      </c>
      <c r="C419" t="s">
        <v>137</v>
      </c>
      <c r="D419">
        <v>1</v>
      </c>
      <c r="E419" t="s">
        <v>139</v>
      </c>
      <c r="F419">
        <v>85.5</v>
      </c>
    </row>
    <row r="420" spans="1:6">
      <c r="A420" s="4">
        <v>43771</v>
      </c>
      <c r="B420" t="s">
        <v>100</v>
      </c>
      <c r="C420" t="s">
        <v>137</v>
      </c>
      <c r="D420">
        <v>1</v>
      </c>
      <c r="E420" t="s">
        <v>140</v>
      </c>
      <c r="F420">
        <v>14.5</v>
      </c>
    </row>
    <row r="421" spans="1:6">
      <c r="A421" s="4">
        <v>43771</v>
      </c>
      <c r="B421" t="s">
        <v>100</v>
      </c>
      <c r="C421" t="s">
        <v>137</v>
      </c>
      <c r="D421">
        <v>1</v>
      </c>
      <c r="E421" t="s">
        <v>147</v>
      </c>
      <c r="F421">
        <v>0</v>
      </c>
    </row>
    <row r="422" spans="1:6">
      <c r="A422" s="4">
        <v>43771</v>
      </c>
      <c r="B422" t="s">
        <v>99</v>
      </c>
      <c r="C422" t="s">
        <v>138</v>
      </c>
      <c r="D422">
        <v>1</v>
      </c>
      <c r="E422" t="s">
        <v>139</v>
      </c>
      <c r="F422">
        <v>36.4</v>
      </c>
    </row>
    <row r="423" spans="1:6">
      <c r="A423" s="4">
        <v>43771</v>
      </c>
      <c r="B423" t="s">
        <v>99</v>
      </c>
      <c r="C423" t="s">
        <v>138</v>
      </c>
      <c r="D423">
        <v>1</v>
      </c>
      <c r="E423" t="s">
        <v>140</v>
      </c>
      <c r="F423">
        <v>58.6</v>
      </c>
    </row>
    <row r="424" spans="1:6">
      <c r="A424" s="4">
        <v>43771</v>
      </c>
      <c r="B424" t="s">
        <v>99</v>
      </c>
      <c r="C424" t="s">
        <v>138</v>
      </c>
      <c r="D424">
        <v>1</v>
      </c>
      <c r="E424" t="s">
        <v>147</v>
      </c>
      <c r="F424">
        <v>4.9000000000000004</v>
      </c>
    </row>
    <row r="425" spans="1:6">
      <c r="A425" s="4">
        <v>43771</v>
      </c>
      <c r="B425" t="s">
        <v>99</v>
      </c>
      <c r="C425" t="s">
        <v>137</v>
      </c>
      <c r="D425">
        <v>1</v>
      </c>
      <c r="E425" t="s">
        <v>139</v>
      </c>
      <c r="F425">
        <v>4.3</v>
      </c>
    </row>
    <row r="426" spans="1:6">
      <c r="A426" s="4">
        <v>43771</v>
      </c>
      <c r="B426" t="s">
        <v>99</v>
      </c>
      <c r="C426" t="s">
        <v>137</v>
      </c>
      <c r="D426">
        <v>1</v>
      </c>
      <c r="E426" t="s">
        <v>140</v>
      </c>
      <c r="F426">
        <v>95.7</v>
      </c>
    </row>
    <row r="427" spans="1:6">
      <c r="A427" s="4">
        <v>43771</v>
      </c>
      <c r="B427" t="s">
        <v>99</v>
      </c>
      <c r="C427" t="s">
        <v>137</v>
      </c>
      <c r="D427">
        <v>1</v>
      </c>
      <c r="E427" t="s">
        <v>147</v>
      </c>
      <c r="F427">
        <v>0</v>
      </c>
    </row>
    <row r="428" spans="1:6">
      <c r="A428" s="4">
        <v>43771</v>
      </c>
      <c r="B428" t="s">
        <v>98</v>
      </c>
      <c r="C428" t="s">
        <v>138</v>
      </c>
      <c r="D428">
        <v>1</v>
      </c>
      <c r="E428" t="s">
        <v>139</v>
      </c>
      <c r="F428">
        <v>46.9</v>
      </c>
    </row>
    <row r="429" spans="1:6">
      <c r="A429" s="4">
        <v>43771</v>
      </c>
      <c r="B429" t="s">
        <v>98</v>
      </c>
      <c r="C429" t="s">
        <v>138</v>
      </c>
      <c r="D429">
        <v>1</v>
      </c>
      <c r="E429" t="s">
        <v>140</v>
      </c>
      <c r="F429">
        <v>49.7</v>
      </c>
    </row>
    <row r="430" spans="1:6">
      <c r="A430" s="4">
        <v>43771</v>
      </c>
      <c r="B430" t="s">
        <v>98</v>
      </c>
      <c r="C430" t="s">
        <v>138</v>
      </c>
      <c r="D430">
        <v>1</v>
      </c>
      <c r="E430" t="s">
        <v>147</v>
      </c>
      <c r="F430">
        <v>3.3</v>
      </c>
    </row>
    <row r="431" spans="1:6">
      <c r="A431" s="4">
        <v>43771</v>
      </c>
      <c r="B431" t="s">
        <v>98</v>
      </c>
      <c r="C431" t="s">
        <v>137</v>
      </c>
      <c r="D431">
        <v>1</v>
      </c>
      <c r="E431" t="s">
        <v>139</v>
      </c>
      <c r="F431">
        <v>41.7</v>
      </c>
    </row>
    <row r="432" spans="1:6">
      <c r="A432" s="4">
        <v>43771</v>
      </c>
      <c r="B432" t="s">
        <v>98</v>
      </c>
      <c r="C432" t="s">
        <v>137</v>
      </c>
      <c r="D432">
        <v>1</v>
      </c>
      <c r="E432" t="s">
        <v>140</v>
      </c>
      <c r="F432">
        <v>58.3</v>
      </c>
    </row>
    <row r="433" spans="1:6">
      <c r="A433" s="4">
        <v>43771</v>
      </c>
      <c r="B433" t="s">
        <v>98</v>
      </c>
      <c r="C433" t="s">
        <v>137</v>
      </c>
      <c r="D433">
        <v>1</v>
      </c>
      <c r="E433" t="s">
        <v>147</v>
      </c>
      <c r="F433">
        <v>0</v>
      </c>
    </row>
    <row r="434" spans="1:6">
      <c r="A434" s="4">
        <v>43771</v>
      </c>
      <c r="B434" t="s">
        <v>97</v>
      </c>
      <c r="C434" t="s">
        <v>138</v>
      </c>
      <c r="D434">
        <v>1</v>
      </c>
      <c r="E434" t="s">
        <v>139</v>
      </c>
      <c r="F434">
        <v>38.6</v>
      </c>
    </row>
    <row r="435" spans="1:6">
      <c r="A435" s="4">
        <v>43771</v>
      </c>
      <c r="B435" t="s">
        <v>97</v>
      </c>
      <c r="C435" t="s">
        <v>138</v>
      </c>
      <c r="D435">
        <v>1</v>
      </c>
      <c r="E435" t="s">
        <v>140</v>
      </c>
      <c r="F435">
        <v>54.7</v>
      </c>
    </row>
    <row r="436" spans="1:6">
      <c r="A436" s="4">
        <v>43771</v>
      </c>
      <c r="B436" t="s">
        <v>97</v>
      </c>
      <c r="C436" t="s">
        <v>138</v>
      </c>
      <c r="D436">
        <v>1</v>
      </c>
      <c r="E436" t="s">
        <v>147</v>
      </c>
      <c r="F436">
        <v>6.6</v>
      </c>
    </row>
    <row r="437" spans="1:6">
      <c r="A437" s="4">
        <v>43771</v>
      </c>
      <c r="B437" t="s">
        <v>97</v>
      </c>
      <c r="C437" t="s">
        <v>137</v>
      </c>
      <c r="D437">
        <v>1</v>
      </c>
      <c r="E437" t="s">
        <v>139</v>
      </c>
      <c r="F437">
        <v>12.6</v>
      </c>
    </row>
    <row r="438" spans="1:6">
      <c r="A438" s="4">
        <v>43771</v>
      </c>
      <c r="B438" t="s">
        <v>97</v>
      </c>
      <c r="C438" t="s">
        <v>137</v>
      </c>
      <c r="D438">
        <v>1</v>
      </c>
      <c r="E438" t="s">
        <v>140</v>
      </c>
      <c r="F438">
        <v>87.4</v>
      </c>
    </row>
    <row r="439" spans="1:6">
      <c r="A439" s="4">
        <v>43771</v>
      </c>
      <c r="B439" t="s">
        <v>97</v>
      </c>
      <c r="C439" t="s">
        <v>137</v>
      </c>
      <c r="D439">
        <v>1</v>
      </c>
      <c r="E439" t="s">
        <v>147</v>
      </c>
      <c r="F439">
        <v>0</v>
      </c>
    </row>
    <row r="440" spans="1:6">
      <c r="A440" s="4">
        <v>43771</v>
      </c>
      <c r="B440" t="s">
        <v>96</v>
      </c>
      <c r="C440" t="s">
        <v>138</v>
      </c>
      <c r="D440">
        <v>1</v>
      </c>
      <c r="E440" t="s">
        <v>139</v>
      </c>
      <c r="F440">
        <v>66.2</v>
      </c>
    </row>
    <row r="441" spans="1:6">
      <c r="A441" s="4">
        <v>43771</v>
      </c>
      <c r="B441" t="s">
        <v>96</v>
      </c>
      <c r="C441" t="s">
        <v>138</v>
      </c>
      <c r="D441">
        <v>1</v>
      </c>
      <c r="E441" t="s">
        <v>140</v>
      </c>
      <c r="F441">
        <v>31.5</v>
      </c>
    </row>
    <row r="442" spans="1:6">
      <c r="A442" s="4">
        <v>43771</v>
      </c>
      <c r="B442" t="s">
        <v>96</v>
      </c>
      <c r="C442" t="s">
        <v>138</v>
      </c>
      <c r="D442">
        <v>1</v>
      </c>
      <c r="E442" t="s">
        <v>147</v>
      </c>
      <c r="F442">
        <v>2.2000000000000002</v>
      </c>
    </row>
    <row r="443" spans="1:6">
      <c r="A443" s="4">
        <v>43771</v>
      </c>
      <c r="B443" t="s">
        <v>96</v>
      </c>
      <c r="C443" t="s">
        <v>137</v>
      </c>
      <c r="D443">
        <v>1</v>
      </c>
      <c r="E443" t="s">
        <v>139</v>
      </c>
      <c r="F443">
        <v>99.9</v>
      </c>
    </row>
    <row r="444" spans="1:6">
      <c r="A444" s="4">
        <v>43771</v>
      </c>
      <c r="B444" t="s">
        <v>96</v>
      </c>
      <c r="C444" t="s">
        <v>137</v>
      </c>
      <c r="D444">
        <v>1</v>
      </c>
      <c r="E444" t="s">
        <v>140</v>
      </c>
      <c r="F444">
        <v>0.1</v>
      </c>
    </row>
    <row r="445" spans="1:6">
      <c r="A445" s="4">
        <v>43771</v>
      </c>
      <c r="B445" t="s">
        <v>96</v>
      </c>
      <c r="C445" t="s">
        <v>137</v>
      </c>
      <c r="D445">
        <v>1</v>
      </c>
      <c r="E445" t="s">
        <v>147</v>
      </c>
      <c r="F445">
        <v>0</v>
      </c>
    </row>
    <row r="446" spans="1:6">
      <c r="A446" s="4">
        <v>43771</v>
      </c>
      <c r="B446" t="s">
        <v>95</v>
      </c>
      <c r="C446" t="s">
        <v>138</v>
      </c>
      <c r="D446">
        <v>1</v>
      </c>
      <c r="E446" t="s">
        <v>139</v>
      </c>
      <c r="F446">
        <v>51.1</v>
      </c>
    </row>
    <row r="447" spans="1:6">
      <c r="A447" s="4">
        <v>43771</v>
      </c>
      <c r="B447" t="s">
        <v>95</v>
      </c>
      <c r="C447" t="s">
        <v>138</v>
      </c>
      <c r="D447">
        <v>1</v>
      </c>
      <c r="E447" t="s">
        <v>140</v>
      </c>
      <c r="F447">
        <v>44.8</v>
      </c>
    </row>
    <row r="448" spans="1:6">
      <c r="A448" s="4">
        <v>43771</v>
      </c>
      <c r="B448" t="s">
        <v>95</v>
      </c>
      <c r="C448" t="s">
        <v>138</v>
      </c>
      <c r="D448">
        <v>1</v>
      </c>
      <c r="E448" t="s">
        <v>147</v>
      </c>
      <c r="F448">
        <v>4</v>
      </c>
    </row>
    <row r="449" spans="1:6">
      <c r="A449" s="4">
        <v>43771</v>
      </c>
      <c r="B449" t="s">
        <v>95</v>
      </c>
      <c r="C449" t="s">
        <v>137</v>
      </c>
      <c r="D449">
        <v>1</v>
      </c>
      <c r="E449" t="s">
        <v>139</v>
      </c>
      <c r="F449">
        <v>68.5</v>
      </c>
    </row>
    <row r="450" spans="1:6">
      <c r="A450" s="4">
        <v>43771</v>
      </c>
      <c r="B450" t="s">
        <v>95</v>
      </c>
      <c r="C450" t="s">
        <v>137</v>
      </c>
      <c r="D450">
        <v>1</v>
      </c>
      <c r="E450" t="s">
        <v>140</v>
      </c>
      <c r="F450">
        <v>31.5</v>
      </c>
    </row>
    <row r="451" spans="1:6">
      <c r="A451" s="4">
        <v>43771</v>
      </c>
      <c r="B451" t="s">
        <v>95</v>
      </c>
      <c r="C451" t="s">
        <v>137</v>
      </c>
      <c r="D451">
        <v>1</v>
      </c>
      <c r="E451" t="s">
        <v>147</v>
      </c>
      <c r="F451">
        <v>0</v>
      </c>
    </row>
    <row r="452" spans="1:6">
      <c r="A452" s="4">
        <v>43771</v>
      </c>
      <c r="B452" t="s">
        <v>94</v>
      </c>
      <c r="C452" t="s">
        <v>138</v>
      </c>
      <c r="D452">
        <v>1</v>
      </c>
      <c r="E452" t="s">
        <v>139</v>
      </c>
      <c r="F452">
        <v>63</v>
      </c>
    </row>
    <row r="453" spans="1:6">
      <c r="A453" s="4">
        <v>43771</v>
      </c>
      <c r="B453" t="s">
        <v>94</v>
      </c>
      <c r="C453" t="s">
        <v>138</v>
      </c>
      <c r="D453">
        <v>1</v>
      </c>
      <c r="E453" t="s">
        <v>140</v>
      </c>
      <c r="F453">
        <v>31</v>
      </c>
    </row>
    <row r="454" spans="1:6">
      <c r="A454" s="4">
        <v>43771</v>
      </c>
      <c r="B454" t="s">
        <v>94</v>
      </c>
      <c r="C454" t="s">
        <v>138</v>
      </c>
      <c r="D454">
        <v>1</v>
      </c>
      <c r="E454" t="s">
        <v>147</v>
      </c>
      <c r="F454">
        <v>5.9</v>
      </c>
    </row>
    <row r="455" spans="1:6">
      <c r="A455" s="4">
        <v>43771</v>
      </c>
      <c r="B455" t="s">
        <v>94</v>
      </c>
      <c r="C455" t="s">
        <v>137</v>
      </c>
      <c r="D455">
        <v>1</v>
      </c>
      <c r="E455" t="s">
        <v>139</v>
      </c>
      <c r="F455">
        <v>99.9</v>
      </c>
    </row>
    <row r="456" spans="1:6">
      <c r="A456" s="4">
        <v>43771</v>
      </c>
      <c r="B456" t="s">
        <v>94</v>
      </c>
      <c r="C456" t="s">
        <v>137</v>
      </c>
      <c r="D456">
        <v>1</v>
      </c>
      <c r="E456" t="s">
        <v>140</v>
      </c>
      <c r="F456">
        <v>0.1</v>
      </c>
    </row>
    <row r="457" spans="1:6">
      <c r="A457" s="4">
        <v>43771</v>
      </c>
      <c r="B457" t="s">
        <v>94</v>
      </c>
      <c r="C457" t="s">
        <v>137</v>
      </c>
      <c r="D457">
        <v>1</v>
      </c>
      <c r="E457" t="s">
        <v>147</v>
      </c>
      <c r="F457">
        <v>0</v>
      </c>
    </row>
    <row r="458" spans="1:6">
      <c r="A458" s="4">
        <v>43771</v>
      </c>
      <c r="B458" t="s">
        <v>93</v>
      </c>
      <c r="C458" t="s">
        <v>138</v>
      </c>
      <c r="D458">
        <v>1</v>
      </c>
      <c r="E458" t="s">
        <v>139</v>
      </c>
      <c r="F458">
        <v>49.6</v>
      </c>
    </row>
    <row r="459" spans="1:6">
      <c r="A459" s="4">
        <v>43771</v>
      </c>
      <c r="B459" t="s">
        <v>93</v>
      </c>
      <c r="C459" t="s">
        <v>138</v>
      </c>
      <c r="D459">
        <v>1</v>
      </c>
      <c r="E459" t="s">
        <v>140</v>
      </c>
      <c r="F459">
        <v>48.3</v>
      </c>
    </row>
    <row r="460" spans="1:6">
      <c r="A460" s="4">
        <v>43771</v>
      </c>
      <c r="B460" t="s">
        <v>93</v>
      </c>
      <c r="C460" t="s">
        <v>138</v>
      </c>
      <c r="D460">
        <v>1</v>
      </c>
      <c r="E460" t="s">
        <v>147</v>
      </c>
      <c r="F460">
        <v>2</v>
      </c>
    </row>
    <row r="461" spans="1:6">
      <c r="A461" s="4">
        <v>43771</v>
      </c>
      <c r="B461" t="s">
        <v>93</v>
      </c>
      <c r="C461" t="s">
        <v>137</v>
      </c>
      <c r="D461">
        <v>1</v>
      </c>
      <c r="E461" t="s">
        <v>139</v>
      </c>
      <c r="F461">
        <v>54.2</v>
      </c>
    </row>
    <row r="462" spans="1:6">
      <c r="A462" s="4">
        <v>43771</v>
      </c>
      <c r="B462" t="s">
        <v>93</v>
      </c>
      <c r="C462" t="s">
        <v>137</v>
      </c>
      <c r="D462">
        <v>1</v>
      </c>
      <c r="E462" t="s">
        <v>140</v>
      </c>
      <c r="F462">
        <v>45.8</v>
      </c>
    </row>
    <row r="463" spans="1:6">
      <c r="A463" s="4">
        <v>43771</v>
      </c>
      <c r="B463" t="s">
        <v>93</v>
      </c>
      <c r="C463" t="s">
        <v>137</v>
      </c>
      <c r="D463">
        <v>1</v>
      </c>
      <c r="E463" t="s">
        <v>147</v>
      </c>
      <c r="F463">
        <v>0</v>
      </c>
    </row>
    <row r="464" spans="1:6">
      <c r="A464" s="4">
        <v>43771</v>
      </c>
      <c r="B464" t="s">
        <v>92</v>
      </c>
      <c r="C464" t="s">
        <v>138</v>
      </c>
      <c r="D464">
        <v>1</v>
      </c>
      <c r="E464" t="s">
        <v>139</v>
      </c>
      <c r="F464">
        <v>34.9</v>
      </c>
    </row>
    <row r="465" spans="1:6">
      <c r="A465" s="4">
        <v>43771</v>
      </c>
      <c r="B465" t="s">
        <v>92</v>
      </c>
      <c r="C465" t="s">
        <v>138</v>
      </c>
      <c r="D465">
        <v>1</v>
      </c>
      <c r="E465" t="s">
        <v>140</v>
      </c>
      <c r="F465">
        <v>60</v>
      </c>
    </row>
    <row r="466" spans="1:6">
      <c r="A466" s="4">
        <v>43771</v>
      </c>
      <c r="B466" t="s">
        <v>92</v>
      </c>
      <c r="C466" t="s">
        <v>138</v>
      </c>
      <c r="D466">
        <v>1</v>
      </c>
      <c r="E466" t="s">
        <v>147</v>
      </c>
      <c r="F466">
        <v>5</v>
      </c>
    </row>
    <row r="467" spans="1:6">
      <c r="A467" s="4">
        <v>43771</v>
      </c>
      <c r="B467" t="s">
        <v>92</v>
      </c>
      <c r="C467" t="s">
        <v>137</v>
      </c>
      <c r="D467">
        <v>1</v>
      </c>
      <c r="E467" t="s">
        <v>139</v>
      </c>
      <c r="F467">
        <v>1.4</v>
      </c>
    </row>
    <row r="468" spans="1:6">
      <c r="A468" s="4">
        <v>43771</v>
      </c>
      <c r="B468" t="s">
        <v>92</v>
      </c>
      <c r="C468" t="s">
        <v>137</v>
      </c>
      <c r="D468">
        <v>1</v>
      </c>
      <c r="E468" t="s">
        <v>140</v>
      </c>
      <c r="F468">
        <v>98.6</v>
      </c>
    </row>
    <row r="469" spans="1:6">
      <c r="A469" s="4">
        <v>43771</v>
      </c>
      <c r="B469" t="s">
        <v>92</v>
      </c>
      <c r="C469" t="s">
        <v>137</v>
      </c>
      <c r="D469">
        <v>1</v>
      </c>
      <c r="E469" t="s">
        <v>147</v>
      </c>
      <c r="F469">
        <v>0</v>
      </c>
    </row>
    <row r="470" spans="1:6">
      <c r="A470" s="4">
        <v>43771</v>
      </c>
      <c r="B470" t="s">
        <v>91</v>
      </c>
      <c r="C470" t="s">
        <v>138</v>
      </c>
      <c r="D470">
        <v>1</v>
      </c>
      <c r="E470" t="s">
        <v>139</v>
      </c>
      <c r="F470">
        <v>40.5</v>
      </c>
    </row>
    <row r="471" spans="1:6">
      <c r="A471" s="4">
        <v>43771</v>
      </c>
      <c r="B471" t="s">
        <v>91</v>
      </c>
      <c r="C471" t="s">
        <v>138</v>
      </c>
      <c r="D471">
        <v>1</v>
      </c>
      <c r="E471" t="s">
        <v>140</v>
      </c>
      <c r="F471">
        <v>54.2</v>
      </c>
    </row>
    <row r="472" spans="1:6">
      <c r="A472" s="4">
        <v>43771</v>
      </c>
      <c r="B472" t="s">
        <v>91</v>
      </c>
      <c r="C472" t="s">
        <v>138</v>
      </c>
      <c r="D472">
        <v>1</v>
      </c>
      <c r="E472" t="s">
        <v>147</v>
      </c>
      <c r="F472">
        <v>5.0999999999999996</v>
      </c>
    </row>
    <row r="473" spans="1:6">
      <c r="A473" s="4">
        <v>43771</v>
      </c>
      <c r="B473" t="s">
        <v>91</v>
      </c>
      <c r="C473" t="s">
        <v>137</v>
      </c>
      <c r="D473">
        <v>1</v>
      </c>
      <c r="E473" t="s">
        <v>139</v>
      </c>
      <c r="F473">
        <v>16.399999999999999</v>
      </c>
    </row>
    <row r="474" spans="1:6">
      <c r="A474" s="4">
        <v>43771</v>
      </c>
      <c r="B474" t="s">
        <v>91</v>
      </c>
      <c r="C474" t="s">
        <v>137</v>
      </c>
      <c r="D474">
        <v>1</v>
      </c>
      <c r="E474" t="s">
        <v>140</v>
      </c>
      <c r="F474">
        <v>83.6</v>
      </c>
    </row>
    <row r="475" spans="1:6">
      <c r="A475" s="4">
        <v>43771</v>
      </c>
      <c r="B475" t="s">
        <v>91</v>
      </c>
      <c r="C475" t="s">
        <v>137</v>
      </c>
      <c r="D475">
        <v>1</v>
      </c>
      <c r="E475" t="s">
        <v>147</v>
      </c>
      <c r="F475">
        <v>0</v>
      </c>
    </row>
    <row r="476" spans="1:6">
      <c r="A476" s="4">
        <v>43771</v>
      </c>
      <c r="B476" t="s">
        <v>90</v>
      </c>
      <c r="C476" t="s">
        <v>138</v>
      </c>
      <c r="D476">
        <v>1</v>
      </c>
      <c r="E476" t="s">
        <v>139</v>
      </c>
      <c r="F476">
        <v>39.1</v>
      </c>
    </row>
    <row r="477" spans="1:6">
      <c r="A477" s="4">
        <v>43771</v>
      </c>
      <c r="B477" t="s">
        <v>90</v>
      </c>
      <c r="C477" t="s">
        <v>138</v>
      </c>
      <c r="D477">
        <v>1</v>
      </c>
      <c r="E477" t="s">
        <v>140</v>
      </c>
      <c r="F477">
        <v>57.4</v>
      </c>
    </row>
    <row r="478" spans="1:6">
      <c r="A478" s="4">
        <v>43771</v>
      </c>
      <c r="B478" t="s">
        <v>90</v>
      </c>
      <c r="C478" t="s">
        <v>138</v>
      </c>
      <c r="D478">
        <v>1</v>
      </c>
      <c r="E478" t="s">
        <v>147</v>
      </c>
      <c r="F478">
        <v>3.4</v>
      </c>
    </row>
    <row r="479" spans="1:6">
      <c r="A479" s="4">
        <v>43771</v>
      </c>
      <c r="B479" t="s">
        <v>90</v>
      </c>
      <c r="C479" t="s">
        <v>137</v>
      </c>
      <c r="D479">
        <v>1</v>
      </c>
      <c r="E479" t="s">
        <v>139</v>
      </c>
      <c r="F479">
        <v>9.4</v>
      </c>
    </row>
    <row r="480" spans="1:6">
      <c r="A480" s="4">
        <v>43771</v>
      </c>
      <c r="B480" t="s">
        <v>90</v>
      </c>
      <c r="C480" t="s">
        <v>137</v>
      </c>
      <c r="D480">
        <v>1</v>
      </c>
      <c r="E480" t="s">
        <v>140</v>
      </c>
      <c r="F480">
        <v>90.6</v>
      </c>
    </row>
    <row r="481" spans="1:6">
      <c r="A481" s="4">
        <v>43771</v>
      </c>
      <c r="B481" t="s">
        <v>90</v>
      </c>
      <c r="C481" t="s">
        <v>137</v>
      </c>
      <c r="D481">
        <v>1</v>
      </c>
      <c r="E481" t="s">
        <v>147</v>
      </c>
      <c r="F481">
        <v>0</v>
      </c>
    </row>
    <row r="482" spans="1:6">
      <c r="A482" s="4">
        <v>43771</v>
      </c>
      <c r="B482" t="s">
        <v>89</v>
      </c>
      <c r="C482" t="s">
        <v>138</v>
      </c>
      <c r="D482">
        <v>1</v>
      </c>
      <c r="E482" t="s">
        <v>139</v>
      </c>
      <c r="F482">
        <v>45</v>
      </c>
    </row>
    <row r="483" spans="1:6">
      <c r="A483" s="4">
        <v>43771</v>
      </c>
      <c r="B483" t="s">
        <v>89</v>
      </c>
      <c r="C483" t="s">
        <v>138</v>
      </c>
      <c r="D483">
        <v>1</v>
      </c>
      <c r="E483" t="s">
        <v>140</v>
      </c>
      <c r="F483">
        <v>50.6</v>
      </c>
    </row>
    <row r="484" spans="1:6">
      <c r="A484" s="4">
        <v>43771</v>
      </c>
      <c r="B484" t="s">
        <v>89</v>
      </c>
      <c r="C484" t="s">
        <v>138</v>
      </c>
      <c r="D484">
        <v>1</v>
      </c>
      <c r="E484" t="s">
        <v>147</v>
      </c>
      <c r="F484">
        <v>4.2</v>
      </c>
    </row>
    <row r="485" spans="1:6">
      <c r="A485" s="4">
        <v>43771</v>
      </c>
      <c r="B485" t="s">
        <v>89</v>
      </c>
      <c r="C485" t="s">
        <v>137</v>
      </c>
      <c r="D485">
        <v>1</v>
      </c>
      <c r="E485" t="s">
        <v>139</v>
      </c>
      <c r="F485">
        <v>33.5</v>
      </c>
    </row>
    <row r="486" spans="1:6">
      <c r="A486" s="4">
        <v>43771</v>
      </c>
      <c r="B486" t="s">
        <v>89</v>
      </c>
      <c r="C486" t="s">
        <v>137</v>
      </c>
      <c r="D486">
        <v>1</v>
      </c>
      <c r="E486" t="s">
        <v>140</v>
      </c>
      <c r="F486">
        <v>66.5</v>
      </c>
    </row>
    <row r="487" spans="1:6">
      <c r="A487" s="4">
        <v>43771</v>
      </c>
      <c r="B487" t="s">
        <v>89</v>
      </c>
      <c r="C487" t="s">
        <v>137</v>
      </c>
      <c r="D487">
        <v>1</v>
      </c>
      <c r="E487" t="s">
        <v>147</v>
      </c>
      <c r="F487">
        <v>0</v>
      </c>
    </row>
    <row r="488" spans="1:6">
      <c r="A488" s="4">
        <v>43771</v>
      </c>
      <c r="B488" t="s">
        <v>88</v>
      </c>
      <c r="C488" t="s">
        <v>138</v>
      </c>
      <c r="D488">
        <v>1</v>
      </c>
      <c r="E488" t="s">
        <v>139</v>
      </c>
      <c r="F488">
        <v>45</v>
      </c>
    </row>
    <row r="489" spans="1:6">
      <c r="A489" s="4">
        <v>43771</v>
      </c>
      <c r="B489" t="s">
        <v>88</v>
      </c>
      <c r="C489" t="s">
        <v>138</v>
      </c>
      <c r="D489">
        <v>1</v>
      </c>
      <c r="E489" t="s">
        <v>140</v>
      </c>
      <c r="F489">
        <v>49.6</v>
      </c>
    </row>
    <row r="490" spans="1:6">
      <c r="A490" s="4">
        <v>43771</v>
      </c>
      <c r="B490" t="s">
        <v>88</v>
      </c>
      <c r="C490" t="s">
        <v>138</v>
      </c>
      <c r="D490">
        <v>1</v>
      </c>
      <c r="E490" t="s">
        <v>147</v>
      </c>
      <c r="F490">
        <v>5.3</v>
      </c>
    </row>
    <row r="491" spans="1:6">
      <c r="A491" s="4">
        <v>43771</v>
      </c>
      <c r="B491" t="s">
        <v>88</v>
      </c>
      <c r="C491" t="s">
        <v>137</v>
      </c>
      <c r="D491">
        <v>1</v>
      </c>
      <c r="E491" t="s">
        <v>139</v>
      </c>
      <c r="F491">
        <v>36.9</v>
      </c>
    </row>
    <row r="492" spans="1:6">
      <c r="A492" s="4">
        <v>43771</v>
      </c>
      <c r="B492" t="s">
        <v>88</v>
      </c>
      <c r="C492" t="s">
        <v>137</v>
      </c>
      <c r="D492">
        <v>1</v>
      </c>
      <c r="E492" t="s">
        <v>140</v>
      </c>
      <c r="F492">
        <v>63.1</v>
      </c>
    </row>
    <row r="493" spans="1:6">
      <c r="A493" s="4">
        <v>43771</v>
      </c>
      <c r="B493" t="s">
        <v>88</v>
      </c>
      <c r="C493" t="s">
        <v>137</v>
      </c>
      <c r="D493">
        <v>1</v>
      </c>
      <c r="E493" t="s">
        <v>147</v>
      </c>
      <c r="F493">
        <v>0</v>
      </c>
    </row>
    <row r="494" spans="1:6">
      <c r="A494" s="4">
        <v>43771</v>
      </c>
      <c r="B494" t="s">
        <v>116</v>
      </c>
      <c r="C494" t="s">
        <v>138</v>
      </c>
      <c r="D494">
        <v>1</v>
      </c>
      <c r="E494" t="s">
        <v>139</v>
      </c>
      <c r="F494">
        <v>75.099999999999994</v>
      </c>
    </row>
    <row r="495" spans="1:6">
      <c r="A495" s="4">
        <v>43771</v>
      </c>
      <c r="B495" t="s">
        <v>116</v>
      </c>
      <c r="C495" t="s">
        <v>138</v>
      </c>
      <c r="D495">
        <v>1</v>
      </c>
      <c r="E495" t="s">
        <v>140</v>
      </c>
      <c r="F495">
        <v>20.399999999999999</v>
      </c>
    </row>
    <row r="496" spans="1:6">
      <c r="A496" s="4">
        <v>43771</v>
      </c>
      <c r="B496" t="s">
        <v>116</v>
      </c>
      <c r="C496" t="s">
        <v>138</v>
      </c>
      <c r="D496">
        <v>1</v>
      </c>
      <c r="E496" t="s">
        <v>147</v>
      </c>
      <c r="F496">
        <v>4.4000000000000004</v>
      </c>
    </row>
    <row r="497" spans="1:6">
      <c r="A497" s="4">
        <v>43771</v>
      </c>
      <c r="B497" t="s">
        <v>116</v>
      </c>
      <c r="C497" t="s">
        <v>137</v>
      </c>
      <c r="D497">
        <v>1</v>
      </c>
      <c r="E497" t="s">
        <v>139</v>
      </c>
      <c r="F497">
        <v>100</v>
      </c>
    </row>
    <row r="498" spans="1:6">
      <c r="A498" s="4">
        <v>43771</v>
      </c>
      <c r="B498" t="s">
        <v>116</v>
      </c>
      <c r="C498" t="s">
        <v>137</v>
      </c>
      <c r="D498">
        <v>1</v>
      </c>
      <c r="E498" t="s">
        <v>140</v>
      </c>
      <c r="F498">
        <v>0</v>
      </c>
    </row>
    <row r="499" spans="1:6">
      <c r="A499" s="4">
        <v>43771</v>
      </c>
      <c r="B499" t="s">
        <v>116</v>
      </c>
      <c r="C499" t="s">
        <v>137</v>
      </c>
      <c r="D499">
        <v>1</v>
      </c>
      <c r="E499" t="s">
        <v>147</v>
      </c>
      <c r="F499">
        <v>0</v>
      </c>
    </row>
    <row r="500" spans="1:6">
      <c r="A500" s="4">
        <v>43771</v>
      </c>
      <c r="B500" t="s">
        <v>115</v>
      </c>
      <c r="C500" t="s">
        <v>138</v>
      </c>
      <c r="D500">
        <v>1</v>
      </c>
      <c r="E500" t="s">
        <v>139</v>
      </c>
      <c r="F500">
        <v>49.2</v>
      </c>
    </row>
    <row r="501" spans="1:6">
      <c r="A501" s="4">
        <v>43771</v>
      </c>
      <c r="B501" t="s">
        <v>115</v>
      </c>
      <c r="C501" t="s">
        <v>138</v>
      </c>
      <c r="D501">
        <v>1</v>
      </c>
      <c r="E501" t="s">
        <v>140</v>
      </c>
      <c r="F501">
        <v>46.3</v>
      </c>
    </row>
    <row r="502" spans="1:6">
      <c r="A502" s="4">
        <v>43771</v>
      </c>
      <c r="B502" t="s">
        <v>115</v>
      </c>
      <c r="C502" t="s">
        <v>138</v>
      </c>
      <c r="D502">
        <v>1</v>
      </c>
      <c r="E502" t="s">
        <v>147</v>
      </c>
      <c r="F502">
        <v>4.3</v>
      </c>
    </row>
    <row r="503" spans="1:6">
      <c r="A503" s="4">
        <v>43771</v>
      </c>
      <c r="B503" t="s">
        <v>115</v>
      </c>
      <c r="C503" t="s">
        <v>137</v>
      </c>
      <c r="D503">
        <v>1</v>
      </c>
      <c r="E503" t="s">
        <v>139</v>
      </c>
      <c r="F503">
        <v>57.1</v>
      </c>
    </row>
    <row r="504" spans="1:6">
      <c r="A504" s="4">
        <v>43771</v>
      </c>
      <c r="B504" t="s">
        <v>115</v>
      </c>
      <c r="C504" t="s">
        <v>137</v>
      </c>
      <c r="D504">
        <v>1</v>
      </c>
      <c r="E504" t="s">
        <v>140</v>
      </c>
      <c r="F504">
        <v>42.9</v>
      </c>
    </row>
    <row r="505" spans="1:6">
      <c r="A505" s="4">
        <v>43771</v>
      </c>
      <c r="B505" t="s">
        <v>115</v>
      </c>
      <c r="C505" t="s">
        <v>137</v>
      </c>
      <c r="D505">
        <v>1</v>
      </c>
      <c r="E505" t="s">
        <v>147</v>
      </c>
      <c r="F505">
        <v>0</v>
      </c>
    </row>
    <row r="506" spans="1:6">
      <c r="A506" s="4">
        <v>43771</v>
      </c>
      <c r="B506" t="s">
        <v>114</v>
      </c>
      <c r="C506" t="s">
        <v>138</v>
      </c>
      <c r="D506">
        <v>1</v>
      </c>
      <c r="E506" t="s">
        <v>139</v>
      </c>
      <c r="F506">
        <v>58.9</v>
      </c>
    </row>
    <row r="507" spans="1:6">
      <c r="A507" s="4">
        <v>43771</v>
      </c>
      <c r="B507" t="s">
        <v>114</v>
      </c>
      <c r="C507" t="s">
        <v>138</v>
      </c>
      <c r="D507">
        <v>1</v>
      </c>
      <c r="E507" t="s">
        <v>140</v>
      </c>
      <c r="F507">
        <v>36.200000000000003</v>
      </c>
    </row>
    <row r="508" spans="1:6">
      <c r="A508" s="4">
        <v>43771</v>
      </c>
      <c r="B508" t="s">
        <v>114</v>
      </c>
      <c r="C508" t="s">
        <v>138</v>
      </c>
      <c r="D508">
        <v>1</v>
      </c>
      <c r="E508" t="s">
        <v>147</v>
      </c>
      <c r="F508">
        <v>4.8</v>
      </c>
    </row>
    <row r="509" spans="1:6">
      <c r="A509" s="4">
        <v>43771</v>
      </c>
      <c r="B509" t="s">
        <v>114</v>
      </c>
      <c r="C509" t="s">
        <v>137</v>
      </c>
      <c r="D509">
        <v>1</v>
      </c>
      <c r="E509" t="s">
        <v>139</v>
      </c>
      <c r="F509">
        <v>94.8</v>
      </c>
    </row>
    <row r="510" spans="1:6">
      <c r="A510" s="4">
        <v>43771</v>
      </c>
      <c r="B510" t="s">
        <v>114</v>
      </c>
      <c r="C510" t="s">
        <v>137</v>
      </c>
      <c r="D510">
        <v>1</v>
      </c>
      <c r="E510" t="s">
        <v>140</v>
      </c>
      <c r="F510">
        <v>5.2</v>
      </c>
    </row>
    <row r="511" spans="1:6">
      <c r="A511" s="4">
        <v>43771</v>
      </c>
      <c r="B511" t="s">
        <v>114</v>
      </c>
      <c r="C511" t="s">
        <v>137</v>
      </c>
      <c r="D511">
        <v>1</v>
      </c>
      <c r="E511" t="s">
        <v>147</v>
      </c>
      <c r="F511">
        <v>0</v>
      </c>
    </row>
    <row r="512" spans="1:6">
      <c r="A512" s="4">
        <v>43771</v>
      </c>
      <c r="B512" t="s">
        <v>87</v>
      </c>
      <c r="C512" t="s">
        <v>138</v>
      </c>
      <c r="D512">
        <v>1</v>
      </c>
      <c r="E512" t="s">
        <v>139</v>
      </c>
      <c r="F512">
        <v>60.4</v>
      </c>
    </row>
    <row r="513" spans="1:6">
      <c r="A513" s="4">
        <v>43771</v>
      </c>
      <c r="B513" t="s">
        <v>87</v>
      </c>
      <c r="C513" t="s">
        <v>138</v>
      </c>
      <c r="D513">
        <v>1</v>
      </c>
      <c r="E513" t="s">
        <v>140</v>
      </c>
      <c r="F513">
        <v>34.9</v>
      </c>
    </row>
    <row r="514" spans="1:6">
      <c r="A514" s="4">
        <v>43771</v>
      </c>
      <c r="B514" t="s">
        <v>87</v>
      </c>
      <c r="C514" t="s">
        <v>138</v>
      </c>
      <c r="D514">
        <v>1</v>
      </c>
      <c r="E514" t="s">
        <v>147</v>
      </c>
      <c r="F514">
        <v>4.5999999999999996</v>
      </c>
    </row>
    <row r="515" spans="1:6">
      <c r="A515" s="4">
        <v>43771</v>
      </c>
      <c r="B515" t="s">
        <v>87</v>
      </c>
      <c r="C515" t="s">
        <v>137</v>
      </c>
      <c r="D515">
        <v>1</v>
      </c>
      <c r="E515" t="s">
        <v>139</v>
      </c>
      <c r="F515">
        <v>98.2</v>
      </c>
    </row>
    <row r="516" spans="1:6">
      <c r="A516" s="4">
        <v>43771</v>
      </c>
      <c r="B516" t="s">
        <v>87</v>
      </c>
      <c r="C516" t="s">
        <v>137</v>
      </c>
      <c r="D516">
        <v>1</v>
      </c>
      <c r="E516" t="s">
        <v>140</v>
      </c>
      <c r="F516">
        <v>1.8</v>
      </c>
    </row>
    <row r="517" spans="1:6">
      <c r="A517" s="4">
        <v>43771</v>
      </c>
      <c r="B517" t="s">
        <v>87</v>
      </c>
      <c r="C517" t="s">
        <v>137</v>
      </c>
      <c r="D517">
        <v>1</v>
      </c>
      <c r="E517" t="s">
        <v>147</v>
      </c>
      <c r="F517">
        <v>0</v>
      </c>
    </row>
    <row r="518" spans="1:6">
      <c r="A518" s="4">
        <v>43771</v>
      </c>
      <c r="B518" t="s">
        <v>86</v>
      </c>
      <c r="C518" t="s">
        <v>138</v>
      </c>
      <c r="D518">
        <v>1</v>
      </c>
      <c r="E518" t="s">
        <v>139</v>
      </c>
      <c r="F518">
        <v>54.7</v>
      </c>
    </row>
    <row r="519" spans="1:6">
      <c r="A519" s="4">
        <v>43771</v>
      </c>
      <c r="B519" t="s">
        <v>86</v>
      </c>
      <c r="C519" t="s">
        <v>138</v>
      </c>
      <c r="D519">
        <v>1</v>
      </c>
      <c r="E519" t="s">
        <v>140</v>
      </c>
      <c r="F519">
        <v>38.4</v>
      </c>
    </row>
    <row r="520" spans="1:6">
      <c r="A520" s="4">
        <v>43771</v>
      </c>
      <c r="B520" t="s">
        <v>86</v>
      </c>
      <c r="C520" t="s">
        <v>138</v>
      </c>
      <c r="D520">
        <v>1</v>
      </c>
      <c r="E520" t="s">
        <v>147</v>
      </c>
      <c r="F520">
        <v>6.9</v>
      </c>
    </row>
    <row r="521" spans="1:6">
      <c r="A521" s="4">
        <v>43771</v>
      </c>
      <c r="B521" t="s">
        <v>86</v>
      </c>
      <c r="C521" t="s">
        <v>137</v>
      </c>
      <c r="D521">
        <v>1</v>
      </c>
      <c r="E521" t="s">
        <v>139</v>
      </c>
      <c r="F521">
        <v>88.1</v>
      </c>
    </row>
    <row r="522" spans="1:6">
      <c r="A522" s="4">
        <v>43771</v>
      </c>
      <c r="B522" t="s">
        <v>86</v>
      </c>
      <c r="C522" t="s">
        <v>137</v>
      </c>
      <c r="D522">
        <v>1</v>
      </c>
      <c r="E522" t="s">
        <v>140</v>
      </c>
      <c r="F522">
        <v>11.9</v>
      </c>
    </row>
    <row r="523" spans="1:6">
      <c r="A523" s="4">
        <v>43771</v>
      </c>
      <c r="B523" t="s">
        <v>86</v>
      </c>
      <c r="C523" t="s">
        <v>137</v>
      </c>
      <c r="D523">
        <v>1</v>
      </c>
      <c r="E523" t="s">
        <v>147</v>
      </c>
      <c r="F523">
        <v>0</v>
      </c>
    </row>
    <row r="524" spans="1:6">
      <c r="A524" s="4">
        <v>43771</v>
      </c>
      <c r="B524" t="s">
        <v>85</v>
      </c>
      <c r="C524" t="s">
        <v>138</v>
      </c>
      <c r="D524">
        <v>1</v>
      </c>
      <c r="E524" t="s">
        <v>139</v>
      </c>
      <c r="F524">
        <v>56.8</v>
      </c>
    </row>
    <row r="525" spans="1:6">
      <c r="A525" s="4">
        <v>43771</v>
      </c>
      <c r="B525" t="s">
        <v>85</v>
      </c>
      <c r="C525" t="s">
        <v>138</v>
      </c>
      <c r="D525">
        <v>1</v>
      </c>
      <c r="E525" t="s">
        <v>140</v>
      </c>
      <c r="F525">
        <v>40.200000000000003</v>
      </c>
    </row>
    <row r="526" spans="1:6">
      <c r="A526" s="4">
        <v>43771</v>
      </c>
      <c r="B526" t="s">
        <v>85</v>
      </c>
      <c r="C526" t="s">
        <v>138</v>
      </c>
      <c r="D526">
        <v>1</v>
      </c>
      <c r="E526" t="s">
        <v>147</v>
      </c>
      <c r="F526">
        <v>2.9</v>
      </c>
    </row>
    <row r="527" spans="1:6">
      <c r="A527" s="4">
        <v>43771</v>
      </c>
      <c r="B527" t="s">
        <v>85</v>
      </c>
      <c r="C527" t="s">
        <v>137</v>
      </c>
      <c r="D527">
        <v>1</v>
      </c>
      <c r="E527" t="s">
        <v>139</v>
      </c>
      <c r="F527">
        <v>89</v>
      </c>
    </row>
    <row r="528" spans="1:6">
      <c r="A528" s="4">
        <v>43771</v>
      </c>
      <c r="B528" t="s">
        <v>85</v>
      </c>
      <c r="C528" t="s">
        <v>137</v>
      </c>
      <c r="D528">
        <v>1</v>
      </c>
      <c r="E528" t="s">
        <v>140</v>
      </c>
      <c r="F528">
        <v>11</v>
      </c>
    </row>
    <row r="529" spans="1:6">
      <c r="A529" s="4">
        <v>43771</v>
      </c>
      <c r="B529" t="s">
        <v>85</v>
      </c>
      <c r="C529" t="s">
        <v>137</v>
      </c>
      <c r="D529">
        <v>1</v>
      </c>
      <c r="E529" t="s">
        <v>147</v>
      </c>
      <c r="F529">
        <v>0</v>
      </c>
    </row>
    <row r="530" spans="1:6">
      <c r="A530" s="4">
        <v>43771</v>
      </c>
      <c r="B530" t="s">
        <v>84</v>
      </c>
      <c r="C530" t="s">
        <v>138</v>
      </c>
      <c r="D530">
        <v>1</v>
      </c>
      <c r="E530" t="s">
        <v>139</v>
      </c>
      <c r="F530">
        <v>57.6</v>
      </c>
    </row>
    <row r="531" spans="1:6">
      <c r="A531" s="4">
        <v>43771</v>
      </c>
      <c r="B531" t="s">
        <v>84</v>
      </c>
      <c r="C531" t="s">
        <v>138</v>
      </c>
      <c r="D531">
        <v>1</v>
      </c>
      <c r="E531" t="s">
        <v>140</v>
      </c>
      <c r="F531">
        <v>39.700000000000003</v>
      </c>
    </row>
    <row r="532" spans="1:6">
      <c r="A532" s="4">
        <v>43771</v>
      </c>
      <c r="B532" t="s">
        <v>84</v>
      </c>
      <c r="C532" t="s">
        <v>138</v>
      </c>
      <c r="D532">
        <v>1</v>
      </c>
      <c r="E532" t="s">
        <v>147</v>
      </c>
      <c r="F532">
        <v>2.6</v>
      </c>
    </row>
    <row r="533" spans="1:6">
      <c r="A533" s="4">
        <v>43771</v>
      </c>
      <c r="B533" t="s">
        <v>84</v>
      </c>
      <c r="C533" t="s">
        <v>137</v>
      </c>
      <c r="D533">
        <v>1</v>
      </c>
      <c r="E533" t="s">
        <v>139</v>
      </c>
      <c r="F533">
        <v>90</v>
      </c>
    </row>
    <row r="534" spans="1:6">
      <c r="A534" s="4">
        <v>43771</v>
      </c>
      <c r="B534" t="s">
        <v>84</v>
      </c>
      <c r="C534" t="s">
        <v>137</v>
      </c>
      <c r="D534">
        <v>1</v>
      </c>
      <c r="E534" t="s">
        <v>140</v>
      </c>
      <c r="F534">
        <v>10</v>
      </c>
    </row>
    <row r="535" spans="1:6">
      <c r="A535" s="4">
        <v>43771</v>
      </c>
      <c r="B535" t="s">
        <v>84</v>
      </c>
      <c r="C535" t="s">
        <v>137</v>
      </c>
      <c r="D535">
        <v>1</v>
      </c>
      <c r="E535" t="s">
        <v>147</v>
      </c>
      <c r="F535">
        <v>0</v>
      </c>
    </row>
    <row r="536" spans="1:6">
      <c r="A536" s="4">
        <v>43771</v>
      </c>
      <c r="B536" t="s">
        <v>83</v>
      </c>
      <c r="C536" t="s">
        <v>138</v>
      </c>
      <c r="D536">
        <v>1</v>
      </c>
      <c r="E536" t="s">
        <v>139</v>
      </c>
      <c r="F536">
        <v>43.6</v>
      </c>
    </row>
    <row r="537" spans="1:6">
      <c r="A537" s="4">
        <v>43771</v>
      </c>
      <c r="B537" t="s">
        <v>83</v>
      </c>
      <c r="C537" t="s">
        <v>138</v>
      </c>
      <c r="D537">
        <v>1</v>
      </c>
      <c r="E537" t="s">
        <v>140</v>
      </c>
      <c r="F537">
        <v>50.8</v>
      </c>
    </row>
    <row r="538" spans="1:6">
      <c r="A538" s="4">
        <v>43771</v>
      </c>
      <c r="B538" t="s">
        <v>83</v>
      </c>
      <c r="C538" t="s">
        <v>138</v>
      </c>
      <c r="D538">
        <v>1</v>
      </c>
      <c r="E538" t="s">
        <v>147</v>
      </c>
      <c r="F538">
        <v>5.5</v>
      </c>
    </row>
    <row r="539" spans="1:6">
      <c r="A539" s="4">
        <v>43771</v>
      </c>
      <c r="B539" t="s">
        <v>83</v>
      </c>
      <c r="C539" t="s">
        <v>137</v>
      </c>
      <c r="D539">
        <v>1</v>
      </c>
      <c r="E539" t="s">
        <v>139</v>
      </c>
      <c r="F539">
        <v>30.3</v>
      </c>
    </row>
    <row r="540" spans="1:6">
      <c r="A540" s="4">
        <v>43771</v>
      </c>
      <c r="B540" t="s">
        <v>83</v>
      </c>
      <c r="C540" t="s">
        <v>137</v>
      </c>
      <c r="D540">
        <v>1</v>
      </c>
      <c r="E540" t="s">
        <v>140</v>
      </c>
      <c r="F540">
        <v>69.7</v>
      </c>
    </row>
    <row r="541" spans="1:6">
      <c r="A541" s="4">
        <v>43771</v>
      </c>
      <c r="B541" t="s">
        <v>83</v>
      </c>
      <c r="C541" t="s">
        <v>137</v>
      </c>
      <c r="D541">
        <v>1</v>
      </c>
      <c r="E541" t="s">
        <v>147</v>
      </c>
      <c r="F541">
        <v>0</v>
      </c>
    </row>
    <row r="542" spans="1:6">
      <c r="A542" s="4">
        <v>43771</v>
      </c>
      <c r="B542" t="s">
        <v>82</v>
      </c>
      <c r="C542" t="s">
        <v>138</v>
      </c>
      <c r="D542">
        <v>1</v>
      </c>
      <c r="E542" t="s">
        <v>139</v>
      </c>
      <c r="F542">
        <v>46.1</v>
      </c>
    </row>
    <row r="543" spans="1:6">
      <c r="A543" s="4">
        <v>43771</v>
      </c>
      <c r="B543" t="s">
        <v>82</v>
      </c>
      <c r="C543" t="s">
        <v>138</v>
      </c>
      <c r="D543">
        <v>1</v>
      </c>
      <c r="E543" t="s">
        <v>140</v>
      </c>
      <c r="F543">
        <v>50.4</v>
      </c>
    </row>
    <row r="544" spans="1:6">
      <c r="A544" s="4">
        <v>43771</v>
      </c>
      <c r="B544" t="s">
        <v>82</v>
      </c>
      <c r="C544" t="s">
        <v>138</v>
      </c>
      <c r="D544">
        <v>1</v>
      </c>
      <c r="E544" t="s">
        <v>147</v>
      </c>
      <c r="F544">
        <v>3.4</v>
      </c>
    </row>
    <row r="545" spans="1:6">
      <c r="A545" s="4">
        <v>43771</v>
      </c>
      <c r="B545" t="s">
        <v>82</v>
      </c>
      <c r="C545" t="s">
        <v>137</v>
      </c>
      <c r="D545">
        <v>1</v>
      </c>
      <c r="E545" t="s">
        <v>139</v>
      </c>
      <c r="F545">
        <v>36.5</v>
      </c>
    </row>
    <row r="546" spans="1:6">
      <c r="A546" s="4">
        <v>43771</v>
      </c>
      <c r="B546" t="s">
        <v>82</v>
      </c>
      <c r="C546" t="s">
        <v>137</v>
      </c>
      <c r="D546">
        <v>1</v>
      </c>
      <c r="E546" t="s">
        <v>140</v>
      </c>
      <c r="F546">
        <v>63.5</v>
      </c>
    </row>
    <row r="547" spans="1:6">
      <c r="A547" s="4">
        <v>43771</v>
      </c>
      <c r="B547" t="s">
        <v>82</v>
      </c>
      <c r="C547" t="s">
        <v>137</v>
      </c>
      <c r="D547">
        <v>1</v>
      </c>
      <c r="E547" t="s">
        <v>147</v>
      </c>
      <c r="F547">
        <v>0</v>
      </c>
    </row>
    <row r="548" spans="1:6">
      <c r="A548" s="4">
        <v>43771</v>
      </c>
      <c r="B548" t="s">
        <v>81</v>
      </c>
      <c r="C548" t="s">
        <v>138</v>
      </c>
      <c r="D548">
        <v>1</v>
      </c>
      <c r="E548" t="s">
        <v>139</v>
      </c>
      <c r="F548">
        <v>32.1</v>
      </c>
    </row>
    <row r="549" spans="1:6">
      <c r="A549" s="4">
        <v>43771</v>
      </c>
      <c r="B549" t="s">
        <v>81</v>
      </c>
      <c r="C549" t="s">
        <v>138</v>
      </c>
      <c r="D549">
        <v>1</v>
      </c>
      <c r="E549" t="s">
        <v>140</v>
      </c>
      <c r="F549">
        <v>61.7</v>
      </c>
    </row>
    <row r="550" spans="1:6">
      <c r="A550" s="4">
        <v>43771</v>
      </c>
      <c r="B550" t="s">
        <v>81</v>
      </c>
      <c r="C550" t="s">
        <v>138</v>
      </c>
      <c r="D550">
        <v>1</v>
      </c>
      <c r="E550" t="s">
        <v>147</v>
      </c>
      <c r="F550">
        <v>6.1</v>
      </c>
    </row>
    <row r="551" spans="1:6">
      <c r="A551" s="4">
        <v>43771</v>
      </c>
      <c r="B551" t="s">
        <v>81</v>
      </c>
      <c r="C551" t="s">
        <v>137</v>
      </c>
      <c r="D551">
        <v>1</v>
      </c>
      <c r="E551" t="s">
        <v>139</v>
      </c>
      <c r="F551">
        <v>0.2</v>
      </c>
    </row>
    <row r="552" spans="1:6">
      <c r="A552" s="4">
        <v>43771</v>
      </c>
      <c r="B552" t="s">
        <v>81</v>
      </c>
      <c r="C552" t="s">
        <v>137</v>
      </c>
      <c r="D552">
        <v>1</v>
      </c>
      <c r="E552" t="s">
        <v>140</v>
      </c>
      <c r="F552">
        <v>99.8</v>
      </c>
    </row>
    <row r="553" spans="1:6">
      <c r="A553" s="4">
        <v>43771</v>
      </c>
      <c r="B553" t="s">
        <v>81</v>
      </c>
      <c r="C553" t="s">
        <v>137</v>
      </c>
      <c r="D553">
        <v>1</v>
      </c>
      <c r="E553" t="s">
        <v>147</v>
      </c>
      <c r="F553">
        <v>0</v>
      </c>
    </row>
    <row r="554" spans="1:6">
      <c r="A554" s="4">
        <v>43771</v>
      </c>
      <c r="B554" t="s">
        <v>80</v>
      </c>
      <c r="C554" t="s">
        <v>138</v>
      </c>
      <c r="D554">
        <v>1</v>
      </c>
      <c r="E554" t="s">
        <v>139</v>
      </c>
      <c r="F554">
        <v>34.5</v>
      </c>
    </row>
    <row r="555" spans="1:6">
      <c r="A555" s="4">
        <v>43771</v>
      </c>
      <c r="B555" t="s">
        <v>80</v>
      </c>
      <c r="C555" t="s">
        <v>138</v>
      </c>
      <c r="D555">
        <v>1</v>
      </c>
      <c r="E555" t="s">
        <v>140</v>
      </c>
      <c r="F555">
        <v>62</v>
      </c>
    </row>
    <row r="556" spans="1:6">
      <c r="A556" s="4">
        <v>43771</v>
      </c>
      <c r="B556" t="s">
        <v>80</v>
      </c>
      <c r="C556" t="s">
        <v>138</v>
      </c>
      <c r="D556">
        <v>1</v>
      </c>
      <c r="E556" t="s">
        <v>147</v>
      </c>
      <c r="F556">
        <v>3.5</v>
      </c>
    </row>
    <row r="557" spans="1:6">
      <c r="A557" s="4">
        <v>43771</v>
      </c>
      <c r="B557" t="s">
        <v>80</v>
      </c>
      <c r="C557" t="s">
        <v>137</v>
      </c>
      <c r="D557">
        <v>1</v>
      </c>
      <c r="E557" t="s">
        <v>139</v>
      </c>
      <c r="F557">
        <v>0.5</v>
      </c>
    </row>
    <row r="558" spans="1:6">
      <c r="A558" s="4">
        <v>43771</v>
      </c>
      <c r="B558" t="s">
        <v>80</v>
      </c>
      <c r="C558" t="s">
        <v>137</v>
      </c>
      <c r="D558">
        <v>1</v>
      </c>
      <c r="E558" t="s">
        <v>140</v>
      </c>
      <c r="F558">
        <v>99.5</v>
      </c>
    </row>
    <row r="559" spans="1:6">
      <c r="A559" s="4">
        <v>43771</v>
      </c>
      <c r="B559" t="s">
        <v>80</v>
      </c>
      <c r="C559" t="s">
        <v>137</v>
      </c>
      <c r="D559">
        <v>1</v>
      </c>
      <c r="E559" t="s">
        <v>147</v>
      </c>
      <c r="F559">
        <v>0</v>
      </c>
    </row>
    <row r="560" spans="1:6">
      <c r="A560" s="4">
        <v>43771</v>
      </c>
      <c r="B560" t="s">
        <v>113</v>
      </c>
      <c r="C560" t="s">
        <v>138</v>
      </c>
      <c r="D560">
        <v>1</v>
      </c>
      <c r="E560" t="s">
        <v>139</v>
      </c>
      <c r="F560">
        <v>48.9</v>
      </c>
    </row>
    <row r="561" spans="1:6">
      <c r="A561" s="4">
        <v>43771</v>
      </c>
      <c r="B561" t="s">
        <v>113</v>
      </c>
      <c r="C561" t="s">
        <v>138</v>
      </c>
      <c r="D561">
        <v>1</v>
      </c>
      <c r="E561" t="s">
        <v>140</v>
      </c>
      <c r="F561">
        <v>45.3</v>
      </c>
    </row>
    <row r="562" spans="1:6">
      <c r="A562" s="4">
        <v>43771</v>
      </c>
      <c r="B562" t="s">
        <v>113</v>
      </c>
      <c r="C562" t="s">
        <v>138</v>
      </c>
      <c r="D562">
        <v>1</v>
      </c>
      <c r="E562" t="s">
        <v>147</v>
      </c>
      <c r="F562">
        <v>5.7</v>
      </c>
    </row>
    <row r="563" spans="1:6">
      <c r="A563" s="4">
        <v>43771</v>
      </c>
      <c r="B563" t="s">
        <v>113</v>
      </c>
      <c r="C563" t="s">
        <v>137</v>
      </c>
      <c r="D563">
        <v>1</v>
      </c>
      <c r="E563" t="s">
        <v>139</v>
      </c>
      <c r="F563">
        <v>58.6</v>
      </c>
    </row>
    <row r="564" spans="1:6">
      <c r="A564" s="4">
        <v>43771</v>
      </c>
      <c r="B564" t="s">
        <v>113</v>
      </c>
      <c r="C564" t="s">
        <v>137</v>
      </c>
      <c r="D564">
        <v>1</v>
      </c>
      <c r="E564" t="s">
        <v>140</v>
      </c>
      <c r="F564">
        <v>41.4</v>
      </c>
    </row>
    <row r="565" spans="1:6">
      <c r="A565" s="4">
        <v>43771</v>
      </c>
      <c r="B565" t="s">
        <v>113</v>
      </c>
      <c r="C565" t="s">
        <v>137</v>
      </c>
      <c r="D565">
        <v>1</v>
      </c>
      <c r="E565" t="s">
        <v>147</v>
      </c>
      <c r="F565">
        <v>0</v>
      </c>
    </row>
    <row r="566" spans="1:6">
      <c r="A566" s="4">
        <v>43771</v>
      </c>
      <c r="B566" t="s">
        <v>112</v>
      </c>
      <c r="C566" t="s">
        <v>138</v>
      </c>
      <c r="D566">
        <v>1</v>
      </c>
      <c r="E566" t="s">
        <v>139</v>
      </c>
      <c r="F566">
        <v>37.1</v>
      </c>
    </row>
    <row r="567" spans="1:6">
      <c r="A567" s="4">
        <v>43771</v>
      </c>
      <c r="B567" t="s">
        <v>112</v>
      </c>
      <c r="C567" t="s">
        <v>138</v>
      </c>
      <c r="D567">
        <v>1</v>
      </c>
      <c r="E567" t="s">
        <v>140</v>
      </c>
      <c r="F567">
        <v>57.9</v>
      </c>
    </row>
    <row r="568" spans="1:6">
      <c r="A568" s="4">
        <v>43771</v>
      </c>
      <c r="B568" t="s">
        <v>112</v>
      </c>
      <c r="C568" t="s">
        <v>138</v>
      </c>
      <c r="D568">
        <v>1</v>
      </c>
      <c r="E568" t="s">
        <v>147</v>
      </c>
      <c r="F568">
        <v>4.9000000000000004</v>
      </c>
    </row>
    <row r="569" spans="1:6">
      <c r="A569" s="4">
        <v>43771</v>
      </c>
      <c r="B569" t="s">
        <v>112</v>
      </c>
      <c r="C569" t="s">
        <v>137</v>
      </c>
      <c r="D569">
        <v>1</v>
      </c>
      <c r="E569" t="s">
        <v>139</v>
      </c>
      <c r="F569">
        <v>7.6</v>
      </c>
    </row>
    <row r="570" spans="1:6">
      <c r="A570" s="4">
        <v>43771</v>
      </c>
      <c r="B570" t="s">
        <v>112</v>
      </c>
      <c r="C570" t="s">
        <v>137</v>
      </c>
      <c r="D570">
        <v>1</v>
      </c>
      <c r="E570" t="s">
        <v>140</v>
      </c>
      <c r="F570">
        <v>92.4</v>
      </c>
    </row>
    <row r="571" spans="1:6">
      <c r="A571" s="4">
        <v>43771</v>
      </c>
      <c r="B571" t="s">
        <v>112</v>
      </c>
      <c r="C571" t="s">
        <v>137</v>
      </c>
      <c r="D571">
        <v>1</v>
      </c>
      <c r="E571" t="s">
        <v>147</v>
      </c>
      <c r="F571">
        <v>0</v>
      </c>
    </row>
    <row r="572" spans="1:6">
      <c r="A572" s="4">
        <v>43771</v>
      </c>
      <c r="B572" t="s">
        <v>79</v>
      </c>
      <c r="C572" t="s">
        <v>138</v>
      </c>
      <c r="D572">
        <v>1</v>
      </c>
      <c r="E572" t="s">
        <v>139</v>
      </c>
      <c r="F572">
        <v>42.8</v>
      </c>
    </row>
    <row r="573" spans="1:6">
      <c r="A573" s="4">
        <v>43771</v>
      </c>
      <c r="B573" t="s">
        <v>79</v>
      </c>
      <c r="C573" t="s">
        <v>138</v>
      </c>
      <c r="D573">
        <v>1</v>
      </c>
      <c r="E573" t="s">
        <v>140</v>
      </c>
      <c r="F573">
        <v>50.9</v>
      </c>
    </row>
    <row r="574" spans="1:6">
      <c r="A574" s="4">
        <v>43771</v>
      </c>
      <c r="B574" t="s">
        <v>79</v>
      </c>
      <c r="C574" t="s">
        <v>138</v>
      </c>
      <c r="D574">
        <v>1</v>
      </c>
      <c r="E574" t="s">
        <v>147</v>
      </c>
      <c r="F574">
        <v>6.2</v>
      </c>
    </row>
    <row r="575" spans="1:6">
      <c r="A575" s="4">
        <v>43771</v>
      </c>
      <c r="B575" t="s">
        <v>79</v>
      </c>
      <c r="C575" t="s">
        <v>137</v>
      </c>
      <c r="D575">
        <v>1</v>
      </c>
      <c r="E575" t="s">
        <v>139</v>
      </c>
      <c r="F575">
        <v>28.3</v>
      </c>
    </row>
    <row r="576" spans="1:6">
      <c r="A576" s="4">
        <v>43771</v>
      </c>
      <c r="B576" t="s">
        <v>79</v>
      </c>
      <c r="C576" t="s">
        <v>137</v>
      </c>
      <c r="D576">
        <v>1</v>
      </c>
      <c r="E576" t="s">
        <v>140</v>
      </c>
      <c r="F576">
        <v>71.7</v>
      </c>
    </row>
    <row r="577" spans="1:6">
      <c r="A577" s="4">
        <v>43771</v>
      </c>
      <c r="B577" t="s">
        <v>79</v>
      </c>
      <c r="C577" t="s">
        <v>137</v>
      </c>
      <c r="D577">
        <v>1</v>
      </c>
      <c r="E577" t="s">
        <v>147</v>
      </c>
      <c r="F577">
        <v>0</v>
      </c>
    </row>
    <row r="578" spans="1:6">
      <c r="A578" s="4">
        <v>43771</v>
      </c>
      <c r="B578" t="s">
        <v>78</v>
      </c>
      <c r="C578" t="s">
        <v>138</v>
      </c>
      <c r="D578">
        <v>1</v>
      </c>
      <c r="E578" t="s">
        <v>139</v>
      </c>
      <c r="F578">
        <v>59.1</v>
      </c>
    </row>
    <row r="579" spans="1:6">
      <c r="A579" s="4">
        <v>43771</v>
      </c>
      <c r="B579" t="s">
        <v>78</v>
      </c>
      <c r="C579" t="s">
        <v>138</v>
      </c>
      <c r="D579">
        <v>1</v>
      </c>
      <c r="E579" t="s">
        <v>140</v>
      </c>
      <c r="F579">
        <v>37</v>
      </c>
    </row>
    <row r="580" spans="1:6">
      <c r="A580" s="4">
        <v>43771</v>
      </c>
      <c r="B580" t="s">
        <v>78</v>
      </c>
      <c r="C580" t="s">
        <v>138</v>
      </c>
      <c r="D580">
        <v>1</v>
      </c>
      <c r="E580" t="s">
        <v>147</v>
      </c>
      <c r="F580">
        <v>3.7</v>
      </c>
    </row>
    <row r="581" spans="1:6">
      <c r="A581" s="4">
        <v>43771</v>
      </c>
      <c r="B581" t="s">
        <v>78</v>
      </c>
      <c r="C581" t="s">
        <v>137</v>
      </c>
      <c r="D581">
        <v>1</v>
      </c>
      <c r="E581" t="s">
        <v>139</v>
      </c>
      <c r="F581">
        <v>95.6</v>
      </c>
    </row>
    <row r="582" spans="1:6">
      <c r="A582" s="4">
        <v>43771</v>
      </c>
      <c r="B582" t="s">
        <v>78</v>
      </c>
      <c r="C582" t="s">
        <v>137</v>
      </c>
      <c r="D582">
        <v>1</v>
      </c>
      <c r="E582" t="s">
        <v>140</v>
      </c>
      <c r="F582">
        <v>4.4000000000000004</v>
      </c>
    </row>
    <row r="583" spans="1:6">
      <c r="A583" s="4">
        <v>43771</v>
      </c>
      <c r="B583" t="s">
        <v>78</v>
      </c>
      <c r="C583" t="s">
        <v>137</v>
      </c>
      <c r="D583">
        <v>1</v>
      </c>
      <c r="E583" t="s">
        <v>147</v>
      </c>
      <c r="F583">
        <v>0</v>
      </c>
    </row>
    <row r="584" spans="1:6">
      <c r="A584" s="4">
        <v>43771</v>
      </c>
      <c r="B584" t="s">
        <v>77</v>
      </c>
      <c r="C584" t="s">
        <v>138</v>
      </c>
      <c r="D584">
        <v>1</v>
      </c>
      <c r="E584" t="s">
        <v>139</v>
      </c>
      <c r="F584">
        <v>62.5</v>
      </c>
    </row>
    <row r="585" spans="1:6">
      <c r="A585" s="4">
        <v>43771</v>
      </c>
      <c r="B585" t="s">
        <v>77</v>
      </c>
      <c r="C585" t="s">
        <v>138</v>
      </c>
      <c r="D585">
        <v>1</v>
      </c>
      <c r="E585" t="s">
        <v>140</v>
      </c>
      <c r="F585">
        <v>34.299999999999997</v>
      </c>
    </row>
    <row r="586" spans="1:6">
      <c r="A586" s="4">
        <v>43771</v>
      </c>
      <c r="B586" t="s">
        <v>77</v>
      </c>
      <c r="C586" t="s">
        <v>138</v>
      </c>
      <c r="D586">
        <v>1</v>
      </c>
      <c r="E586" t="s">
        <v>147</v>
      </c>
      <c r="F586">
        <v>3.1</v>
      </c>
    </row>
    <row r="587" spans="1:6">
      <c r="A587" s="4">
        <v>43771</v>
      </c>
      <c r="B587" t="s">
        <v>77</v>
      </c>
      <c r="C587" t="s">
        <v>137</v>
      </c>
      <c r="D587">
        <v>1</v>
      </c>
      <c r="E587" t="s">
        <v>139</v>
      </c>
      <c r="F587">
        <v>99.3</v>
      </c>
    </row>
    <row r="588" spans="1:6">
      <c r="A588" s="4">
        <v>43771</v>
      </c>
      <c r="B588" t="s">
        <v>77</v>
      </c>
      <c r="C588" t="s">
        <v>137</v>
      </c>
      <c r="D588">
        <v>1</v>
      </c>
      <c r="E588" t="s">
        <v>140</v>
      </c>
      <c r="F588">
        <v>0.7</v>
      </c>
    </row>
    <row r="589" spans="1:6">
      <c r="A589" s="4">
        <v>43771</v>
      </c>
      <c r="B589" t="s">
        <v>77</v>
      </c>
      <c r="C589" t="s">
        <v>137</v>
      </c>
      <c r="D589">
        <v>1</v>
      </c>
      <c r="E589" t="s">
        <v>147</v>
      </c>
      <c r="F589">
        <v>0</v>
      </c>
    </row>
    <row r="590" spans="1:6">
      <c r="A590" s="4">
        <v>43771</v>
      </c>
      <c r="B590" t="s">
        <v>76</v>
      </c>
      <c r="C590" t="s">
        <v>138</v>
      </c>
      <c r="D590">
        <v>1</v>
      </c>
      <c r="E590" t="s">
        <v>139</v>
      </c>
      <c r="F590">
        <v>56.8</v>
      </c>
    </row>
    <row r="591" spans="1:6">
      <c r="A591" s="4">
        <v>43771</v>
      </c>
      <c r="B591" t="s">
        <v>76</v>
      </c>
      <c r="C591" t="s">
        <v>138</v>
      </c>
      <c r="D591">
        <v>1</v>
      </c>
      <c r="E591" t="s">
        <v>140</v>
      </c>
      <c r="F591">
        <v>37.9</v>
      </c>
    </row>
    <row r="592" spans="1:6">
      <c r="A592" s="4">
        <v>43771</v>
      </c>
      <c r="B592" t="s">
        <v>76</v>
      </c>
      <c r="C592" t="s">
        <v>138</v>
      </c>
      <c r="D592">
        <v>1</v>
      </c>
      <c r="E592" t="s">
        <v>147</v>
      </c>
      <c r="F592">
        <v>5.2</v>
      </c>
    </row>
    <row r="593" spans="1:6">
      <c r="A593" s="4">
        <v>43771</v>
      </c>
      <c r="B593" t="s">
        <v>76</v>
      </c>
      <c r="C593" t="s">
        <v>137</v>
      </c>
      <c r="D593">
        <v>1</v>
      </c>
      <c r="E593" t="s">
        <v>139</v>
      </c>
      <c r="F593">
        <v>92.1</v>
      </c>
    </row>
    <row r="594" spans="1:6">
      <c r="A594" s="4">
        <v>43771</v>
      </c>
      <c r="B594" t="s">
        <v>76</v>
      </c>
      <c r="C594" t="s">
        <v>137</v>
      </c>
      <c r="D594">
        <v>1</v>
      </c>
      <c r="E594" t="s">
        <v>140</v>
      </c>
      <c r="F594">
        <v>7.9</v>
      </c>
    </row>
    <row r="595" spans="1:6">
      <c r="A595" s="4">
        <v>43771</v>
      </c>
      <c r="B595" t="s">
        <v>76</v>
      </c>
      <c r="C595" t="s">
        <v>137</v>
      </c>
      <c r="D595">
        <v>1</v>
      </c>
      <c r="E595" t="s">
        <v>147</v>
      </c>
      <c r="F595">
        <v>0</v>
      </c>
    </row>
    <row r="596" spans="1:6">
      <c r="A596" s="4">
        <v>43771</v>
      </c>
      <c r="B596" t="s">
        <v>75</v>
      </c>
      <c r="C596" t="s">
        <v>138</v>
      </c>
      <c r="D596">
        <v>1</v>
      </c>
      <c r="E596" t="s">
        <v>139</v>
      </c>
      <c r="F596">
        <v>49.2</v>
      </c>
    </row>
    <row r="597" spans="1:6">
      <c r="A597" s="4">
        <v>43771</v>
      </c>
      <c r="B597" t="s">
        <v>75</v>
      </c>
      <c r="C597" t="s">
        <v>138</v>
      </c>
      <c r="D597">
        <v>1</v>
      </c>
      <c r="E597" t="s">
        <v>140</v>
      </c>
      <c r="F597">
        <v>46.3</v>
      </c>
    </row>
    <row r="598" spans="1:6">
      <c r="A598" s="4">
        <v>43771</v>
      </c>
      <c r="B598" t="s">
        <v>75</v>
      </c>
      <c r="C598" t="s">
        <v>138</v>
      </c>
      <c r="D598">
        <v>1</v>
      </c>
      <c r="E598" t="s">
        <v>147</v>
      </c>
      <c r="F598">
        <v>4.4000000000000004</v>
      </c>
    </row>
    <row r="599" spans="1:6">
      <c r="A599" s="4">
        <v>43771</v>
      </c>
      <c r="B599" t="s">
        <v>75</v>
      </c>
      <c r="C599" t="s">
        <v>137</v>
      </c>
      <c r="D599">
        <v>1</v>
      </c>
      <c r="E599" t="s">
        <v>139</v>
      </c>
      <c r="F599">
        <v>59.1</v>
      </c>
    </row>
    <row r="600" spans="1:6">
      <c r="A600" s="4">
        <v>43771</v>
      </c>
      <c r="B600" t="s">
        <v>75</v>
      </c>
      <c r="C600" t="s">
        <v>137</v>
      </c>
      <c r="D600">
        <v>1</v>
      </c>
      <c r="E600" t="s">
        <v>140</v>
      </c>
      <c r="F600">
        <v>40.9</v>
      </c>
    </row>
    <row r="601" spans="1:6">
      <c r="A601" s="4">
        <v>43771</v>
      </c>
      <c r="B601" t="s">
        <v>75</v>
      </c>
      <c r="C601" t="s">
        <v>137</v>
      </c>
      <c r="D601">
        <v>1</v>
      </c>
      <c r="E601" t="s">
        <v>147</v>
      </c>
      <c r="F601">
        <v>0</v>
      </c>
    </row>
    <row r="602" spans="1:6">
      <c r="A602" s="4">
        <v>43771</v>
      </c>
      <c r="B602" t="s">
        <v>74</v>
      </c>
      <c r="C602" t="s">
        <v>138</v>
      </c>
      <c r="D602">
        <v>1</v>
      </c>
      <c r="E602" t="s">
        <v>139</v>
      </c>
      <c r="F602">
        <v>56.7</v>
      </c>
    </row>
    <row r="603" spans="1:6">
      <c r="A603" s="4">
        <v>43771</v>
      </c>
      <c r="B603" t="s">
        <v>74</v>
      </c>
      <c r="C603" t="s">
        <v>138</v>
      </c>
      <c r="D603">
        <v>1</v>
      </c>
      <c r="E603" t="s">
        <v>140</v>
      </c>
      <c r="F603">
        <v>39.9</v>
      </c>
    </row>
    <row r="604" spans="1:6">
      <c r="A604" s="4">
        <v>43771</v>
      </c>
      <c r="B604" t="s">
        <v>74</v>
      </c>
      <c r="C604" t="s">
        <v>138</v>
      </c>
      <c r="D604">
        <v>1</v>
      </c>
      <c r="E604" t="s">
        <v>147</v>
      </c>
      <c r="F604">
        <v>3.3</v>
      </c>
    </row>
    <row r="605" spans="1:6">
      <c r="A605" s="4">
        <v>43771</v>
      </c>
      <c r="B605" t="s">
        <v>74</v>
      </c>
      <c r="C605" t="s">
        <v>137</v>
      </c>
      <c r="D605">
        <v>1</v>
      </c>
      <c r="E605" t="s">
        <v>139</v>
      </c>
      <c r="F605">
        <v>89.1</v>
      </c>
    </row>
    <row r="606" spans="1:6">
      <c r="A606" s="4">
        <v>43771</v>
      </c>
      <c r="B606" t="s">
        <v>74</v>
      </c>
      <c r="C606" t="s">
        <v>137</v>
      </c>
      <c r="D606">
        <v>1</v>
      </c>
      <c r="E606" t="s">
        <v>140</v>
      </c>
      <c r="F606">
        <v>10.9</v>
      </c>
    </row>
    <row r="607" spans="1:6">
      <c r="A607" s="4">
        <v>43771</v>
      </c>
      <c r="B607" t="s">
        <v>74</v>
      </c>
      <c r="C607" t="s">
        <v>137</v>
      </c>
      <c r="D607">
        <v>1</v>
      </c>
      <c r="E607" t="s">
        <v>147</v>
      </c>
      <c r="F607">
        <v>0</v>
      </c>
    </row>
    <row r="608" spans="1:6">
      <c r="A608" s="4">
        <v>43771</v>
      </c>
      <c r="B608" t="s">
        <v>73</v>
      </c>
      <c r="C608" t="s">
        <v>138</v>
      </c>
      <c r="D608">
        <v>1</v>
      </c>
      <c r="E608" t="s">
        <v>139</v>
      </c>
      <c r="F608">
        <v>38.5</v>
      </c>
    </row>
    <row r="609" spans="1:6">
      <c r="A609" s="4">
        <v>43771</v>
      </c>
      <c r="B609" t="s">
        <v>73</v>
      </c>
      <c r="C609" t="s">
        <v>138</v>
      </c>
      <c r="D609">
        <v>1</v>
      </c>
      <c r="E609" t="s">
        <v>140</v>
      </c>
      <c r="F609">
        <v>58</v>
      </c>
    </row>
    <row r="610" spans="1:6">
      <c r="A610" s="4">
        <v>43771</v>
      </c>
      <c r="B610" t="s">
        <v>73</v>
      </c>
      <c r="C610" t="s">
        <v>138</v>
      </c>
      <c r="D610">
        <v>1</v>
      </c>
      <c r="E610" t="s">
        <v>147</v>
      </c>
      <c r="F610">
        <v>3.3</v>
      </c>
    </row>
    <row r="611" spans="1:6">
      <c r="A611" s="4">
        <v>43771</v>
      </c>
      <c r="B611" t="s">
        <v>73</v>
      </c>
      <c r="C611" t="s">
        <v>137</v>
      </c>
      <c r="D611">
        <v>1</v>
      </c>
      <c r="E611" t="s">
        <v>139</v>
      </c>
      <c r="F611">
        <v>6.9</v>
      </c>
    </row>
    <row r="612" spans="1:6">
      <c r="A612" s="4">
        <v>43771</v>
      </c>
      <c r="B612" t="s">
        <v>73</v>
      </c>
      <c r="C612" t="s">
        <v>137</v>
      </c>
      <c r="D612">
        <v>1</v>
      </c>
      <c r="E612" t="s">
        <v>140</v>
      </c>
      <c r="F612">
        <v>93.1</v>
      </c>
    </row>
    <row r="613" spans="1:6">
      <c r="A613" s="4">
        <v>43771</v>
      </c>
      <c r="B613" t="s">
        <v>73</v>
      </c>
      <c r="C613" t="s">
        <v>137</v>
      </c>
      <c r="D613">
        <v>1</v>
      </c>
      <c r="E613" t="s">
        <v>147</v>
      </c>
      <c r="F613">
        <v>0</v>
      </c>
    </row>
    <row r="614" spans="1:6">
      <c r="A614" s="4">
        <v>43771</v>
      </c>
      <c r="B614" t="s">
        <v>72</v>
      </c>
      <c r="C614" t="s">
        <v>138</v>
      </c>
      <c r="D614">
        <v>1</v>
      </c>
      <c r="E614" t="s">
        <v>139</v>
      </c>
      <c r="F614">
        <v>63.3</v>
      </c>
    </row>
    <row r="615" spans="1:6">
      <c r="A615" s="4">
        <v>43771</v>
      </c>
      <c r="B615" t="s">
        <v>72</v>
      </c>
      <c r="C615" t="s">
        <v>138</v>
      </c>
      <c r="D615">
        <v>1</v>
      </c>
      <c r="E615" t="s">
        <v>140</v>
      </c>
      <c r="F615">
        <v>30.2</v>
      </c>
    </row>
    <row r="616" spans="1:6">
      <c r="A616" s="4">
        <v>43771</v>
      </c>
      <c r="B616" t="s">
        <v>72</v>
      </c>
      <c r="C616" t="s">
        <v>138</v>
      </c>
      <c r="D616">
        <v>1</v>
      </c>
      <c r="E616" t="s">
        <v>147</v>
      </c>
      <c r="F616">
        <v>6.4</v>
      </c>
    </row>
    <row r="617" spans="1:6">
      <c r="A617" s="4">
        <v>43771</v>
      </c>
      <c r="B617" t="s">
        <v>72</v>
      </c>
      <c r="C617" t="s">
        <v>137</v>
      </c>
      <c r="D617">
        <v>1</v>
      </c>
      <c r="E617" t="s">
        <v>139</v>
      </c>
      <c r="F617">
        <v>99.8</v>
      </c>
    </row>
    <row r="618" spans="1:6">
      <c r="A618" s="4">
        <v>43771</v>
      </c>
      <c r="B618" t="s">
        <v>72</v>
      </c>
      <c r="C618" t="s">
        <v>137</v>
      </c>
      <c r="D618">
        <v>1</v>
      </c>
      <c r="E618" t="s">
        <v>140</v>
      </c>
      <c r="F618">
        <v>0.2</v>
      </c>
    </row>
    <row r="619" spans="1:6">
      <c r="A619" s="4">
        <v>43771</v>
      </c>
      <c r="B619" t="s">
        <v>72</v>
      </c>
      <c r="C619" t="s">
        <v>137</v>
      </c>
      <c r="D619">
        <v>1</v>
      </c>
      <c r="E619" t="s">
        <v>147</v>
      </c>
      <c r="F619">
        <v>0</v>
      </c>
    </row>
    <row r="620" spans="1:6">
      <c r="A620" s="4">
        <v>43771</v>
      </c>
      <c r="B620" t="s">
        <v>71</v>
      </c>
      <c r="C620" t="s">
        <v>138</v>
      </c>
      <c r="D620">
        <v>1</v>
      </c>
      <c r="E620" t="s">
        <v>139</v>
      </c>
      <c r="F620">
        <v>27.3</v>
      </c>
    </row>
    <row r="621" spans="1:6">
      <c r="A621" s="4">
        <v>43771</v>
      </c>
      <c r="B621" t="s">
        <v>71</v>
      </c>
      <c r="C621" t="s">
        <v>138</v>
      </c>
      <c r="D621">
        <v>1</v>
      </c>
      <c r="E621" t="s">
        <v>140</v>
      </c>
      <c r="F621">
        <v>67.7</v>
      </c>
    </row>
    <row r="622" spans="1:6">
      <c r="A622" s="4">
        <v>43771</v>
      </c>
      <c r="B622" t="s">
        <v>71</v>
      </c>
      <c r="C622" t="s">
        <v>138</v>
      </c>
      <c r="D622">
        <v>1</v>
      </c>
      <c r="E622" t="s">
        <v>147</v>
      </c>
      <c r="F622">
        <v>5</v>
      </c>
    </row>
    <row r="623" spans="1:6">
      <c r="A623" s="4">
        <v>43771</v>
      </c>
      <c r="B623" t="s">
        <v>71</v>
      </c>
      <c r="C623" t="s">
        <v>137</v>
      </c>
      <c r="D623">
        <v>1</v>
      </c>
      <c r="E623" t="s">
        <v>139</v>
      </c>
      <c r="F623">
        <v>0</v>
      </c>
    </row>
    <row r="624" spans="1:6">
      <c r="A624" s="4">
        <v>43771</v>
      </c>
      <c r="B624" t="s">
        <v>71</v>
      </c>
      <c r="C624" t="s">
        <v>137</v>
      </c>
      <c r="D624">
        <v>1</v>
      </c>
      <c r="E624" t="s">
        <v>140</v>
      </c>
      <c r="F624">
        <v>100</v>
      </c>
    </row>
    <row r="625" spans="1:6">
      <c r="A625" s="4">
        <v>43771</v>
      </c>
      <c r="B625" t="s">
        <v>71</v>
      </c>
      <c r="C625" t="s">
        <v>137</v>
      </c>
      <c r="D625">
        <v>1</v>
      </c>
      <c r="E625" t="s">
        <v>147</v>
      </c>
      <c r="F625">
        <v>0</v>
      </c>
    </row>
    <row r="626" spans="1:6">
      <c r="A626" s="4">
        <v>43771</v>
      </c>
      <c r="B626" t="s">
        <v>70</v>
      </c>
      <c r="C626" t="s">
        <v>138</v>
      </c>
      <c r="D626">
        <v>1</v>
      </c>
      <c r="E626" t="s">
        <v>139</v>
      </c>
      <c r="F626">
        <v>51.7</v>
      </c>
    </row>
    <row r="627" spans="1:6">
      <c r="A627" s="4">
        <v>43771</v>
      </c>
      <c r="B627" t="s">
        <v>70</v>
      </c>
      <c r="C627" t="s">
        <v>138</v>
      </c>
      <c r="D627">
        <v>1</v>
      </c>
      <c r="E627" t="s">
        <v>140</v>
      </c>
      <c r="F627">
        <v>46.1</v>
      </c>
    </row>
    <row r="628" spans="1:6">
      <c r="A628" s="4">
        <v>43771</v>
      </c>
      <c r="B628" t="s">
        <v>70</v>
      </c>
      <c r="C628" t="s">
        <v>138</v>
      </c>
      <c r="D628">
        <v>1</v>
      </c>
      <c r="E628" t="s">
        <v>147</v>
      </c>
      <c r="F628">
        <v>2.1</v>
      </c>
    </row>
    <row r="629" spans="1:6">
      <c r="A629" s="4">
        <v>43771</v>
      </c>
      <c r="B629" t="s">
        <v>70</v>
      </c>
      <c r="C629" t="s">
        <v>137</v>
      </c>
      <c r="D629">
        <v>1</v>
      </c>
      <c r="E629" t="s">
        <v>139</v>
      </c>
      <c r="F629">
        <v>65.3</v>
      </c>
    </row>
    <row r="630" spans="1:6">
      <c r="A630" s="4">
        <v>43771</v>
      </c>
      <c r="B630" t="s">
        <v>70</v>
      </c>
      <c r="C630" t="s">
        <v>137</v>
      </c>
      <c r="D630">
        <v>1</v>
      </c>
      <c r="E630" t="s">
        <v>140</v>
      </c>
      <c r="F630">
        <v>34.700000000000003</v>
      </c>
    </row>
    <row r="631" spans="1:6">
      <c r="A631" s="4">
        <v>43771</v>
      </c>
      <c r="B631" t="s">
        <v>70</v>
      </c>
      <c r="C631" t="s">
        <v>137</v>
      </c>
      <c r="D631">
        <v>1</v>
      </c>
      <c r="E631" t="s">
        <v>147</v>
      </c>
      <c r="F631">
        <v>0</v>
      </c>
    </row>
    <row r="632" spans="1:6">
      <c r="A632" s="4">
        <v>43771</v>
      </c>
      <c r="B632" t="s">
        <v>69</v>
      </c>
      <c r="C632" t="s">
        <v>138</v>
      </c>
      <c r="D632">
        <v>1</v>
      </c>
      <c r="E632" t="s">
        <v>139</v>
      </c>
      <c r="F632">
        <v>48.7</v>
      </c>
    </row>
    <row r="633" spans="1:6">
      <c r="A633" s="4">
        <v>43771</v>
      </c>
      <c r="B633" t="s">
        <v>69</v>
      </c>
      <c r="C633" t="s">
        <v>138</v>
      </c>
      <c r="D633">
        <v>1</v>
      </c>
      <c r="E633" t="s">
        <v>140</v>
      </c>
      <c r="F633">
        <v>48.7</v>
      </c>
    </row>
    <row r="634" spans="1:6">
      <c r="A634" s="4">
        <v>43771</v>
      </c>
      <c r="B634" t="s">
        <v>69</v>
      </c>
      <c r="C634" t="s">
        <v>138</v>
      </c>
      <c r="D634">
        <v>1</v>
      </c>
      <c r="E634" t="s">
        <v>147</v>
      </c>
      <c r="F634">
        <v>2.5</v>
      </c>
    </row>
    <row r="635" spans="1:6">
      <c r="A635" s="4">
        <v>43771</v>
      </c>
      <c r="B635" t="s">
        <v>69</v>
      </c>
      <c r="C635" t="s">
        <v>137</v>
      </c>
      <c r="D635">
        <v>1</v>
      </c>
      <c r="E635" t="s">
        <v>139</v>
      </c>
      <c r="F635">
        <v>50.2</v>
      </c>
    </row>
    <row r="636" spans="1:6">
      <c r="A636" s="4">
        <v>43771</v>
      </c>
      <c r="B636" t="s">
        <v>69</v>
      </c>
      <c r="C636" t="s">
        <v>137</v>
      </c>
      <c r="D636">
        <v>1</v>
      </c>
      <c r="E636" t="s">
        <v>140</v>
      </c>
      <c r="F636">
        <v>49.8</v>
      </c>
    </row>
    <row r="637" spans="1:6">
      <c r="A637" s="4">
        <v>43771</v>
      </c>
      <c r="B637" t="s">
        <v>69</v>
      </c>
      <c r="C637" t="s">
        <v>137</v>
      </c>
      <c r="D637">
        <v>1</v>
      </c>
      <c r="E637" t="s">
        <v>147</v>
      </c>
      <c r="F637">
        <v>0</v>
      </c>
    </row>
    <row r="638" spans="1:6">
      <c r="A638" s="4">
        <v>43771</v>
      </c>
      <c r="B638" t="s">
        <v>111</v>
      </c>
      <c r="C638" t="s">
        <v>138</v>
      </c>
      <c r="D638">
        <v>1</v>
      </c>
      <c r="E638" t="s">
        <v>139</v>
      </c>
      <c r="F638">
        <v>10.7</v>
      </c>
    </row>
    <row r="639" spans="1:6">
      <c r="A639" s="4">
        <v>43771</v>
      </c>
      <c r="B639" t="s">
        <v>111</v>
      </c>
      <c r="C639" t="s">
        <v>138</v>
      </c>
      <c r="D639">
        <v>1</v>
      </c>
      <c r="E639" t="s">
        <v>140</v>
      </c>
      <c r="F639">
        <v>84.4</v>
      </c>
    </row>
    <row r="640" spans="1:6">
      <c r="A640" s="4">
        <v>43771</v>
      </c>
      <c r="B640" t="s">
        <v>111</v>
      </c>
      <c r="C640" t="s">
        <v>138</v>
      </c>
      <c r="D640">
        <v>1</v>
      </c>
      <c r="E640" t="s">
        <v>147</v>
      </c>
      <c r="F640">
        <v>4.7</v>
      </c>
    </row>
    <row r="641" spans="1:6">
      <c r="A641" s="4">
        <v>43771</v>
      </c>
      <c r="B641" t="s">
        <v>111</v>
      </c>
      <c r="C641" t="s">
        <v>137</v>
      </c>
      <c r="D641">
        <v>1</v>
      </c>
      <c r="E641" t="s">
        <v>139</v>
      </c>
      <c r="F641">
        <v>0</v>
      </c>
    </row>
    <row r="642" spans="1:6">
      <c r="A642" s="4">
        <v>43771</v>
      </c>
      <c r="B642" t="s">
        <v>111</v>
      </c>
      <c r="C642" t="s">
        <v>137</v>
      </c>
      <c r="D642">
        <v>1</v>
      </c>
      <c r="E642" t="s">
        <v>140</v>
      </c>
      <c r="F642">
        <v>100</v>
      </c>
    </row>
    <row r="643" spans="1:6">
      <c r="A643" s="4">
        <v>43771</v>
      </c>
      <c r="B643" t="s">
        <v>111</v>
      </c>
      <c r="C643" t="s">
        <v>137</v>
      </c>
      <c r="D643">
        <v>1</v>
      </c>
      <c r="E643" t="s">
        <v>147</v>
      </c>
      <c r="F643">
        <v>0</v>
      </c>
    </row>
    <row r="644" spans="1:6">
      <c r="A644" s="4">
        <v>43771</v>
      </c>
      <c r="B644" t="s">
        <v>68</v>
      </c>
      <c r="C644" t="s">
        <v>138</v>
      </c>
      <c r="D644">
        <v>1</v>
      </c>
      <c r="E644" t="s">
        <v>139</v>
      </c>
      <c r="F644">
        <v>39</v>
      </c>
    </row>
    <row r="645" spans="1:6">
      <c r="A645" s="4">
        <v>43771</v>
      </c>
      <c r="B645" t="s">
        <v>68</v>
      </c>
      <c r="C645" t="s">
        <v>138</v>
      </c>
      <c r="D645">
        <v>1</v>
      </c>
      <c r="E645" t="s">
        <v>140</v>
      </c>
      <c r="F645">
        <v>57.6</v>
      </c>
    </row>
    <row r="646" spans="1:6">
      <c r="A646" s="4">
        <v>43771</v>
      </c>
      <c r="B646" t="s">
        <v>68</v>
      </c>
      <c r="C646" t="s">
        <v>138</v>
      </c>
      <c r="D646">
        <v>1</v>
      </c>
      <c r="E646" t="s">
        <v>147</v>
      </c>
      <c r="F646">
        <v>3.2</v>
      </c>
    </row>
    <row r="647" spans="1:6">
      <c r="A647" s="4">
        <v>43771</v>
      </c>
      <c r="B647" t="s">
        <v>68</v>
      </c>
      <c r="C647" t="s">
        <v>137</v>
      </c>
      <c r="D647">
        <v>1</v>
      </c>
      <c r="E647" t="s">
        <v>139</v>
      </c>
      <c r="F647">
        <v>8.3000000000000007</v>
      </c>
    </row>
    <row r="648" spans="1:6">
      <c r="A648" s="4">
        <v>43771</v>
      </c>
      <c r="B648" t="s">
        <v>68</v>
      </c>
      <c r="C648" t="s">
        <v>137</v>
      </c>
      <c r="D648">
        <v>1</v>
      </c>
      <c r="E648" t="s">
        <v>140</v>
      </c>
      <c r="F648">
        <v>91.7</v>
      </c>
    </row>
    <row r="649" spans="1:6">
      <c r="A649" s="4">
        <v>43771</v>
      </c>
      <c r="B649" t="s">
        <v>68</v>
      </c>
      <c r="C649" t="s">
        <v>137</v>
      </c>
      <c r="D649">
        <v>1</v>
      </c>
      <c r="E649" t="s">
        <v>147</v>
      </c>
      <c r="F649">
        <v>0</v>
      </c>
    </row>
    <row r="650" spans="1:6">
      <c r="A650" s="4">
        <v>43771</v>
      </c>
      <c r="B650" t="s">
        <v>67</v>
      </c>
      <c r="C650" t="s">
        <v>138</v>
      </c>
      <c r="D650">
        <v>1</v>
      </c>
      <c r="E650" t="s">
        <v>139</v>
      </c>
      <c r="F650">
        <v>38.6</v>
      </c>
    </row>
    <row r="651" spans="1:6">
      <c r="A651" s="4">
        <v>43771</v>
      </c>
      <c r="B651" t="s">
        <v>67</v>
      </c>
      <c r="C651" t="s">
        <v>138</v>
      </c>
      <c r="D651">
        <v>1</v>
      </c>
      <c r="E651" t="s">
        <v>140</v>
      </c>
      <c r="F651">
        <v>57.1</v>
      </c>
    </row>
    <row r="652" spans="1:6">
      <c r="A652" s="4">
        <v>43771</v>
      </c>
      <c r="B652" t="s">
        <v>67</v>
      </c>
      <c r="C652" t="s">
        <v>138</v>
      </c>
      <c r="D652">
        <v>1</v>
      </c>
      <c r="E652" t="s">
        <v>147</v>
      </c>
      <c r="F652">
        <v>4.3</v>
      </c>
    </row>
    <row r="653" spans="1:6">
      <c r="A653" s="4">
        <v>43771</v>
      </c>
      <c r="B653" t="s">
        <v>67</v>
      </c>
      <c r="C653" t="s">
        <v>137</v>
      </c>
      <c r="D653">
        <v>1</v>
      </c>
      <c r="E653" t="s">
        <v>139</v>
      </c>
      <c r="F653">
        <v>8.9</v>
      </c>
    </row>
    <row r="654" spans="1:6">
      <c r="A654" s="4">
        <v>43771</v>
      </c>
      <c r="B654" t="s">
        <v>67</v>
      </c>
      <c r="C654" t="s">
        <v>137</v>
      </c>
      <c r="D654">
        <v>1</v>
      </c>
      <c r="E654" t="s">
        <v>140</v>
      </c>
      <c r="F654">
        <v>91.1</v>
      </c>
    </row>
    <row r="655" spans="1:6">
      <c r="A655" s="4">
        <v>43771</v>
      </c>
      <c r="B655" t="s">
        <v>67</v>
      </c>
      <c r="C655" t="s">
        <v>137</v>
      </c>
      <c r="D655">
        <v>1</v>
      </c>
      <c r="E655" t="s">
        <v>147</v>
      </c>
      <c r="F655">
        <v>0</v>
      </c>
    </row>
    <row r="656" spans="1:6">
      <c r="A656" s="4">
        <v>43771</v>
      </c>
      <c r="B656" t="s">
        <v>66</v>
      </c>
      <c r="C656" t="s">
        <v>138</v>
      </c>
      <c r="D656">
        <v>1</v>
      </c>
      <c r="E656" t="s">
        <v>139</v>
      </c>
      <c r="F656">
        <v>42.4</v>
      </c>
    </row>
    <row r="657" spans="1:6">
      <c r="A657" s="4">
        <v>43771</v>
      </c>
      <c r="B657" t="s">
        <v>66</v>
      </c>
      <c r="C657" t="s">
        <v>138</v>
      </c>
      <c r="D657">
        <v>1</v>
      </c>
      <c r="E657" t="s">
        <v>140</v>
      </c>
      <c r="F657">
        <v>51.7</v>
      </c>
    </row>
    <row r="658" spans="1:6">
      <c r="A658" s="4">
        <v>43771</v>
      </c>
      <c r="B658" t="s">
        <v>66</v>
      </c>
      <c r="C658" t="s">
        <v>138</v>
      </c>
      <c r="D658">
        <v>1</v>
      </c>
      <c r="E658" t="s">
        <v>147</v>
      </c>
      <c r="F658">
        <v>5.8</v>
      </c>
    </row>
    <row r="659" spans="1:6">
      <c r="A659" s="4">
        <v>43771</v>
      </c>
      <c r="B659" t="s">
        <v>66</v>
      </c>
      <c r="C659" t="s">
        <v>137</v>
      </c>
      <c r="D659">
        <v>1</v>
      </c>
      <c r="E659" t="s">
        <v>139</v>
      </c>
      <c r="F659">
        <v>25.3</v>
      </c>
    </row>
    <row r="660" spans="1:6">
      <c r="A660" s="4">
        <v>43771</v>
      </c>
      <c r="B660" t="s">
        <v>66</v>
      </c>
      <c r="C660" t="s">
        <v>137</v>
      </c>
      <c r="D660">
        <v>1</v>
      </c>
      <c r="E660" t="s">
        <v>140</v>
      </c>
      <c r="F660">
        <v>74.7</v>
      </c>
    </row>
    <row r="661" spans="1:6">
      <c r="A661" s="4">
        <v>43771</v>
      </c>
      <c r="B661" t="s">
        <v>66</v>
      </c>
      <c r="C661" t="s">
        <v>137</v>
      </c>
      <c r="D661">
        <v>1</v>
      </c>
      <c r="E661" t="s">
        <v>147</v>
      </c>
      <c r="F661">
        <v>0</v>
      </c>
    </row>
    <row r="662" spans="1:6">
      <c r="A662" s="4">
        <v>43771</v>
      </c>
      <c r="B662" t="s">
        <v>65</v>
      </c>
      <c r="C662" t="s">
        <v>138</v>
      </c>
      <c r="D662">
        <v>1</v>
      </c>
      <c r="E662" t="s">
        <v>139</v>
      </c>
      <c r="F662">
        <v>33.1</v>
      </c>
    </row>
    <row r="663" spans="1:6">
      <c r="A663" s="4">
        <v>43771</v>
      </c>
      <c r="B663" t="s">
        <v>65</v>
      </c>
      <c r="C663" t="s">
        <v>138</v>
      </c>
      <c r="D663">
        <v>1</v>
      </c>
      <c r="E663" t="s">
        <v>140</v>
      </c>
      <c r="F663">
        <v>61.6</v>
      </c>
    </row>
    <row r="664" spans="1:6">
      <c r="A664" s="4">
        <v>43771</v>
      </c>
      <c r="B664" t="s">
        <v>65</v>
      </c>
      <c r="C664" t="s">
        <v>138</v>
      </c>
      <c r="D664">
        <v>1</v>
      </c>
      <c r="E664" t="s">
        <v>147</v>
      </c>
      <c r="F664">
        <v>5.2</v>
      </c>
    </row>
    <row r="665" spans="1:6">
      <c r="A665" s="4">
        <v>43771</v>
      </c>
      <c r="B665" t="s">
        <v>65</v>
      </c>
      <c r="C665" t="s">
        <v>137</v>
      </c>
      <c r="D665">
        <v>1</v>
      </c>
      <c r="E665" t="s">
        <v>139</v>
      </c>
      <c r="F665">
        <v>0</v>
      </c>
    </row>
    <row r="666" spans="1:6">
      <c r="A666" s="4">
        <v>43771</v>
      </c>
      <c r="B666" t="s">
        <v>65</v>
      </c>
      <c r="C666" t="s">
        <v>137</v>
      </c>
      <c r="D666">
        <v>1</v>
      </c>
      <c r="E666" t="s">
        <v>140</v>
      </c>
      <c r="F666">
        <v>100</v>
      </c>
    </row>
    <row r="667" spans="1:6">
      <c r="A667" s="4">
        <v>43771</v>
      </c>
      <c r="B667" t="s">
        <v>65</v>
      </c>
      <c r="C667" t="s">
        <v>137</v>
      </c>
      <c r="D667">
        <v>1</v>
      </c>
      <c r="E667" t="s">
        <v>147</v>
      </c>
      <c r="F667">
        <v>0</v>
      </c>
    </row>
    <row r="668" spans="1:6">
      <c r="A668" s="4">
        <v>43771</v>
      </c>
      <c r="B668" t="s">
        <v>64</v>
      </c>
      <c r="C668" t="s">
        <v>138</v>
      </c>
      <c r="D668">
        <v>1</v>
      </c>
      <c r="E668" t="s">
        <v>139</v>
      </c>
      <c r="F668">
        <v>62.3</v>
      </c>
    </row>
    <row r="669" spans="1:6">
      <c r="A669" s="4">
        <v>43771</v>
      </c>
      <c r="B669" t="s">
        <v>64</v>
      </c>
      <c r="C669" t="s">
        <v>138</v>
      </c>
      <c r="D669">
        <v>1</v>
      </c>
      <c r="E669" t="s">
        <v>140</v>
      </c>
      <c r="F669">
        <v>33.200000000000003</v>
      </c>
    </row>
    <row r="670" spans="1:6">
      <c r="A670" s="4">
        <v>43771</v>
      </c>
      <c r="B670" t="s">
        <v>64</v>
      </c>
      <c r="C670" t="s">
        <v>138</v>
      </c>
      <c r="D670">
        <v>1</v>
      </c>
      <c r="E670" t="s">
        <v>147</v>
      </c>
      <c r="F670">
        <v>4.3</v>
      </c>
    </row>
    <row r="671" spans="1:6">
      <c r="A671" s="4">
        <v>43771</v>
      </c>
      <c r="B671" t="s">
        <v>64</v>
      </c>
      <c r="C671" t="s">
        <v>137</v>
      </c>
      <c r="D671">
        <v>1</v>
      </c>
      <c r="E671" t="s">
        <v>139</v>
      </c>
      <c r="F671">
        <v>99.4</v>
      </c>
    </row>
    <row r="672" spans="1:6">
      <c r="A672" s="4">
        <v>43771</v>
      </c>
      <c r="B672" t="s">
        <v>64</v>
      </c>
      <c r="C672" t="s">
        <v>137</v>
      </c>
      <c r="D672">
        <v>1</v>
      </c>
      <c r="E672" t="s">
        <v>140</v>
      </c>
      <c r="F672">
        <v>0.6</v>
      </c>
    </row>
    <row r="673" spans="1:6">
      <c r="A673" s="4">
        <v>43771</v>
      </c>
      <c r="B673" t="s">
        <v>64</v>
      </c>
      <c r="C673" t="s">
        <v>137</v>
      </c>
      <c r="D673">
        <v>1</v>
      </c>
      <c r="E673" t="s">
        <v>147</v>
      </c>
      <c r="F673">
        <v>0</v>
      </c>
    </row>
    <row r="674" spans="1:6">
      <c r="A674" s="4">
        <v>43771</v>
      </c>
      <c r="B674" t="s">
        <v>63</v>
      </c>
      <c r="C674" t="s">
        <v>138</v>
      </c>
      <c r="D674">
        <v>1</v>
      </c>
      <c r="E674" t="s">
        <v>139</v>
      </c>
      <c r="F674">
        <v>48.8</v>
      </c>
    </row>
    <row r="675" spans="1:6">
      <c r="A675" s="4">
        <v>43771</v>
      </c>
      <c r="B675" t="s">
        <v>63</v>
      </c>
      <c r="C675" t="s">
        <v>138</v>
      </c>
      <c r="D675">
        <v>1</v>
      </c>
      <c r="E675" t="s">
        <v>140</v>
      </c>
      <c r="F675">
        <v>46.7</v>
      </c>
    </row>
    <row r="676" spans="1:6">
      <c r="A676" s="4">
        <v>43771</v>
      </c>
      <c r="B676" t="s">
        <v>63</v>
      </c>
      <c r="C676" t="s">
        <v>138</v>
      </c>
      <c r="D676">
        <v>1</v>
      </c>
      <c r="E676" t="s">
        <v>147</v>
      </c>
      <c r="F676">
        <v>4.5</v>
      </c>
    </row>
    <row r="677" spans="1:6">
      <c r="A677" s="4">
        <v>43771</v>
      </c>
      <c r="B677" t="s">
        <v>63</v>
      </c>
      <c r="C677" t="s">
        <v>137</v>
      </c>
      <c r="D677">
        <v>1</v>
      </c>
      <c r="E677" t="s">
        <v>139</v>
      </c>
      <c r="F677">
        <v>56.3</v>
      </c>
    </row>
    <row r="678" spans="1:6">
      <c r="A678" s="4">
        <v>43771</v>
      </c>
      <c r="B678" t="s">
        <v>63</v>
      </c>
      <c r="C678" t="s">
        <v>137</v>
      </c>
      <c r="D678">
        <v>1</v>
      </c>
      <c r="E678" t="s">
        <v>140</v>
      </c>
      <c r="F678">
        <v>43.7</v>
      </c>
    </row>
    <row r="679" spans="1:6">
      <c r="A679" s="4">
        <v>43771</v>
      </c>
      <c r="B679" t="s">
        <v>63</v>
      </c>
      <c r="C679" t="s">
        <v>137</v>
      </c>
      <c r="D679">
        <v>1</v>
      </c>
      <c r="E679" t="s">
        <v>147</v>
      </c>
      <c r="F679">
        <v>0</v>
      </c>
    </row>
    <row r="680" spans="1:6">
      <c r="A680" s="4">
        <v>43771</v>
      </c>
      <c r="B680" t="s">
        <v>62</v>
      </c>
      <c r="C680" t="s">
        <v>138</v>
      </c>
      <c r="D680">
        <v>1</v>
      </c>
      <c r="E680" t="s">
        <v>139</v>
      </c>
      <c r="F680">
        <v>51.4</v>
      </c>
    </row>
    <row r="681" spans="1:6">
      <c r="A681" s="4">
        <v>43771</v>
      </c>
      <c r="B681" t="s">
        <v>62</v>
      </c>
      <c r="C681" t="s">
        <v>138</v>
      </c>
      <c r="D681">
        <v>1</v>
      </c>
      <c r="E681" t="s">
        <v>140</v>
      </c>
      <c r="F681">
        <v>37.299999999999997</v>
      </c>
    </row>
    <row r="682" spans="1:6">
      <c r="A682" s="4">
        <v>43771</v>
      </c>
      <c r="B682" t="s">
        <v>62</v>
      </c>
      <c r="C682" t="s">
        <v>138</v>
      </c>
      <c r="D682">
        <v>1</v>
      </c>
      <c r="E682" t="s">
        <v>147</v>
      </c>
      <c r="F682">
        <v>11.2</v>
      </c>
    </row>
    <row r="683" spans="1:6">
      <c r="A683" s="4">
        <v>43771</v>
      </c>
      <c r="B683" t="s">
        <v>62</v>
      </c>
      <c r="C683" t="s">
        <v>137</v>
      </c>
      <c r="D683">
        <v>1</v>
      </c>
      <c r="E683" t="s">
        <v>139</v>
      </c>
      <c r="F683">
        <v>85.1</v>
      </c>
    </row>
    <row r="684" spans="1:6">
      <c r="A684" s="4">
        <v>43771</v>
      </c>
      <c r="B684" t="s">
        <v>62</v>
      </c>
      <c r="C684" t="s">
        <v>137</v>
      </c>
      <c r="D684">
        <v>1</v>
      </c>
      <c r="E684" t="s">
        <v>140</v>
      </c>
      <c r="F684">
        <v>14.9</v>
      </c>
    </row>
    <row r="685" spans="1:6">
      <c r="A685" s="4">
        <v>43771</v>
      </c>
      <c r="B685" t="s">
        <v>62</v>
      </c>
      <c r="C685" t="s">
        <v>137</v>
      </c>
      <c r="D685">
        <v>1</v>
      </c>
      <c r="E685" t="s">
        <v>147</v>
      </c>
      <c r="F685">
        <v>0</v>
      </c>
    </row>
    <row r="686" spans="1:6">
      <c r="A686" s="4">
        <v>43771</v>
      </c>
      <c r="B686" t="s">
        <v>61</v>
      </c>
      <c r="C686" t="s">
        <v>138</v>
      </c>
      <c r="D686">
        <v>1</v>
      </c>
      <c r="E686" t="s">
        <v>139</v>
      </c>
      <c r="F686">
        <v>62.2</v>
      </c>
    </row>
    <row r="687" spans="1:6">
      <c r="A687" s="4">
        <v>43771</v>
      </c>
      <c r="B687" t="s">
        <v>61</v>
      </c>
      <c r="C687" t="s">
        <v>138</v>
      </c>
      <c r="D687">
        <v>1</v>
      </c>
      <c r="E687" t="s">
        <v>140</v>
      </c>
      <c r="F687">
        <v>34.799999999999997</v>
      </c>
    </row>
    <row r="688" spans="1:6">
      <c r="A688" s="4">
        <v>43771</v>
      </c>
      <c r="B688" t="s">
        <v>61</v>
      </c>
      <c r="C688" t="s">
        <v>138</v>
      </c>
      <c r="D688">
        <v>1</v>
      </c>
      <c r="E688" t="s">
        <v>147</v>
      </c>
      <c r="F688">
        <v>2.9</v>
      </c>
    </row>
    <row r="689" spans="1:6">
      <c r="A689" s="4">
        <v>43771</v>
      </c>
      <c r="B689" t="s">
        <v>61</v>
      </c>
      <c r="C689" t="s">
        <v>137</v>
      </c>
      <c r="D689">
        <v>1</v>
      </c>
      <c r="E689" t="s">
        <v>139</v>
      </c>
      <c r="F689">
        <v>99.3</v>
      </c>
    </row>
    <row r="690" spans="1:6">
      <c r="A690" s="4">
        <v>43771</v>
      </c>
      <c r="B690" t="s">
        <v>61</v>
      </c>
      <c r="C690" t="s">
        <v>137</v>
      </c>
      <c r="D690">
        <v>1</v>
      </c>
      <c r="E690" t="s">
        <v>140</v>
      </c>
      <c r="F690">
        <v>0.7</v>
      </c>
    </row>
    <row r="691" spans="1:6">
      <c r="A691" s="4">
        <v>43771</v>
      </c>
      <c r="B691" t="s">
        <v>61</v>
      </c>
      <c r="C691" t="s">
        <v>137</v>
      </c>
      <c r="D691">
        <v>1</v>
      </c>
      <c r="E691" t="s">
        <v>147</v>
      </c>
      <c r="F691">
        <v>0</v>
      </c>
    </row>
    <row r="692" spans="1:6">
      <c r="A692" s="4">
        <v>43772</v>
      </c>
      <c r="B692" t="s">
        <v>110</v>
      </c>
      <c r="C692" t="s">
        <v>138</v>
      </c>
      <c r="D692">
        <v>1</v>
      </c>
      <c r="E692" t="s">
        <v>139</v>
      </c>
      <c r="F692">
        <v>69.099999999999994</v>
      </c>
    </row>
    <row r="693" spans="1:6">
      <c r="A693" s="4">
        <v>43772</v>
      </c>
      <c r="B693" t="s">
        <v>110</v>
      </c>
      <c r="C693" t="s">
        <v>138</v>
      </c>
      <c r="D693">
        <v>1</v>
      </c>
      <c r="E693" t="s">
        <v>140</v>
      </c>
      <c r="F693">
        <v>24.5</v>
      </c>
    </row>
    <row r="694" spans="1:6">
      <c r="A694" s="4">
        <v>43772</v>
      </c>
      <c r="B694" t="s">
        <v>110</v>
      </c>
      <c r="C694" t="s">
        <v>138</v>
      </c>
      <c r="D694">
        <v>1</v>
      </c>
      <c r="E694" t="s">
        <v>147</v>
      </c>
      <c r="F694">
        <v>6.3</v>
      </c>
    </row>
    <row r="695" spans="1:6">
      <c r="A695" s="4">
        <v>43772</v>
      </c>
      <c r="B695" t="s">
        <v>110</v>
      </c>
      <c r="C695" t="s">
        <v>137</v>
      </c>
      <c r="D695">
        <v>1</v>
      </c>
      <c r="E695" t="s">
        <v>139</v>
      </c>
      <c r="F695">
        <v>100</v>
      </c>
    </row>
    <row r="696" spans="1:6">
      <c r="A696" s="4">
        <v>43772</v>
      </c>
      <c r="B696" t="s">
        <v>110</v>
      </c>
      <c r="C696" t="s">
        <v>137</v>
      </c>
      <c r="D696">
        <v>1</v>
      </c>
      <c r="E696" t="s">
        <v>140</v>
      </c>
      <c r="F696">
        <v>0</v>
      </c>
    </row>
    <row r="697" spans="1:6">
      <c r="A697" s="4">
        <v>43772</v>
      </c>
      <c r="B697" t="s">
        <v>110</v>
      </c>
      <c r="C697" t="s">
        <v>137</v>
      </c>
      <c r="D697">
        <v>1</v>
      </c>
      <c r="E697" t="s">
        <v>147</v>
      </c>
      <c r="F697">
        <v>0</v>
      </c>
    </row>
    <row r="698" spans="1:6">
      <c r="A698" s="4">
        <v>43772</v>
      </c>
      <c r="B698" t="s">
        <v>109</v>
      </c>
      <c r="C698" t="s">
        <v>138</v>
      </c>
      <c r="D698">
        <v>1</v>
      </c>
      <c r="E698" t="s">
        <v>139</v>
      </c>
      <c r="F698">
        <v>47.1</v>
      </c>
    </row>
    <row r="699" spans="1:6">
      <c r="A699" s="4">
        <v>43772</v>
      </c>
      <c r="B699" t="s">
        <v>109</v>
      </c>
      <c r="C699" t="s">
        <v>138</v>
      </c>
      <c r="D699">
        <v>1</v>
      </c>
      <c r="E699" t="s">
        <v>140</v>
      </c>
      <c r="F699">
        <v>48.7</v>
      </c>
    </row>
    <row r="700" spans="1:6">
      <c r="A700" s="4">
        <v>43772</v>
      </c>
      <c r="B700" t="s">
        <v>109</v>
      </c>
      <c r="C700" t="s">
        <v>138</v>
      </c>
      <c r="D700">
        <v>1</v>
      </c>
      <c r="E700" t="s">
        <v>147</v>
      </c>
      <c r="F700">
        <v>4.0999999999999996</v>
      </c>
    </row>
    <row r="701" spans="1:6">
      <c r="A701" s="4">
        <v>43772</v>
      </c>
      <c r="B701" t="s">
        <v>109</v>
      </c>
      <c r="C701" t="s">
        <v>137</v>
      </c>
      <c r="D701">
        <v>1</v>
      </c>
      <c r="E701" t="s">
        <v>139</v>
      </c>
      <c r="F701">
        <v>44.9</v>
      </c>
    </row>
    <row r="702" spans="1:6">
      <c r="A702" s="4">
        <v>43772</v>
      </c>
      <c r="B702" t="s">
        <v>109</v>
      </c>
      <c r="C702" t="s">
        <v>137</v>
      </c>
      <c r="D702">
        <v>1</v>
      </c>
      <c r="E702" t="s">
        <v>140</v>
      </c>
      <c r="F702">
        <v>55.1</v>
      </c>
    </row>
    <row r="703" spans="1:6">
      <c r="A703" s="4">
        <v>43772</v>
      </c>
      <c r="B703" t="s">
        <v>109</v>
      </c>
      <c r="C703" t="s">
        <v>137</v>
      </c>
      <c r="D703">
        <v>1</v>
      </c>
      <c r="E703" t="s">
        <v>147</v>
      </c>
      <c r="F703">
        <v>0</v>
      </c>
    </row>
    <row r="704" spans="1:6">
      <c r="A704" s="4">
        <v>43772</v>
      </c>
      <c r="B704" t="s">
        <v>108</v>
      </c>
      <c r="C704" t="s">
        <v>138</v>
      </c>
      <c r="D704">
        <v>1</v>
      </c>
      <c r="E704" t="s">
        <v>139</v>
      </c>
      <c r="F704">
        <v>65.5</v>
      </c>
    </row>
    <row r="705" spans="1:6">
      <c r="A705" s="4">
        <v>43772</v>
      </c>
      <c r="B705" t="s">
        <v>108</v>
      </c>
      <c r="C705" t="s">
        <v>138</v>
      </c>
      <c r="D705">
        <v>1</v>
      </c>
      <c r="E705" t="s">
        <v>140</v>
      </c>
      <c r="F705">
        <v>31.3</v>
      </c>
    </row>
    <row r="706" spans="1:6">
      <c r="A706" s="4">
        <v>43772</v>
      </c>
      <c r="B706" t="s">
        <v>108</v>
      </c>
      <c r="C706" t="s">
        <v>138</v>
      </c>
      <c r="D706">
        <v>1</v>
      </c>
      <c r="E706" t="s">
        <v>147</v>
      </c>
      <c r="F706">
        <v>3.1</v>
      </c>
    </row>
    <row r="707" spans="1:6">
      <c r="A707" s="4">
        <v>43772</v>
      </c>
      <c r="B707" t="s">
        <v>108</v>
      </c>
      <c r="C707" t="s">
        <v>137</v>
      </c>
      <c r="D707">
        <v>1</v>
      </c>
      <c r="E707" t="s">
        <v>139</v>
      </c>
      <c r="F707">
        <v>99.9</v>
      </c>
    </row>
    <row r="708" spans="1:6">
      <c r="A708" s="4">
        <v>43772</v>
      </c>
      <c r="B708" t="s">
        <v>108</v>
      </c>
      <c r="C708" t="s">
        <v>137</v>
      </c>
      <c r="D708">
        <v>1</v>
      </c>
      <c r="E708" t="s">
        <v>140</v>
      </c>
      <c r="F708">
        <v>0.1</v>
      </c>
    </row>
    <row r="709" spans="1:6">
      <c r="A709" s="4">
        <v>43772</v>
      </c>
      <c r="B709" t="s">
        <v>108</v>
      </c>
      <c r="C709" t="s">
        <v>137</v>
      </c>
      <c r="D709">
        <v>1</v>
      </c>
      <c r="E709" t="s">
        <v>147</v>
      </c>
      <c r="F709">
        <v>0</v>
      </c>
    </row>
    <row r="710" spans="1:6">
      <c r="A710" s="4">
        <v>43772</v>
      </c>
      <c r="B710" t="s">
        <v>107</v>
      </c>
      <c r="C710" t="s">
        <v>138</v>
      </c>
      <c r="D710">
        <v>1</v>
      </c>
      <c r="E710" t="s">
        <v>139</v>
      </c>
      <c r="F710">
        <v>37.6</v>
      </c>
    </row>
    <row r="711" spans="1:6">
      <c r="A711" s="4">
        <v>43772</v>
      </c>
      <c r="B711" t="s">
        <v>107</v>
      </c>
      <c r="C711" t="s">
        <v>138</v>
      </c>
      <c r="D711">
        <v>1</v>
      </c>
      <c r="E711" t="s">
        <v>140</v>
      </c>
      <c r="F711">
        <v>56.3</v>
      </c>
    </row>
    <row r="712" spans="1:6">
      <c r="A712" s="4">
        <v>43772</v>
      </c>
      <c r="B712" t="s">
        <v>107</v>
      </c>
      <c r="C712" t="s">
        <v>138</v>
      </c>
      <c r="D712">
        <v>1</v>
      </c>
      <c r="E712" t="s">
        <v>147</v>
      </c>
      <c r="F712">
        <v>6</v>
      </c>
    </row>
    <row r="713" spans="1:6">
      <c r="A713" s="4">
        <v>43772</v>
      </c>
      <c r="B713" t="s">
        <v>107</v>
      </c>
      <c r="C713" t="s">
        <v>137</v>
      </c>
      <c r="D713">
        <v>1</v>
      </c>
      <c r="E713" t="s">
        <v>139</v>
      </c>
      <c r="F713">
        <v>8.1</v>
      </c>
    </row>
    <row r="714" spans="1:6">
      <c r="A714" s="4">
        <v>43772</v>
      </c>
      <c r="B714" t="s">
        <v>107</v>
      </c>
      <c r="C714" t="s">
        <v>137</v>
      </c>
      <c r="D714">
        <v>1</v>
      </c>
      <c r="E714" t="s">
        <v>140</v>
      </c>
      <c r="F714">
        <v>91.9</v>
      </c>
    </row>
    <row r="715" spans="1:6">
      <c r="A715" s="4">
        <v>43772</v>
      </c>
      <c r="B715" t="s">
        <v>107</v>
      </c>
      <c r="C715" t="s">
        <v>137</v>
      </c>
      <c r="D715">
        <v>1</v>
      </c>
      <c r="E715" t="s">
        <v>147</v>
      </c>
      <c r="F715">
        <v>0</v>
      </c>
    </row>
    <row r="716" spans="1:6">
      <c r="A716" s="4">
        <v>43772</v>
      </c>
      <c r="B716" t="s">
        <v>106</v>
      </c>
      <c r="C716" t="s">
        <v>138</v>
      </c>
      <c r="D716">
        <v>1</v>
      </c>
      <c r="E716" t="s">
        <v>139</v>
      </c>
      <c r="F716">
        <v>43.7</v>
      </c>
    </row>
    <row r="717" spans="1:6">
      <c r="A717" s="4">
        <v>43772</v>
      </c>
      <c r="B717" t="s">
        <v>106</v>
      </c>
      <c r="C717" t="s">
        <v>138</v>
      </c>
      <c r="D717">
        <v>1</v>
      </c>
      <c r="E717" t="s">
        <v>140</v>
      </c>
      <c r="F717">
        <v>52.7</v>
      </c>
    </row>
    <row r="718" spans="1:6">
      <c r="A718" s="4">
        <v>43772</v>
      </c>
      <c r="B718" t="s">
        <v>106</v>
      </c>
      <c r="C718" t="s">
        <v>138</v>
      </c>
      <c r="D718">
        <v>1</v>
      </c>
      <c r="E718" t="s">
        <v>147</v>
      </c>
      <c r="F718">
        <v>3.4</v>
      </c>
    </row>
    <row r="719" spans="1:6">
      <c r="A719" s="4">
        <v>43772</v>
      </c>
      <c r="B719" t="s">
        <v>106</v>
      </c>
      <c r="C719" t="s">
        <v>137</v>
      </c>
      <c r="D719">
        <v>1</v>
      </c>
      <c r="E719" t="s">
        <v>139</v>
      </c>
      <c r="F719">
        <v>25.7</v>
      </c>
    </row>
    <row r="720" spans="1:6">
      <c r="A720" s="4">
        <v>43772</v>
      </c>
      <c r="B720" t="s">
        <v>106</v>
      </c>
      <c r="C720" t="s">
        <v>137</v>
      </c>
      <c r="D720">
        <v>1</v>
      </c>
      <c r="E720" t="s">
        <v>140</v>
      </c>
      <c r="F720">
        <v>74.3</v>
      </c>
    </row>
    <row r="721" spans="1:6">
      <c r="A721" s="4">
        <v>43772</v>
      </c>
      <c r="B721" t="s">
        <v>106</v>
      </c>
      <c r="C721" t="s">
        <v>137</v>
      </c>
      <c r="D721">
        <v>1</v>
      </c>
      <c r="E721" t="s">
        <v>147</v>
      </c>
      <c r="F721">
        <v>0</v>
      </c>
    </row>
    <row r="722" spans="1:6">
      <c r="A722" s="4">
        <v>43772</v>
      </c>
      <c r="B722" t="s">
        <v>105</v>
      </c>
      <c r="C722" t="s">
        <v>138</v>
      </c>
      <c r="D722">
        <v>1</v>
      </c>
      <c r="E722" t="s">
        <v>139</v>
      </c>
      <c r="F722">
        <v>29.2</v>
      </c>
    </row>
    <row r="723" spans="1:6">
      <c r="A723" s="4">
        <v>43772</v>
      </c>
      <c r="B723" t="s">
        <v>105</v>
      </c>
      <c r="C723" t="s">
        <v>138</v>
      </c>
      <c r="D723">
        <v>1</v>
      </c>
      <c r="E723" t="s">
        <v>140</v>
      </c>
      <c r="F723">
        <v>63.6</v>
      </c>
    </row>
    <row r="724" spans="1:6">
      <c r="A724" s="4">
        <v>43772</v>
      </c>
      <c r="B724" t="s">
        <v>105</v>
      </c>
      <c r="C724" t="s">
        <v>138</v>
      </c>
      <c r="D724">
        <v>1</v>
      </c>
      <c r="E724" t="s">
        <v>147</v>
      </c>
      <c r="F724">
        <v>7.1</v>
      </c>
    </row>
    <row r="725" spans="1:6">
      <c r="A725" s="4">
        <v>43772</v>
      </c>
      <c r="B725" t="s">
        <v>105</v>
      </c>
      <c r="C725" t="s">
        <v>137</v>
      </c>
      <c r="D725">
        <v>1</v>
      </c>
      <c r="E725" t="s">
        <v>139</v>
      </c>
      <c r="F725">
        <v>0.1</v>
      </c>
    </row>
    <row r="726" spans="1:6">
      <c r="A726" s="4">
        <v>43772</v>
      </c>
      <c r="B726" t="s">
        <v>105</v>
      </c>
      <c r="C726" t="s">
        <v>137</v>
      </c>
      <c r="D726">
        <v>1</v>
      </c>
      <c r="E726" t="s">
        <v>140</v>
      </c>
      <c r="F726">
        <v>99.9</v>
      </c>
    </row>
    <row r="727" spans="1:6">
      <c r="A727" s="4">
        <v>43772</v>
      </c>
      <c r="B727" t="s">
        <v>105</v>
      </c>
      <c r="C727" t="s">
        <v>137</v>
      </c>
      <c r="D727">
        <v>1</v>
      </c>
      <c r="E727" t="s">
        <v>147</v>
      </c>
      <c r="F727">
        <v>0</v>
      </c>
    </row>
    <row r="728" spans="1:6">
      <c r="A728" s="4">
        <v>43772</v>
      </c>
      <c r="B728" t="s">
        <v>104</v>
      </c>
      <c r="C728" t="s">
        <v>138</v>
      </c>
      <c r="D728">
        <v>1</v>
      </c>
      <c r="E728" t="s">
        <v>139</v>
      </c>
      <c r="F728">
        <v>60.4</v>
      </c>
    </row>
    <row r="729" spans="1:6">
      <c r="A729" s="4">
        <v>43772</v>
      </c>
      <c r="B729" t="s">
        <v>104</v>
      </c>
      <c r="C729" t="s">
        <v>138</v>
      </c>
      <c r="D729">
        <v>1</v>
      </c>
      <c r="E729" t="s">
        <v>140</v>
      </c>
      <c r="F729">
        <v>31.5</v>
      </c>
    </row>
    <row r="730" spans="1:6">
      <c r="A730" s="4">
        <v>43772</v>
      </c>
      <c r="B730" t="s">
        <v>104</v>
      </c>
      <c r="C730" t="s">
        <v>138</v>
      </c>
      <c r="D730">
        <v>1</v>
      </c>
      <c r="E730" t="s">
        <v>147</v>
      </c>
      <c r="F730">
        <v>8</v>
      </c>
    </row>
    <row r="731" spans="1:6">
      <c r="A731" s="4">
        <v>43772</v>
      </c>
      <c r="B731" t="s">
        <v>104</v>
      </c>
      <c r="C731" t="s">
        <v>137</v>
      </c>
      <c r="D731">
        <v>1</v>
      </c>
      <c r="E731" t="s">
        <v>139</v>
      </c>
      <c r="F731">
        <v>99.6</v>
      </c>
    </row>
    <row r="732" spans="1:6">
      <c r="A732" s="4">
        <v>43772</v>
      </c>
      <c r="B732" t="s">
        <v>104</v>
      </c>
      <c r="C732" t="s">
        <v>137</v>
      </c>
      <c r="D732">
        <v>1</v>
      </c>
      <c r="E732" t="s">
        <v>140</v>
      </c>
      <c r="F732">
        <v>0.4</v>
      </c>
    </row>
    <row r="733" spans="1:6">
      <c r="A733" s="4">
        <v>43772</v>
      </c>
      <c r="B733" t="s">
        <v>104</v>
      </c>
      <c r="C733" t="s">
        <v>137</v>
      </c>
      <c r="D733">
        <v>1</v>
      </c>
      <c r="E733" t="s">
        <v>147</v>
      </c>
      <c r="F733">
        <v>0</v>
      </c>
    </row>
    <row r="734" spans="1:6">
      <c r="A734" s="4">
        <v>43772</v>
      </c>
      <c r="B734" t="s">
        <v>146</v>
      </c>
      <c r="C734" t="s">
        <v>137</v>
      </c>
      <c r="D734">
        <v>1</v>
      </c>
      <c r="E734" t="s">
        <v>139</v>
      </c>
      <c r="F734">
        <v>45.4</v>
      </c>
    </row>
    <row r="735" spans="1:6">
      <c r="A735" s="4">
        <v>43772</v>
      </c>
      <c r="B735" t="s">
        <v>146</v>
      </c>
      <c r="C735" t="s">
        <v>137</v>
      </c>
      <c r="D735">
        <v>1</v>
      </c>
      <c r="E735" t="s">
        <v>140</v>
      </c>
      <c r="F735">
        <v>54.6</v>
      </c>
    </row>
    <row r="736" spans="1:6">
      <c r="A736" s="4">
        <v>43772</v>
      </c>
      <c r="B736" t="s">
        <v>146</v>
      </c>
      <c r="C736" t="s">
        <v>137</v>
      </c>
      <c r="D736">
        <v>1</v>
      </c>
      <c r="E736" t="s">
        <v>147</v>
      </c>
      <c r="F736">
        <v>0</v>
      </c>
    </row>
    <row r="737" spans="1:6">
      <c r="A737" s="4">
        <v>43772</v>
      </c>
      <c r="B737" t="s">
        <v>146</v>
      </c>
      <c r="C737" t="s">
        <v>137</v>
      </c>
      <c r="D737">
        <v>2</v>
      </c>
      <c r="E737" t="s">
        <v>139</v>
      </c>
      <c r="F737">
        <v>46</v>
      </c>
    </row>
    <row r="738" spans="1:6">
      <c r="A738" s="4">
        <v>43772</v>
      </c>
      <c r="B738" t="s">
        <v>146</v>
      </c>
      <c r="C738" t="s">
        <v>137</v>
      </c>
      <c r="D738">
        <v>2</v>
      </c>
      <c r="E738" t="s">
        <v>140</v>
      </c>
      <c r="F738">
        <v>49.9</v>
      </c>
    </row>
    <row r="739" spans="1:6">
      <c r="A739" s="4">
        <v>43772</v>
      </c>
      <c r="B739" t="s">
        <v>146</v>
      </c>
      <c r="C739" t="s">
        <v>137</v>
      </c>
      <c r="D739">
        <v>2</v>
      </c>
      <c r="E739" t="s">
        <v>147</v>
      </c>
      <c r="F739">
        <v>4</v>
      </c>
    </row>
    <row r="740" spans="1:6">
      <c r="A740" s="4">
        <v>43772</v>
      </c>
      <c r="B740" t="s">
        <v>146</v>
      </c>
      <c r="C740" t="s">
        <v>137</v>
      </c>
      <c r="D740">
        <v>3</v>
      </c>
      <c r="E740" t="s">
        <v>139</v>
      </c>
      <c r="F740">
        <v>242.6</v>
      </c>
    </row>
    <row r="741" spans="1:6">
      <c r="A741" s="4">
        <v>43772</v>
      </c>
      <c r="B741" t="s">
        <v>146</v>
      </c>
      <c r="C741" t="s">
        <v>137</v>
      </c>
      <c r="D741">
        <v>3</v>
      </c>
      <c r="E741" t="s">
        <v>140</v>
      </c>
      <c r="F741">
        <v>295.39999999999998</v>
      </c>
    </row>
    <row r="742" spans="1:6">
      <c r="A742" s="4">
        <v>43772</v>
      </c>
      <c r="B742" t="s">
        <v>146</v>
      </c>
      <c r="C742" t="s">
        <v>137</v>
      </c>
      <c r="D742">
        <v>3</v>
      </c>
      <c r="E742" t="s">
        <v>147</v>
      </c>
      <c r="F742">
        <v>0</v>
      </c>
    </row>
    <row r="743" spans="1:6">
      <c r="A743" s="4">
        <v>43772</v>
      </c>
      <c r="B743" t="s">
        <v>103</v>
      </c>
      <c r="C743" t="s">
        <v>138</v>
      </c>
      <c r="D743">
        <v>1</v>
      </c>
      <c r="E743" t="s">
        <v>139</v>
      </c>
      <c r="F743">
        <v>53</v>
      </c>
    </row>
    <row r="744" spans="1:6">
      <c r="A744" s="4">
        <v>43772</v>
      </c>
      <c r="B744" t="s">
        <v>103</v>
      </c>
      <c r="C744" t="s">
        <v>138</v>
      </c>
      <c r="D744">
        <v>1</v>
      </c>
      <c r="E744" t="s">
        <v>140</v>
      </c>
      <c r="F744">
        <v>44.1</v>
      </c>
    </row>
    <row r="745" spans="1:6">
      <c r="A745" s="4">
        <v>43772</v>
      </c>
      <c r="B745" t="s">
        <v>103</v>
      </c>
      <c r="C745" t="s">
        <v>138</v>
      </c>
      <c r="D745">
        <v>1</v>
      </c>
      <c r="E745" t="s">
        <v>147</v>
      </c>
      <c r="F745">
        <v>2.7</v>
      </c>
    </row>
    <row r="746" spans="1:6">
      <c r="A746" s="4">
        <v>43772</v>
      </c>
      <c r="B746" t="s">
        <v>103</v>
      </c>
      <c r="C746" t="s">
        <v>137</v>
      </c>
      <c r="D746">
        <v>1</v>
      </c>
      <c r="E746" t="s">
        <v>139</v>
      </c>
      <c r="F746">
        <v>76.599999999999994</v>
      </c>
    </row>
    <row r="747" spans="1:6">
      <c r="A747" s="4">
        <v>43772</v>
      </c>
      <c r="B747" t="s">
        <v>103</v>
      </c>
      <c r="C747" t="s">
        <v>137</v>
      </c>
      <c r="D747">
        <v>1</v>
      </c>
      <c r="E747" t="s">
        <v>140</v>
      </c>
      <c r="F747">
        <v>23.4</v>
      </c>
    </row>
    <row r="748" spans="1:6">
      <c r="A748" s="4">
        <v>43772</v>
      </c>
      <c r="B748" t="s">
        <v>103</v>
      </c>
      <c r="C748" t="s">
        <v>137</v>
      </c>
      <c r="D748">
        <v>1</v>
      </c>
      <c r="E748" t="s">
        <v>147</v>
      </c>
      <c r="F748">
        <v>0</v>
      </c>
    </row>
    <row r="749" spans="1:6">
      <c r="A749" s="4">
        <v>43772</v>
      </c>
      <c r="B749" t="s">
        <v>102</v>
      </c>
      <c r="C749" t="s">
        <v>138</v>
      </c>
      <c r="D749">
        <v>1</v>
      </c>
      <c r="E749" t="s">
        <v>139</v>
      </c>
      <c r="F749">
        <v>61.2</v>
      </c>
    </row>
    <row r="750" spans="1:6">
      <c r="A750" s="4">
        <v>43772</v>
      </c>
      <c r="B750" t="s">
        <v>102</v>
      </c>
      <c r="C750" t="s">
        <v>138</v>
      </c>
      <c r="D750">
        <v>1</v>
      </c>
      <c r="E750" t="s">
        <v>140</v>
      </c>
      <c r="F750">
        <v>36</v>
      </c>
    </row>
    <row r="751" spans="1:6">
      <c r="A751" s="4">
        <v>43772</v>
      </c>
      <c r="B751" t="s">
        <v>102</v>
      </c>
      <c r="C751" t="s">
        <v>138</v>
      </c>
      <c r="D751">
        <v>1</v>
      </c>
      <c r="E751" t="s">
        <v>147</v>
      </c>
      <c r="F751">
        <v>2.6</v>
      </c>
    </row>
    <row r="752" spans="1:6">
      <c r="A752" s="4">
        <v>43772</v>
      </c>
      <c r="B752" t="s">
        <v>102</v>
      </c>
      <c r="C752" t="s">
        <v>137</v>
      </c>
      <c r="D752">
        <v>1</v>
      </c>
      <c r="E752" t="s">
        <v>139</v>
      </c>
      <c r="F752">
        <v>98.2</v>
      </c>
    </row>
    <row r="753" spans="1:6">
      <c r="A753" s="4">
        <v>43772</v>
      </c>
      <c r="B753" t="s">
        <v>102</v>
      </c>
      <c r="C753" t="s">
        <v>137</v>
      </c>
      <c r="D753">
        <v>1</v>
      </c>
      <c r="E753" t="s">
        <v>140</v>
      </c>
      <c r="F753">
        <v>1.8</v>
      </c>
    </row>
    <row r="754" spans="1:6">
      <c r="A754" s="4">
        <v>43772</v>
      </c>
      <c r="B754" t="s">
        <v>102</v>
      </c>
      <c r="C754" t="s">
        <v>137</v>
      </c>
      <c r="D754">
        <v>1</v>
      </c>
      <c r="E754" t="s">
        <v>147</v>
      </c>
      <c r="F754">
        <v>0</v>
      </c>
    </row>
    <row r="755" spans="1:6">
      <c r="A755" s="4">
        <v>43772</v>
      </c>
      <c r="B755" t="s">
        <v>101</v>
      </c>
      <c r="C755" t="s">
        <v>138</v>
      </c>
      <c r="D755">
        <v>1</v>
      </c>
      <c r="E755" t="s">
        <v>139</v>
      </c>
      <c r="F755">
        <v>61.8</v>
      </c>
    </row>
    <row r="756" spans="1:6">
      <c r="A756" s="4">
        <v>43772</v>
      </c>
      <c r="B756" t="s">
        <v>101</v>
      </c>
      <c r="C756" t="s">
        <v>138</v>
      </c>
      <c r="D756">
        <v>1</v>
      </c>
      <c r="E756" t="s">
        <v>140</v>
      </c>
      <c r="F756">
        <v>34</v>
      </c>
    </row>
    <row r="757" spans="1:6">
      <c r="A757" s="4">
        <v>43772</v>
      </c>
      <c r="B757" t="s">
        <v>101</v>
      </c>
      <c r="C757" t="s">
        <v>138</v>
      </c>
      <c r="D757">
        <v>1</v>
      </c>
      <c r="E757" t="s">
        <v>147</v>
      </c>
      <c r="F757">
        <v>4.0999999999999996</v>
      </c>
    </row>
    <row r="758" spans="1:6">
      <c r="A758" s="4">
        <v>43772</v>
      </c>
      <c r="B758" t="s">
        <v>101</v>
      </c>
      <c r="C758" t="s">
        <v>137</v>
      </c>
      <c r="D758">
        <v>1</v>
      </c>
      <c r="E758" t="s">
        <v>139</v>
      </c>
      <c r="F758">
        <v>99.5</v>
      </c>
    </row>
    <row r="759" spans="1:6">
      <c r="A759" s="4">
        <v>43772</v>
      </c>
      <c r="B759" t="s">
        <v>101</v>
      </c>
      <c r="C759" t="s">
        <v>137</v>
      </c>
      <c r="D759">
        <v>1</v>
      </c>
      <c r="E759" t="s">
        <v>140</v>
      </c>
      <c r="F759">
        <v>0.5</v>
      </c>
    </row>
    <row r="760" spans="1:6">
      <c r="A760" s="4">
        <v>43772</v>
      </c>
      <c r="B760" t="s">
        <v>101</v>
      </c>
      <c r="C760" t="s">
        <v>137</v>
      </c>
      <c r="D760">
        <v>1</v>
      </c>
      <c r="E760" t="s">
        <v>147</v>
      </c>
      <c r="F760">
        <v>0</v>
      </c>
    </row>
    <row r="761" spans="1:6">
      <c r="A761" s="4">
        <v>43772</v>
      </c>
      <c r="B761" t="s">
        <v>100</v>
      </c>
      <c r="C761" t="s">
        <v>138</v>
      </c>
      <c r="D761">
        <v>1</v>
      </c>
      <c r="E761" t="s">
        <v>139</v>
      </c>
      <c r="F761">
        <v>55.5</v>
      </c>
    </row>
    <row r="762" spans="1:6">
      <c r="A762" s="4">
        <v>43772</v>
      </c>
      <c r="B762" t="s">
        <v>100</v>
      </c>
      <c r="C762" t="s">
        <v>138</v>
      </c>
      <c r="D762">
        <v>1</v>
      </c>
      <c r="E762" t="s">
        <v>140</v>
      </c>
      <c r="F762">
        <v>41.4</v>
      </c>
    </row>
    <row r="763" spans="1:6">
      <c r="A763" s="4">
        <v>43772</v>
      </c>
      <c r="B763" t="s">
        <v>100</v>
      </c>
      <c r="C763" t="s">
        <v>138</v>
      </c>
      <c r="D763">
        <v>1</v>
      </c>
      <c r="E763" t="s">
        <v>147</v>
      </c>
      <c r="F763">
        <v>3</v>
      </c>
    </row>
    <row r="764" spans="1:6">
      <c r="A764" s="4">
        <v>43772</v>
      </c>
      <c r="B764" t="s">
        <v>100</v>
      </c>
      <c r="C764" t="s">
        <v>137</v>
      </c>
      <c r="D764">
        <v>1</v>
      </c>
      <c r="E764" t="s">
        <v>139</v>
      </c>
      <c r="F764">
        <v>85.5</v>
      </c>
    </row>
    <row r="765" spans="1:6">
      <c r="A765" s="4">
        <v>43772</v>
      </c>
      <c r="B765" t="s">
        <v>100</v>
      </c>
      <c r="C765" t="s">
        <v>137</v>
      </c>
      <c r="D765">
        <v>1</v>
      </c>
      <c r="E765" t="s">
        <v>140</v>
      </c>
      <c r="F765">
        <v>14.5</v>
      </c>
    </row>
    <row r="766" spans="1:6">
      <c r="A766" s="4">
        <v>43772</v>
      </c>
      <c r="B766" t="s">
        <v>100</v>
      </c>
      <c r="C766" t="s">
        <v>137</v>
      </c>
      <c r="D766">
        <v>1</v>
      </c>
      <c r="E766" t="s">
        <v>147</v>
      </c>
      <c r="F766">
        <v>0</v>
      </c>
    </row>
    <row r="767" spans="1:6">
      <c r="A767" s="4">
        <v>43772</v>
      </c>
      <c r="B767" t="s">
        <v>99</v>
      </c>
      <c r="C767" t="s">
        <v>138</v>
      </c>
      <c r="D767">
        <v>1</v>
      </c>
      <c r="E767" t="s">
        <v>139</v>
      </c>
      <c r="F767">
        <v>36.4</v>
      </c>
    </row>
    <row r="768" spans="1:6">
      <c r="A768" s="4">
        <v>43772</v>
      </c>
      <c r="B768" t="s">
        <v>99</v>
      </c>
      <c r="C768" t="s">
        <v>138</v>
      </c>
      <c r="D768">
        <v>1</v>
      </c>
      <c r="E768" t="s">
        <v>140</v>
      </c>
      <c r="F768">
        <v>58.6</v>
      </c>
    </row>
    <row r="769" spans="1:6">
      <c r="A769" s="4">
        <v>43772</v>
      </c>
      <c r="B769" t="s">
        <v>99</v>
      </c>
      <c r="C769" t="s">
        <v>138</v>
      </c>
      <c r="D769">
        <v>1</v>
      </c>
      <c r="E769" t="s">
        <v>147</v>
      </c>
      <c r="F769">
        <v>4.9000000000000004</v>
      </c>
    </row>
    <row r="770" spans="1:6">
      <c r="A770" s="4">
        <v>43772</v>
      </c>
      <c r="B770" t="s">
        <v>99</v>
      </c>
      <c r="C770" t="s">
        <v>137</v>
      </c>
      <c r="D770">
        <v>1</v>
      </c>
      <c r="E770" t="s">
        <v>139</v>
      </c>
      <c r="F770">
        <v>4.3</v>
      </c>
    </row>
    <row r="771" spans="1:6">
      <c r="A771" s="4">
        <v>43772</v>
      </c>
      <c r="B771" t="s">
        <v>99</v>
      </c>
      <c r="C771" t="s">
        <v>137</v>
      </c>
      <c r="D771">
        <v>1</v>
      </c>
      <c r="E771" t="s">
        <v>140</v>
      </c>
      <c r="F771">
        <v>95.7</v>
      </c>
    </row>
    <row r="772" spans="1:6">
      <c r="A772" s="4">
        <v>43772</v>
      </c>
      <c r="B772" t="s">
        <v>99</v>
      </c>
      <c r="C772" t="s">
        <v>137</v>
      </c>
      <c r="D772">
        <v>1</v>
      </c>
      <c r="E772" t="s">
        <v>147</v>
      </c>
      <c r="F772">
        <v>0</v>
      </c>
    </row>
    <row r="773" spans="1:6">
      <c r="A773" s="4">
        <v>43772</v>
      </c>
      <c r="B773" t="s">
        <v>98</v>
      </c>
      <c r="C773" t="s">
        <v>138</v>
      </c>
      <c r="D773">
        <v>1</v>
      </c>
      <c r="E773" t="s">
        <v>139</v>
      </c>
      <c r="F773">
        <v>46.9</v>
      </c>
    </row>
    <row r="774" spans="1:6">
      <c r="A774" s="4">
        <v>43772</v>
      </c>
      <c r="B774" t="s">
        <v>98</v>
      </c>
      <c r="C774" t="s">
        <v>138</v>
      </c>
      <c r="D774">
        <v>1</v>
      </c>
      <c r="E774" t="s">
        <v>140</v>
      </c>
      <c r="F774">
        <v>49.7</v>
      </c>
    </row>
    <row r="775" spans="1:6">
      <c r="A775" s="4">
        <v>43772</v>
      </c>
      <c r="B775" t="s">
        <v>98</v>
      </c>
      <c r="C775" t="s">
        <v>138</v>
      </c>
      <c r="D775">
        <v>1</v>
      </c>
      <c r="E775" t="s">
        <v>147</v>
      </c>
      <c r="F775">
        <v>3.3</v>
      </c>
    </row>
    <row r="776" spans="1:6">
      <c r="A776" s="4">
        <v>43772</v>
      </c>
      <c r="B776" t="s">
        <v>98</v>
      </c>
      <c r="C776" t="s">
        <v>137</v>
      </c>
      <c r="D776">
        <v>1</v>
      </c>
      <c r="E776" t="s">
        <v>139</v>
      </c>
      <c r="F776">
        <v>41.7</v>
      </c>
    </row>
    <row r="777" spans="1:6">
      <c r="A777" s="4">
        <v>43772</v>
      </c>
      <c r="B777" t="s">
        <v>98</v>
      </c>
      <c r="C777" t="s">
        <v>137</v>
      </c>
      <c r="D777">
        <v>1</v>
      </c>
      <c r="E777" t="s">
        <v>140</v>
      </c>
      <c r="F777">
        <v>58.3</v>
      </c>
    </row>
    <row r="778" spans="1:6">
      <c r="A778" s="4">
        <v>43772</v>
      </c>
      <c r="B778" t="s">
        <v>98</v>
      </c>
      <c r="C778" t="s">
        <v>137</v>
      </c>
      <c r="D778">
        <v>1</v>
      </c>
      <c r="E778" t="s">
        <v>147</v>
      </c>
      <c r="F778">
        <v>0</v>
      </c>
    </row>
    <row r="779" spans="1:6">
      <c r="A779" s="4">
        <v>43772</v>
      </c>
      <c r="B779" t="s">
        <v>97</v>
      </c>
      <c r="C779" t="s">
        <v>138</v>
      </c>
      <c r="D779">
        <v>1</v>
      </c>
      <c r="E779" t="s">
        <v>139</v>
      </c>
      <c r="F779">
        <v>38.6</v>
      </c>
    </row>
    <row r="780" spans="1:6">
      <c r="A780" s="4">
        <v>43772</v>
      </c>
      <c r="B780" t="s">
        <v>97</v>
      </c>
      <c r="C780" t="s">
        <v>138</v>
      </c>
      <c r="D780">
        <v>1</v>
      </c>
      <c r="E780" t="s">
        <v>140</v>
      </c>
      <c r="F780">
        <v>54.7</v>
      </c>
    </row>
    <row r="781" spans="1:6">
      <c r="A781" s="4">
        <v>43772</v>
      </c>
      <c r="B781" t="s">
        <v>97</v>
      </c>
      <c r="C781" t="s">
        <v>138</v>
      </c>
      <c r="D781">
        <v>1</v>
      </c>
      <c r="E781" t="s">
        <v>147</v>
      </c>
      <c r="F781">
        <v>6.6</v>
      </c>
    </row>
    <row r="782" spans="1:6">
      <c r="A782" s="4">
        <v>43772</v>
      </c>
      <c r="B782" t="s">
        <v>97</v>
      </c>
      <c r="C782" t="s">
        <v>137</v>
      </c>
      <c r="D782">
        <v>1</v>
      </c>
      <c r="E782" t="s">
        <v>139</v>
      </c>
      <c r="F782">
        <v>12.6</v>
      </c>
    </row>
    <row r="783" spans="1:6">
      <c r="A783" s="4">
        <v>43772</v>
      </c>
      <c r="B783" t="s">
        <v>97</v>
      </c>
      <c r="C783" t="s">
        <v>137</v>
      </c>
      <c r="D783">
        <v>1</v>
      </c>
      <c r="E783" t="s">
        <v>140</v>
      </c>
      <c r="F783">
        <v>87.4</v>
      </c>
    </row>
    <row r="784" spans="1:6">
      <c r="A784" s="4">
        <v>43772</v>
      </c>
      <c r="B784" t="s">
        <v>97</v>
      </c>
      <c r="C784" t="s">
        <v>137</v>
      </c>
      <c r="D784">
        <v>1</v>
      </c>
      <c r="E784" t="s">
        <v>147</v>
      </c>
      <c r="F784">
        <v>0</v>
      </c>
    </row>
    <row r="785" spans="1:6">
      <c r="A785" s="4">
        <v>43772</v>
      </c>
      <c r="B785" t="s">
        <v>96</v>
      </c>
      <c r="C785" t="s">
        <v>138</v>
      </c>
      <c r="D785">
        <v>1</v>
      </c>
      <c r="E785" t="s">
        <v>139</v>
      </c>
      <c r="F785">
        <v>66.2</v>
      </c>
    </row>
    <row r="786" spans="1:6">
      <c r="A786" s="4">
        <v>43772</v>
      </c>
      <c r="B786" t="s">
        <v>96</v>
      </c>
      <c r="C786" t="s">
        <v>138</v>
      </c>
      <c r="D786">
        <v>1</v>
      </c>
      <c r="E786" t="s">
        <v>140</v>
      </c>
      <c r="F786">
        <v>31.5</v>
      </c>
    </row>
    <row r="787" spans="1:6">
      <c r="A787" s="4">
        <v>43772</v>
      </c>
      <c r="B787" t="s">
        <v>96</v>
      </c>
      <c r="C787" t="s">
        <v>138</v>
      </c>
      <c r="D787">
        <v>1</v>
      </c>
      <c r="E787" t="s">
        <v>147</v>
      </c>
      <c r="F787">
        <v>2.2000000000000002</v>
      </c>
    </row>
    <row r="788" spans="1:6">
      <c r="A788" s="4">
        <v>43772</v>
      </c>
      <c r="B788" t="s">
        <v>96</v>
      </c>
      <c r="C788" t="s">
        <v>137</v>
      </c>
      <c r="D788">
        <v>1</v>
      </c>
      <c r="E788" t="s">
        <v>139</v>
      </c>
      <c r="F788">
        <v>99.9</v>
      </c>
    </row>
    <row r="789" spans="1:6">
      <c r="A789" s="4">
        <v>43772</v>
      </c>
      <c r="B789" t="s">
        <v>96</v>
      </c>
      <c r="C789" t="s">
        <v>137</v>
      </c>
      <c r="D789">
        <v>1</v>
      </c>
      <c r="E789" t="s">
        <v>140</v>
      </c>
      <c r="F789">
        <v>0.1</v>
      </c>
    </row>
    <row r="790" spans="1:6">
      <c r="A790" s="4">
        <v>43772</v>
      </c>
      <c r="B790" t="s">
        <v>96</v>
      </c>
      <c r="C790" t="s">
        <v>137</v>
      </c>
      <c r="D790">
        <v>1</v>
      </c>
      <c r="E790" t="s">
        <v>147</v>
      </c>
      <c r="F790">
        <v>0</v>
      </c>
    </row>
    <row r="791" spans="1:6">
      <c r="A791" s="4">
        <v>43772</v>
      </c>
      <c r="B791" t="s">
        <v>95</v>
      </c>
      <c r="C791" t="s">
        <v>138</v>
      </c>
      <c r="D791">
        <v>1</v>
      </c>
      <c r="E791" t="s">
        <v>139</v>
      </c>
      <c r="F791">
        <v>51.1</v>
      </c>
    </row>
    <row r="792" spans="1:6">
      <c r="A792" s="4">
        <v>43772</v>
      </c>
      <c r="B792" t="s">
        <v>95</v>
      </c>
      <c r="C792" t="s">
        <v>138</v>
      </c>
      <c r="D792">
        <v>1</v>
      </c>
      <c r="E792" t="s">
        <v>140</v>
      </c>
      <c r="F792">
        <v>44.8</v>
      </c>
    </row>
    <row r="793" spans="1:6">
      <c r="A793" s="4">
        <v>43772</v>
      </c>
      <c r="B793" t="s">
        <v>95</v>
      </c>
      <c r="C793" t="s">
        <v>138</v>
      </c>
      <c r="D793">
        <v>1</v>
      </c>
      <c r="E793" t="s">
        <v>147</v>
      </c>
      <c r="F793">
        <v>4</v>
      </c>
    </row>
    <row r="794" spans="1:6">
      <c r="A794" s="4">
        <v>43772</v>
      </c>
      <c r="B794" t="s">
        <v>95</v>
      </c>
      <c r="C794" t="s">
        <v>137</v>
      </c>
      <c r="D794">
        <v>1</v>
      </c>
      <c r="E794" t="s">
        <v>139</v>
      </c>
      <c r="F794">
        <v>68.5</v>
      </c>
    </row>
    <row r="795" spans="1:6">
      <c r="A795" s="4">
        <v>43772</v>
      </c>
      <c r="B795" t="s">
        <v>95</v>
      </c>
      <c r="C795" t="s">
        <v>137</v>
      </c>
      <c r="D795">
        <v>1</v>
      </c>
      <c r="E795" t="s">
        <v>140</v>
      </c>
      <c r="F795">
        <v>31.5</v>
      </c>
    </row>
    <row r="796" spans="1:6">
      <c r="A796" s="4">
        <v>43772</v>
      </c>
      <c r="B796" t="s">
        <v>95</v>
      </c>
      <c r="C796" t="s">
        <v>137</v>
      </c>
      <c r="D796">
        <v>1</v>
      </c>
      <c r="E796" t="s">
        <v>147</v>
      </c>
      <c r="F796">
        <v>0</v>
      </c>
    </row>
    <row r="797" spans="1:6">
      <c r="A797" s="4">
        <v>43772</v>
      </c>
      <c r="B797" t="s">
        <v>94</v>
      </c>
      <c r="C797" t="s">
        <v>138</v>
      </c>
      <c r="D797">
        <v>1</v>
      </c>
      <c r="E797" t="s">
        <v>139</v>
      </c>
      <c r="F797">
        <v>63</v>
      </c>
    </row>
    <row r="798" spans="1:6">
      <c r="A798" s="4">
        <v>43772</v>
      </c>
      <c r="B798" t="s">
        <v>94</v>
      </c>
      <c r="C798" t="s">
        <v>138</v>
      </c>
      <c r="D798">
        <v>1</v>
      </c>
      <c r="E798" t="s">
        <v>140</v>
      </c>
      <c r="F798">
        <v>31</v>
      </c>
    </row>
    <row r="799" spans="1:6">
      <c r="A799" s="4">
        <v>43772</v>
      </c>
      <c r="B799" t="s">
        <v>94</v>
      </c>
      <c r="C799" t="s">
        <v>138</v>
      </c>
      <c r="D799">
        <v>1</v>
      </c>
      <c r="E799" t="s">
        <v>147</v>
      </c>
      <c r="F799">
        <v>5.9</v>
      </c>
    </row>
    <row r="800" spans="1:6">
      <c r="A800" s="4">
        <v>43772</v>
      </c>
      <c r="B800" t="s">
        <v>94</v>
      </c>
      <c r="C800" t="s">
        <v>137</v>
      </c>
      <c r="D800">
        <v>1</v>
      </c>
      <c r="E800" t="s">
        <v>139</v>
      </c>
      <c r="F800">
        <v>99.9</v>
      </c>
    </row>
    <row r="801" spans="1:6">
      <c r="A801" s="4">
        <v>43772</v>
      </c>
      <c r="B801" t="s">
        <v>94</v>
      </c>
      <c r="C801" t="s">
        <v>137</v>
      </c>
      <c r="D801">
        <v>1</v>
      </c>
      <c r="E801" t="s">
        <v>140</v>
      </c>
      <c r="F801">
        <v>0.1</v>
      </c>
    </row>
    <row r="802" spans="1:6">
      <c r="A802" s="4">
        <v>43772</v>
      </c>
      <c r="B802" t="s">
        <v>94</v>
      </c>
      <c r="C802" t="s">
        <v>137</v>
      </c>
      <c r="D802">
        <v>1</v>
      </c>
      <c r="E802" t="s">
        <v>147</v>
      </c>
      <c r="F802">
        <v>0</v>
      </c>
    </row>
    <row r="803" spans="1:6">
      <c r="A803" s="4">
        <v>43772</v>
      </c>
      <c r="B803" t="s">
        <v>93</v>
      </c>
      <c r="C803" t="s">
        <v>138</v>
      </c>
      <c r="D803">
        <v>1</v>
      </c>
      <c r="E803" t="s">
        <v>139</v>
      </c>
      <c r="F803">
        <v>49.6</v>
      </c>
    </row>
    <row r="804" spans="1:6">
      <c r="A804" s="4">
        <v>43772</v>
      </c>
      <c r="B804" t="s">
        <v>93</v>
      </c>
      <c r="C804" t="s">
        <v>138</v>
      </c>
      <c r="D804">
        <v>1</v>
      </c>
      <c r="E804" t="s">
        <v>140</v>
      </c>
      <c r="F804">
        <v>48.3</v>
      </c>
    </row>
    <row r="805" spans="1:6">
      <c r="A805" s="4">
        <v>43772</v>
      </c>
      <c r="B805" t="s">
        <v>93</v>
      </c>
      <c r="C805" t="s">
        <v>138</v>
      </c>
      <c r="D805">
        <v>1</v>
      </c>
      <c r="E805" t="s">
        <v>147</v>
      </c>
      <c r="F805">
        <v>2</v>
      </c>
    </row>
    <row r="806" spans="1:6">
      <c r="A806" s="4">
        <v>43772</v>
      </c>
      <c r="B806" t="s">
        <v>93</v>
      </c>
      <c r="C806" t="s">
        <v>137</v>
      </c>
      <c r="D806">
        <v>1</v>
      </c>
      <c r="E806" t="s">
        <v>139</v>
      </c>
      <c r="F806">
        <v>54.2</v>
      </c>
    </row>
    <row r="807" spans="1:6">
      <c r="A807" s="4">
        <v>43772</v>
      </c>
      <c r="B807" t="s">
        <v>93</v>
      </c>
      <c r="C807" t="s">
        <v>137</v>
      </c>
      <c r="D807">
        <v>1</v>
      </c>
      <c r="E807" t="s">
        <v>140</v>
      </c>
      <c r="F807">
        <v>45.8</v>
      </c>
    </row>
    <row r="808" spans="1:6">
      <c r="A808" s="4">
        <v>43772</v>
      </c>
      <c r="B808" t="s">
        <v>93</v>
      </c>
      <c r="C808" t="s">
        <v>137</v>
      </c>
      <c r="D808">
        <v>1</v>
      </c>
      <c r="E808" t="s">
        <v>147</v>
      </c>
      <c r="F808">
        <v>0</v>
      </c>
    </row>
    <row r="809" spans="1:6">
      <c r="A809" s="4">
        <v>43772</v>
      </c>
      <c r="B809" t="s">
        <v>92</v>
      </c>
      <c r="C809" t="s">
        <v>138</v>
      </c>
      <c r="D809">
        <v>1</v>
      </c>
      <c r="E809" t="s">
        <v>139</v>
      </c>
      <c r="F809">
        <v>34.9</v>
      </c>
    </row>
    <row r="810" spans="1:6">
      <c r="A810" s="4">
        <v>43772</v>
      </c>
      <c r="B810" t="s">
        <v>92</v>
      </c>
      <c r="C810" t="s">
        <v>138</v>
      </c>
      <c r="D810">
        <v>1</v>
      </c>
      <c r="E810" t="s">
        <v>140</v>
      </c>
      <c r="F810">
        <v>60</v>
      </c>
    </row>
    <row r="811" spans="1:6">
      <c r="A811" s="4">
        <v>43772</v>
      </c>
      <c r="B811" t="s">
        <v>92</v>
      </c>
      <c r="C811" t="s">
        <v>138</v>
      </c>
      <c r="D811">
        <v>1</v>
      </c>
      <c r="E811" t="s">
        <v>147</v>
      </c>
      <c r="F811">
        <v>5</v>
      </c>
    </row>
    <row r="812" spans="1:6">
      <c r="A812" s="4">
        <v>43772</v>
      </c>
      <c r="B812" t="s">
        <v>92</v>
      </c>
      <c r="C812" t="s">
        <v>137</v>
      </c>
      <c r="D812">
        <v>1</v>
      </c>
      <c r="E812" t="s">
        <v>139</v>
      </c>
      <c r="F812">
        <v>1.4</v>
      </c>
    </row>
    <row r="813" spans="1:6">
      <c r="A813" s="4">
        <v>43772</v>
      </c>
      <c r="B813" t="s">
        <v>92</v>
      </c>
      <c r="C813" t="s">
        <v>137</v>
      </c>
      <c r="D813">
        <v>1</v>
      </c>
      <c r="E813" t="s">
        <v>140</v>
      </c>
      <c r="F813">
        <v>98.6</v>
      </c>
    </row>
    <row r="814" spans="1:6">
      <c r="A814" s="4">
        <v>43772</v>
      </c>
      <c r="B814" t="s">
        <v>92</v>
      </c>
      <c r="C814" t="s">
        <v>137</v>
      </c>
      <c r="D814">
        <v>1</v>
      </c>
      <c r="E814" t="s">
        <v>147</v>
      </c>
      <c r="F814">
        <v>0</v>
      </c>
    </row>
    <row r="815" spans="1:6">
      <c r="A815" s="4">
        <v>43772</v>
      </c>
      <c r="B815" t="s">
        <v>91</v>
      </c>
      <c r="C815" t="s">
        <v>138</v>
      </c>
      <c r="D815">
        <v>1</v>
      </c>
      <c r="E815" t="s">
        <v>139</v>
      </c>
      <c r="F815">
        <v>40.5</v>
      </c>
    </row>
    <row r="816" spans="1:6">
      <c r="A816" s="4">
        <v>43772</v>
      </c>
      <c r="B816" t="s">
        <v>91</v>
      </c>
      <c r="C816" t="s">
        <v>138</v>
      </c>
      <c r="D816">
        <v>1</v>
      </c>
      <c r="E816" t="s">
        <v>140</v>
      </c>
      <c r="F816">
        <v>54.2</v>
      </c>
    </row>
    <row r="817" spans="1:6">
      <c r="A817" s="4">
        <v>43772</v>
      </c>
      <c r="B817" t="s">
        <v>91</v>
      </c>
      <c r="C817" t="s">
        <v>138</v>
      </c>
      <c r="D817">
        <v>1</v>
      </c>
      <c r="E817" t="s">
        <v>147</v>
      </c>
      <c r="F817">
        <v>5.0999999999999996</v>
      </c>
    </row>
    <row r="818" spans="1:6">
      <c r="A818" s="4">
        <v>43772</v>
      </c>
      <c r="B818" t="s">
        <v>91</v>
      </c>
      <c r="C818" t="s">
        <v>137</v>
      </c>
      <c r="D818">
        <v>1</v>
      </c>
      <c r="E818" t="s">
        <v>139</v>
      </c>
      <c r="F818">
        <v>16.399999999999999</v>
      </c>
    </row>
    <row r="819" spans="1:6">
      <c r="A819" s="4">
        <v>43772</v>
      </c>
      <c r="B819" t="s">
        <v>91</v>
      </c>
      <c r="C819" t="s">
        <v>137</v>
      </c>
      <c r="D819">
        <v>1</v>
      </c>
      <c r="E819" t="s">
        <v>140</v>
      </c>
      <c r="F819">
        <v>83.6</v>
      </c>
    </row>
    <row r="820" spans="1:6">
      <c r="A820" s="4">
        <v>43772</v>
      </c>
      <c r="B820" t="s">
        <v>91</v>
      </c>
      <c r="C820" t="s">
        <v>137</v>
      </c>
      <c r="D820">
        <v>1</v>
      </c>
      <c r="E820" t="s">
        <v>147</v>
      </c>
      <c r="F820">
        <v>0</v>
      </c>
    </row>
    <row r="821" spans="1:6">
      <c r="A821" s="4">
        <v>43772</v>
      </c>
      <c r="B821" t="s">
        <v>90</v>
      </c>
      <c r="C821" t="s">
        <v>138</v>
      </c>
      <c r="D821">
        <v>1</v>
      </c>
      <c r="E821" t="s">
        <v>139</v>
      </c>
      <c r="F821">
        <v>39.1</v>
      </c>
    </row>
    <row r="822" spans="1:6">
      <c r="A822" s="4">
        <v>43772</v>
      </c>
      <c r="B822" t="s">
        <v>90</v>
      </c>
      <c r="C822" t="s">
        <v>138</v>
      </c>
      <c r="D822">
        <v>1</v>
      </c>
      <c r="E822" t="s">
        <v>140</v>
      </c>
      <c r="F822">
        <v>57.4</v>
      </c>
    </row>
    <row r="823" spans="1:6">
      <c r="A823" s="4">
        <v>43772</v>
      </c>
      <c r="B823" t="s">
        <v>90</v>
      </c>
      <c r="C823" t="s">
        <v>138</v>
      </c>
      <c r="D823">
        <v>1</v>
      </c>
      <c r="E823" t="s">
        <v>147</v>
      </c>
      <c r="F823">
        <v>3.4</v>
      </c>
    </row>
    <row r="824" spans="1:6">
      <c r="A824" s="4">
        <v>43772</v>
      </c>
      <c r="B824" t="s">
        <v>90</v>
      </c>
      <c r="C824" t="s">
        <v>137</v>
      </c>
      <c r="D824">
        <v>1</v>
      </c>
      <c r="E824" t="s">
        <v>139</v>
      </c>
      <c r="F824">
        <v>9.4</v>
      </c>
    </row>
    <row r="825" spans="1:6">
      <c r="A825" s="4">
        <v>43772</v>
      </c>
      <c r="B825" t="s">
        <v>90</v>
      </c>
      <c r="C825" t="s">
        <v>137</v>
      </c>
      <c r="D825">
        <v>1</v>
      </c>
      <c r="E825" t="s">
        <v>140</v>
      </c>
      <c r="F825">
        <v>90.6</v>
      </c>
    </row>
    <row r="826" spans="1:6">
      <c r="A826" s="4">
        <v>43772</v>
      </c>
      <c r="B826" t="s">
        <v>90</v>
      </c>
      <c r="C826" t="s">
        <v>137</v>
      </c>
      <c r="D826">
        <v>1</v>
      </c>
      <c r="E826" t="s">
        <v>147</v>
      </c>
      <c r="F826">
        <v>0</v>
      </c>
    </row>
    <row r="827" spans="1:6">
      <c r="A827" s="4">
        <v>43772</v>
      </c>
      <c r="B827" t="s">
        <v>89</v>
      </c>
      <c r="C827" t="s">
        <v>138</v>
      </c>
      <c r="D827">
        <v>1</v>
      </c>
      <c r="E827" t="s">
        <v>139</v>
      </c>
      <c r="F827">
        <v>45</v>
      </c>
    </row>
    <row r="828" spans="1:6">
      <c r="A828" s="4">
        <v>43772</v>
      </c>
      <c r="B828" t="s">
        <v>89</v>
      </c>
      <c r="C828" t="s">
        <v>138</v>
      </c>
      <c r="D828">
        <v>1</v>
      </c>
      <c r="E828" t="s">
        <v>140</v>
      </c>
      <c r="F828">
        <v>50.6</v>
      </c>
    </row>
    <row r="829" spans="1:6">
      <c r="A829" s="4">
        <v>43772</v>
      </c>
      <c r="B829" t="s">
        <v>89</v>
      </c>
      <c r="C829" t="s">
        <v>138</v>
      </c>
      <c r="D829">
        <v>1</v>
      </c>
      <c r="E829" t="s">
        <v>147</v>
      </c>
      <c r="F829">
        <v>4.2</v>
      </c>
    </row>
    <row r="830" spans="1:6">
      <c r="A830" s="4">
        <v>43772</v>
      </c>
      <c r="B830" t="s">
        <v>89</v>
      </c>
      <c r="C830" t="s">
        <v>137</v>
      </c>
      <c r="D830">
        <v>1</v>
      </c>
      <c r="E830" t="s">
        <v>139</v>
      </c>
      <c r="F830">
        <v>33.5</v>
      </c>
    </row>
    <row r="831" spans="1:6">
      <c r="A831" s="4">
        <v>43772</v>
      </c>
      <c r="B831" t="s">
        <v>89</v>
      </c>
      <c r="C831" t="s">
        <v>137</v>
      </c>
      <c r="D831">
        <v>1</v>
      </c>
      <c r="E831" t="s">
        <v>140</v>
      </c>
      <c r="F831">
        <v>66.5</v>
      </c>
    </row>
    <row r="832" spans="1:6">
      <c r="A832" s="4">
        <v>43772</v>
      </c>
      <c r="B832" t="s">
        <v>89</v>
      </c>
      <c r="C832" t="s">
        <v>137</v>
      </c>
      <c r="D832">
        <v>1</v>
      </c>
      <c r="E832" t="s">
        <v>147</v>
      </c>
      <c r="F832">
        <v>0</v>
      </c>
    </row>
    <row r="833" spans="1:6">
      <c r="A833" s="4">
        <v>43772</v>
      </c>
      <c r="B833" t="s">
        <v>88</v>
      </c>
      <c r="C833" t="s">
        <v>138</v>
      </c>
      <c r="D833">
        <v>1</v>
      </c>
      <c r="E833" t="s">
        <v>139</v>
      </c>
      <c r="F833">
        <v>45</v>
      </c>
    </row>
    <row r="834" spans="1:6">
      <c r="A834" s="4">
        <v>43772</v>
      </c>
      <c r="B834" t="s">
        <v>88</v>
      </c>
      <c r="C834" t="s">
        <v>138</v>
      </c>
      <c r="D834">
        <v>1</v>
      </c>
      <c r="E834" t="s">
        <v>140</v>
      </c>
      <c r="F834">
        <v>49.6</v>
      </c>
    </row>
    <row r="835" spans="1:6">
      <c r="A835" s="4">
        <v>43772</v>
      </c>
      <c r="B835" t="s">
        <v>88</v>
      </c>
      <c r="C835" t="s">
        <v>138</v>
      </c>
      <c r="D835">
        <v>1</v>
      </c>
      <c r="E835" t="s">
        <v>147</v>
      </c>
      <c r="F835">
        <v>5.3</v>
      </c>
    </row>
    <row r="836" spans="1:6">
      <c r="A836" s="4">
        <v>43772</v>
      </c>
      <c r="B836" t="s">
        <v>88</v>
      </c>
      <c r="C836" t="s">
        <v>137</v>
      </c>
      <c r="D836">
        <v>1</v>
      </c>
      <c r="E836" t="s">
        <v>139</v>
      </c>
      <c r="F836">
        <v>36.9</v>
      </c>
    </row>
    <row r="837" spans="1:6">
      <c r="A837" s="4">
        <v>43772</v>
      </c>
      <c r="B837" t="s">
        <v>88</v>
      </c>
      <c r="C837" t="s">
        <v>137</v>
      </c>
      <c r="D837">
        <v>1</v>
      </c>
      <c r="E837" t="s">
        <v>140</v>
      </c>
      <c r="F837">
        <v>63.1</v>
      </c>
    </row>
    <row r="838" spans="1:6">
      <c r="A838" s="4">
        <v>43772</v>
      </c>
      <c r="B838" t="s">
        <v>88</v>
      </c>
      <c r="C838" t="s">
        <v>137</v>
      </c>
      <c r="D838">
        <v>1</v>
      </c>
      <c r="E838" t="s">
        <v>147</v>
      </c>
      <c r="F838">
        <v>0</v>
      </c>
    </row>
    <row r="839" spans="1:6">
      <c r="A839" s="4">
        <v>43772</v>
      </c>
      <c r="B839" t="s">
        <v>116</v>
      </c>
      <c r="C839" t="s">
        <v>138</v>
      </c>
      <c r="D839">
        <v>1</v>
      </c>
      <c r="E839" t="s">
        <v>139</v>
      </c>
      <c r="F839">
        <v>75.099999999999994</v>
      </c>
    </row>
    <row r="840" spans="1:6">
      <c r="A840" s="4">
        <v>43772</v>
      </c>
      <c r="B840" t="s">
        <v>116</v>
      </c>
      <c r="C840" t="s">
        <v>138</v>
      </c>
      <c r="D840">
        <v>1</v>
      </c>
      <c r="E840" t="s">
        <v>140</v>
      </c>
      <c r="F840">
        <v>20.399999999999999</v>
      </c>
    </row>
    <row r="841" spans="1:6">
      <c r="A841" s="4">
        <v>43772</v>
      </c>
      <c r="B841" t="s">
        <v>116</v>
      </c>
      <c r="C841" t="s">
        <v>138</v>
      </c>
      <c r="D841">
        <v>1</v>
      </c>
      <c r="E841" t="s">
        <v>147</v>
      </c>
      <c r="F841">
        <v>4.4000000000000004</v>
      </c>
    </row>
    <row r="842" spans="1:6">
      <c r="A842" s="4">
        <v>43772</v>
      </c>
      <c r="B842" t="s">
        <v>116</v>
      </c>
      <c r="C842" t="s">
        <v>137</v>
      </c>
      <c r="D842">
        <v>1</v>
      </c>
      <c r="E842" t="s">
        <v>139</v>
      </c>
      <c r="F842">
        <v>100</v>
      </c>
    </row>
    <row r="843" spans="1:6">
      <c r="A843" s="4">
        <v>43772</v>
      </c>
      <c r="B843" t="s">
        <v>116</v>
      </c>
      <c r="C843" t="s">
        <v>137</v>
      </c>
      <c r="D843">
        <v>1</v>
      </c>
      <c r="E843" t="s">
        <v>140</v>
      </c>
      <c r="F843">
        <v>0</v>
      </c>
    </row>
    <row r="844" spans="1:6">
      <c r="A844" s="4">
        <v>43772</v>
      </c>
      <c r="B844" t="s">
        <v>116</v>
      </c>
      <c r="C844" t="s">
        <v>137</v>
      </c>
      <c r="D844">
        <v>1</v>
      </c>
      <c r="E844" t="s">
        <v>147</v>
      </c>
      <c r="F844">
        <v>0</v>
      </c>
    </row>
    <row r="845" spans="1:6">
      <c r="A845" s="4">
        <v>43772</v>
      </c>
      <c r="B845" t="s">
        <v>115</v>
      </c>
      <c r="C845" t="s">
        <v>138</v>
      </c>
      <c r="D845">
        <v>1</v>
      </c>
      <c r="E845" t="s">
        <v>139</v>
      </c>
      <c r="F845">
        <v>49.2</v>
      </c>
    </row>
    <row r="846" spans="1:6">
      <c r="A846" s="4">
        <v>43772</v>
      </c>
      <c r="B846" t="s">
        <v>115</v>
      </c>
      <c r="C846" t="s">
        <v>138</v>
      </c>
      <c r="D846">
        <v>1</v>
      </c>
      <c r="E846" t="s">
        <v>140</v>
      </c>
      <c r="F846">
        <v>46.3</v>
      </c>
    </row>
    <row r="847" spans="1:6">
      <c r="A847" s="4">
        <v>43772</v>
      </c>
      <c r="B847" t="s">
        <v>115</v>
      </c>
      <c r="C847" t="s">
        <v>138</v>
      </c>
      <c r="D847">
        <v>1</v>
      </c>
      <c r="E847" t="s">
        <v>147</v>
      </c>
      <c r="F847">
        <v>4.3</v>
      </c>
    </row>
    <row r="848" spans="1:6">
      <c r="A848" s="4">
        <v>43772</v>
      </c>
      <c r="B848" t="s">
        <v>115</v>
      </c>
      <c r="C848" t="s">
        <v>137</v>
      </c>
      <c r="D848">
        <v>1</v>
      </c>
      <c r="E848" t="s">
        <v>139</v>
      </c>
      <c r="F848">
        <v>57.1</v>
      </c>
    </row>
    <row r="849" spans="1:6">
      <c r="A849" s="4">
        <v>43772</v>
      </c>
      <c r="B849" t="s">
        <v>115</v>
      </c>
      <c r="C849" t="s">
        <v>137</v>
      </c>
      <c r="D849">
        <v>1</v>
      </c>
      <c r="E849" t="s">
        <v>140</v>
      </c>
      <c r="F849">
        <v>42.9</v>
      </c>
    </row>
    <row r="850" spans="1:6">
      <c r="A850" s="4">
        <v>43772</v>
      </c>
      <c r="B850" t="s">
        <v>115</v>
      </c>
      <c r="C850" t="s">
        <v>137</v>
      </c>
      <c r="D850">
        <v>1</v>
      </c>
      <c r="E850" t="s">
        <v>147</v>
      </c>
      <c r="F850">
        <v>0</v>
      </c>
    </row>
    <row r="851" spans="1:6">
      <c r="A851" s="4">
        <v>43772</v>
      </c>
      <c r="B851" t="s">
        <v>114</v>
      </c>
      <c r="C851" t="s">
        <v>138</v>
      </c>
      <c r="D851">
        <v>1</v>
      </c>
      <c r="E851" t="s">
        <v>139</v>
      </c>
      <c r="F851">
        <v>58.9</v>
      </c>
    </row>
    <row r="852" spans="1:6">
      <c r="A852" s="4">
        <v>43772</v>
      </c>
      <c r="B852" t="s">
        <v>114</v>
      </c>
      <c r="C852" t="s">
        <v>138</v>
      </c>
      <c r="D852">
        <v>1</v>
      </c>
      <c r="E852" t="s">
        <v>140</v>
      </c>
      <c r="F852">
        <v>36.200000000000003</v>
      </c>
    </row>
    <row r="853" spans="1:6">
      <c r="A853" s="4">
        <v>43772</v>
      </c>
      <c r="B853" t="s">
        <v>114</v>
      </c>
      <c r="C853" t="s">
        <v>138</v>
      </c>
      <c r="D853">
        <v>1</v>
      </c>
      <c r="E853" t="s">
        <v>147</v>
      </c>
      <c r="F853">
        <v>4.8</v>
      </c>
    </row>
    <row r="854" spans="1:6">
      <c r="A854" s="4">
        <v>43772</v>
      </c>
      <c r="B854" t="s">
        <v>114</v>
      </c>
      <c r="C854" t="s">
        <v>137</v>
      </c>
      <c r="D854">
        <v>1</v>
      </c>
      <c r="E854" t="s">
        <v>139</v>
      </c>
      <c r="F854">
        <v>94.8</v>
      </c>
    </row>
    <row r="855" spans="1:6">
      <c r="A855" s="4">
        <v>43772</v>
      </c>
      <c r="B855" t="s">
        <v>114</v>
      </c>
      <c r="C855" t="s">
        <v>137</v>
      </c>
      <c r="D855">
        <v>1</v>
      </c>
      <c r="E855" t="s">
        <v>140</v>
      </c>
      <c r="F855">
        <v>5.2</v>
      </c>
    </row>
    <row r="856" spans="1:6">
      <c r="A856" s="4">
        <v>43772</v>
      </c>
      <c r="B856" t="s">
        <v>114</v>
      </c>
      <c r="C856" t="s">
        <v>137</v>
      </c>
      <c r="D856">
        <v>1</v>
      </c>
      <c r="E856" t="s">
        <v>147</v>
      </c>
      <c r="F856">
        <v>0</v>
      </c>
    </row>
    <row r="857" spans="1:6">
      <c r="A857" s="4">
        <v>43772</v>
      </c>
      <c r="B857" t="s">
        <v>87</v>
      </c>
      <c r="C857" t="s">
        <v>138</v>
      </c>
      <c r="D857">
        <v>1</v>
      </c>
      <c r="E857" t="s">
        <v>139</v>
      </c>
      <c r="F857">
        <v>60.4</v>
      </c>
    </row>
    <row r="858" spans="1:6">
      <c r="A858" s="4">
        <v>43772</v>
      </c>
      <c r="B858" t="s">
        <v>87</v>
      </c>
      <c r="C858" t="s">
        <v>138</v>
      </c>
      <c r="D858">
        <v>1</v>
      </c>
      <c r="E858" t="s">
        <v>140</v>
      </c>
      <c r="F858">
        <v>34.9</v>
      </c>
    </row>
    <row r="859" spans="1:6">
      <c r="A859" s="4">
        <v>43772</v>
      </c>
      <c r="B859" t="s">
        <v>87</v>
      </c>
      <c r="C859" t="s">
        <v>138</v>
      </c>
      <c r="D859">
        <v>1</v>
      </c>
      <c r="E859" t="s">
        <v>147</v>
      </c>
      <c r="F859">
        <v>4.5999999999999996</v>
      </c>
    </row>
    <row r="860" spans="1:6">
      <c r="A860" s="4">
        <v>43772</v>
      </c>
      <c r="B860" t="s">
        <v>87</v>
      </c>
      <c r="C860" t="s">
        <v>137</v>
      </c>
      <c r="D860">
        <v>1</v>
      </c>
      <c r="E860" t="s">
        <v>139</v>
      </c>
      <c r="F860">
        <v>98.2</v>
      </c>
    </row>
    <row r="861" spans="1:6">
      <c r="A861" s="4">
        <v>43772</v>
      </c>
      <c r="B861" t="s">
        <v>87</v>
      </c>
      <c r="C861" t="s">
        <v>137</v>
      </c>
      <c r="D861">
        <v>1</v>
      </c>
      <c r="E861" t="s">
        <v>140</v>
      </c>
      <c r="F861">
        <v>1.8</v>
      </c>
    </row>
    <row r="862" spans="1:6">
      <c r="A862" s="4">
        <v>43772</v>
      </c>
      <c r="B862" t="s">
        <v>87</v>
      </c>
      <c r="C862" t="s">
        <v>137</v>
      </c>
      <c r="D862">
        <v>1</v>
      </c>
      <c r="E862" t="s">
        <v>147</v>
      </c>
      <c r="F862">
        <v>0</v>
      </c>
    </row>
    <row r="863" spans="1:6">
      <c r="A863" s="4">
        <v>43772</v>
      </c>
      <c r="B863" t="s">
        <v>86</v>
      </c>
      <c r="C863" t="s">
        <v>138</v>
      </c>
      <c r="D863">
        <v>1</v>
      </c>
      <c r="E863" t="s">
        <v>139</v>
      </c>
      <c r="F863">
        <v>54.7</v>
      </c>
    </row>
    <row r="864" spans="1:6">
      <c r="A864" s="4">
        <v>43772</v>
      </c>
      <c r="B864" t="s">
        <v>86</v>
      </c>
      <c r="C864" t="s">
        <v>138</v>
      </c>
      <c r="D864">
        <v>1</v>
      </c>
      <c r="E864" t="s">
        <v>140</v>
      </c>
      <c r="F864">
        <v>38.4</v>
      </c>
    </row>
    <row r="865" spans="1:6">
      <c r="A865" s="4">
        <v>43772</v>
      </c>
      <c r="B865" t="s">
        <v>86</v>
      </c>
      <c r="C865" t="s">
        <v>138</v>
      </c>
      <c r="D865">
        <v>1</v>
      </c>
      <c r="E865" t="s">
        <v>147</v>
      </c>
      <c r="F865">
        <v>6.9</v>
      </c>
    </row>
    <row r="866" spans="1:6">
      <c r="A866" s="4">
        <v>43772</v>
      </c>
      <c r="B866" t="s">
        <v>86</v>
      </c>
      <c r="C866" t="s">
        <v>137</v>
      </c>
      <c r="D866">
        <v>1</v>
      </c>
      <c r="E866" t="s">
        <v>139</v>
      </c>
      <c r="F866">
        <v>88.1</v>
      </c>
    </row>
    <row r="867" spans="1:6">
      <c r="A867" s="4">
        <v>43772</v>
      </c>
      <c r="B867" t="s">
        <v>86</v>
      </c>
      <c r="C867" t="s">
        <v>137</v>
      </c>
      <c r="D867">
        <v>1</v>
      </c>
      <c r="E867" t="s">
        <v>140</v>
      </c>
      <c r="F867">
        <v>11.9</v>
      </c>
    </row>
    <row r="868" spans="1:6">
      <c r="A868" s="4">
        <v>43772</v>
      </c>
      <c r="B868" t="s">
        <v>86</v>
      </c>
      <c r="C868" t="s">
        <v>137</v>
      </c>
      <c r="D868">
        <v>1</v>
      </c>
      <c r="E868" t="s">
        <v>147</v>
      </c>
      <c r="F868">
        <v>0</v>
      </c>
    </row>
    <row r="869" spans="1:6">
      <c r="A869" s="4">
        <v>43772</v>
      </c>
      <c r="B869" t="s">
        <v>85</v>
      </c>
      <c r="C869" t="s">
        <v>138</v>
      </c>
      <c r="D869">
        <v>1</v>
      </c>
      <c r="E869" t="s">
        <v>139</v>
      </c>
      <c r="F869">
        <v>56.8</v>
      </c>
    </row>
    <row r="870" spans="1:6">
      <c r="A870" s="4">
        <v>43772</v>
      </c>
      <c r="B870" t="s">
        <v>85</v>
      </c>
      <c r="C870" t="s">
        <v>138</v>
      </c>
      <c r="D870">
        <v>1</v>
      </c>
      <c r="E870" t="s">
        <v>140</v>
      </c>
      <c r="F870">
        <v>40.200000000000003</v>
      </c>
    </row>
    <row r="871" spans="1:6">
      <c r="A871" s="4">
        <v>43772</v>
      </c>
      <c r="B871" t="s">
        <v>85</v>
      </c>
      <c r="C871" t="s">
        <v>138</v>
      </c>
      <c r="D871">
        <v>1</v>
      </c>
      <c r="E871" t="s">
        <v>147</v>
      </c>
      <c r="F871">
        <v>2.9</v>
      </c>
    </row>
    <row r="872" spans="1:6">
      <c r="A872" s="4">
        <v>43772</v>
      </c>
      <c r="B872" t="s">
        <v>85</v>
      </c>
      <c r="C872" t="s">
        <v>137</v>
      </c>
      <c r="D872">
        <v>1</v>
      </c>
      <c r="E872" t="s">
        <v>139</v>
      </c>
      <c r="F872">
        <v>89</v>
      </c>
    </row>
    <row r="873" spans="1:6">
      <c r="A873" s="4">
        <v>43772</v>
      </c>
      <c r="B873" t="s">
        <v>85</v>
      </c>
      <c r="C873" t="s">
        <v>137</v>
      </c>
      <c r="D873">
        <v>1</v>
      </c>
      <c r="E873" t="s">
        <v>140</v>
      </c>
      <c r="F873">
        <v>11</v>
      </c>
    </row>
    <row r="874" spans="1:6">
      <c r="A874" s="4">
        <v>43772</v>
      </c>
      <c r="B874" t="s">
        <v>85</v>
      </c>
      <c r="C874" t="s">
        <v>137</v>
      </c>
      <c r="D874">
        <v>1</v>
      </c>
      <c r="E874" t="s">
        <v>147</v>
      </c>
      <c r="F874">
        <v>0</v>
      </c>
    </row>
    <row r="875" spans="1:6">
      <c r="A875" s="4">
        <v>43772</v>
      </c>
      <c r="B875" t="s">
        <v>84</v>
      </c>
      <c r="C875" t="s">
        <v>138</v>
      </c>
      <c r="D875">
        <v>1</v>
      </c>
      <c r="E875" t="s">
        <v>139</v>
      </c>
      <c r="F875">
        <v>57.6</v>
      </c>
    </row>
    <row r="876" spans="1:6">
      <c r="A876" s="4">
        <v>43772</v>
      </c>
      <c r="B876" t="s">
        <v>84</v>
      </c>
      <c r="C876" t="s">
        <v>138</v>
      </c>
      <c r="D876">
        <v>1</v>
      </c>
      <c r="E876" t="s">
        <v>140</v>
      </c>
      <c r="F876">
        <v>39.700000000000003</v>
      </c>
    </row>
    <row r="877" spans="1:6">
      <c r="A877" s="4">
        <v>43772</v>
      </c>
      <c r="B877" t="s">
        <v>84</v>
      </c>
      <c r="C877" t="s">
        <v>138</v>
      </c>
      <c r="D877">
        <v>1</v>
      </c>
      <c r="E877" t="s">
        <v>147</v>
      </c>
      <c r="F877">
        <v>2.6</v>
      </c>
    </row>
    <row r="878" spans="1:6">
      <c r="A878" s="4">
        <v>43772</v>
      </c>
      <c r="B878" t="s">
        <v>84</v>
      </c>
      <c r="C878" t="s">
        <v>137</v>
      </c>
      <c r="D878">
        <v>1</v>
      </c>
      <c r="E878" t="s">
        <v>139</v>
      </c>
      <c r="F878">
        <v>90</v>
      </c>
    </row>
    <row r="879" spans="1:6">
      <c r="A879" s="4">
        <v>43772</v>
      </c>
      <c r="B879" t="s">
        <v>84</v>
      </c>
      <c r="C879" t="s">
        <v>137</v>
      </c>
      <c r="D879">
        <v>1</v>
      </c>
      <c r="E879" t="s">
        <v>140</v>
      </c>
      <c r="F879">
        <v>10</v>
      </c>
    </row>
    <row r="880" spans="1:6">
      <c r="A880" s="4">
        <v>43772</v>
      </c>
      <c r="B880" t="s">
        <v>84</v>
      </c>
      <c r="C880" t="s">
        <v>137</v>
      </c>
      <c r="D880">
        <v>1</v>
      </c>
      <c r="E880" t="s">
        <v>147</v>
      </c>
      <c r="F880">
        <v>0</v>
      </c>
    </row>
    <row r="881" spans="1:6">
      <c r="A881" s="4">
        <v>43772</v>
      </c>
      <c r="B881" t="s">
        <v>83</v>
      </c>
      <c r="C881" t="s">
        <v>138</v>
      </c>
      <c r="D881">
        <v>1</v>
      </c>
      <c r="E881" t="s">
        <v>139</v>
      </c>
      <c r="F881">
        <v>43.6</v>
      </c>
    </row>
    <row r="882" spans="1:6">
      <c r="A882" s="4">
        <v>43772</v>
      </c>
      <c r="B882" t="s">
        <v>83</v>
      </c>
      <c r="C882" t="s">
        <v>138</v>
      </c>
      <c r="D882">
        <v>1</v>
      </c>
      <c r="E882" t="s">
        <v>140</v>
      </c>
      <c r="F882">
        <v>50.8</v>
      </c>
    </row>
    <row r="883" spans="1:6">
      <c r="A883" s="4">
        <v>43772</v>
      </c>
      <c r="B883" t="s">
        <v>83</v>
      </c>
      <c r="C883" t="s">
        <v>138</v>
      </c>
      <c r="D883">
        <v>1</v>
      </c>
      <c r="E883" t="s">
        <v>147</v>
      </c>
      <c r="F883">
        <v>5.5</v>
      </c>
    </row>
    <row r="884" spans="1:6">
      <c r="A884" s="4">
        <v>43772</v>
      </c>
      <c r="B884" t="s">
        <v>83</v>
      </c>
      <c r="C884" t="s">
        <v>137</v>
      </c>
      <c r="D884">
        <v>1</v>
      </c>
      <c r="E884" t="s">
        <v>139</v>
      </c>
      <c r="F884">
        <v>30.3</v>
      </c>
    </row>
    <row r="885" spans="1:6">
      <c r="A885" s="4">
        <v>43772</v>
      </c>
      <c r="B885" t="s">
        <v>83</v>
      </c>
      <c r="C885" t="s">
        <v>137</v>
      </c>
      <c r="D885">
        <v>1</v>
      </c>
      <c r="E885" t="s">
        <v>140</v>
      </c>
      <c r="F885">
        <v>69.7</v>
      </c>
    </row>
    <row r="886" spans="1:6">
      <c r="A886" s="4">
        <v>43772</v>
      </c>
      <c r="B886" t="s">
        <v>83</v>
      </c>
      <c r="C886" t="s">
        <v>137</v>
      </c>
      <c r="D886">
        <v>1</v>
      </c>
      <c r="E886" t="s">
        <v>147</v>
      </c>
      <c r="F886">
        <v>0</v>
      </c>
    </row>
    <row r="887" spans="1:6">
      <c r="A887" s="4">
        <v>43772</v>
      </c>
      <c r="B887" t="s">
        <v>82</v>
      </c>
      <c r="C887" t="s">
        <v>138</v>
      </c>
      <c r="D887">
        <v>1</v>
      </c>
      <c r="E887" t="s">
        <v>139</v>
      </c>
      <c r="F887">
        <v>46.1</v>
      </c>
    </row>
    <row r="888" spans="1:6">
      <c r="A888" s="4">
        <v>43772</v>
      </c>
      <c r="B888" t="s">
        <v>82</v>
      </c>
      <c r="C888" t="s">
        <v>138</v>
      </c>
      <c r="D888">
        <v>1</v>
      </c>
      <c r="E888" t="s">
        <v>140</v>
      </c>
      <c r="F888">
        <v>50.4</v>
      </c>
    </row>
    <row r="889" spans="1:6">
      <c r="A889" s="4">
        <v>43772</v>
      </c>
      <c r="B889" t="s">
        <v>82</v>
      </c>
      <c r="C889" t="s">
        <v>138</v>
      </c>
      <c r="D889">
        <v>1</v>
      </c>
      <c r="E889" t="s">
        <v>147</v>
      </c>
      <c r="F889">
        <v>3.4</v>
      </c>
    </row>
    <row r="890" spans="1:6">
      <c r="A890" s="4">
        <v>43772</v>
      </c>
      <c r="B890" t="s">
        <v>82</v>
      </c>
      <c r="C890" t="s">
        <v>137</v>
      </c>
      <c r="D890">
        <v>1</v>
      </c>
      <c r="E890" t="s">
        <v>139</v>
      </c>
      <c r="F890">
        <v>36.5</v>
      </c>
    </row>
    <row r="891" spans="1:6">
      <c r="A891" s="4">
        <v>43772</v>
      </c>
      <c r="B891" t="s">
        <v>82</v>
      </c>
      <c r="C891" t="s">
        <v>137</v>
      </c>
      <c r="D891">
        <v>1</v>
      </c>
      <c r="E891" t="s">
        <v>140</v>
      </c>
      <c r="F891">
        <v>63.5</v>
      </c>
    </row>
    <row r="892" spans="1:6">
      <c r="A892" s="4">
        <v>43772</v>
      </c>
      <c r="B892" t="s">
        <v>82</v>
      </c>
      <c r="C892" t="s">
        <v>137</v>
      </c>
      <c r="D892">
        <v>1</v>
      </c>
      <c r="E892" t="s">
        <v>147</v>
      </c>
      <c r="F892">
        <v>0</v>
      </c>
    </row>
    <row r="893" spans="1:6">
      <c r="A893" s="4">
        <v>43772</v>
      </c>
      <c r="B893" t="s">
        <v>81</v>
      </c>
      <c r="C893" t="s">
        <v>138</v>
      </c>
      <c r="D893">
        <v>1</v>
      </c>
      <c r="E893" t="s">
        <v>139</v>
      </c>
      <c r="F893">
        <v>32.1</v>
      </c>
    </row>
    <row r="894" spans="1:6">
      <c r="A894" s="4">
        <v>43772</v>
      </c>
      <c r="B894" t="s">
        <v>81</v>
      </c>
      <c r="C894" t="s">
        <v>138</v>
      </c>
      <c r="D894">
        <v>1</v>
      </c>
      <c r="E894" t="s">
        <v>140</v>
      </c>
      <c r="F894">
        <v>61.7</v>
      </c>
    </row>
    <row r="895" spans="1:6">
      <c r="A895" s="4">
        <v>43772</v>
      </c>
      <c r="B895" t="s">
        <v>81</v>
      </c>
      <c r="C895" t="s">
        <v>138</v>
      </c>
      <c r="D895">
        <v>1</v>
      </c>
      <c r="E895" t="s">
        <v>147</v>
      </c>
      <c r="F895">
        <v>6.1</v>
      </c>
    </row>
    <row r="896" spans="1:6">
      <c r="A896" s="4">
        <v>43772</v>
      </c>
      <c r="B896" t="s">
        <v>81</v>
      </c>
      <c r="C896" t="s">
        <v>137</v>
      </c>
      <c r="D896">
        <v>1</v>
      </c>
      <c r="E896" t="s">
        <v>139</v>
      </c>
      <c r="F896">
        <v>0.2</v>
      </c>
    </row>
    <row r="897" spans="1:6">
      <c r="A897" s="4">
        <v>43772</v>
      </c>
      <c r="B897" t="s">
        <v>81</v>
      </c>
      <c r="C897" t="s">
        <v>137</v>
      </c>
      <c r="D897">
        <v>1</v>
      </c>
      <c r="E897" t="s">
        <v>140</v>
      </c>
      <c r="F897">
        <v>99.8</v>
      </c>
    </row>
    <row r="898" spans="1:6">
      <c r="A898" s="4">
        <v>43772</v>
      </c>
      <c r="B898" t="s">
        <v>81</v>
      </c>
      <c r="C898" t="s">
        <v>137</v>
      </c>
      <c r="D898">
        <v>1</v>
      </c>
      <c r="E898" t="s">
        <v>147</v>
      </c>
      <c r="F898">
        <v>0</v>
      </c>
    </row>
    <row r="899" spans="1:6">
      <c r="A899" s="4">
        <v>43772</v>
      </c>
      <c r="B899" t="s">
        <v>80</v>
      </c>
      <c r="C899" t="s">
        <v>138</v>
      </c>
      <c r="D899">
        <v>1</v>
      </c>
      <c r="E899" t="s">
        <v>139</v>
      </c>
      <c r="F899">
        <v>34.5</v>
      </c>
    </row>
    <row r="900" spans="1:6">
      <c r="A900" s="4">
        <v>43772</v>
      </c>
      <c r="B900" t="s">
        <v>80</v>
      </c>
      <c r="C900" t="s">
        <v>138</v>
      </c>
      <c r="D900">
        <v>1</v>
      </c>
      <c r="E900" t="s">
        <v>140</v>
      </c>
      <c r="F900">
        <v>62</v>
      </c>
    </row>
    <row r="901" spans="1:6">
      <c r="A901" s="4">
        <v>43772</v>
      </c>
      <c r="B901" t="s">
        <v>80</v>
      </c>
      <c r="C901" t="s">
        <v>138</v>
      </c>
      <c r="D901">
        <v>1</v>
      </c>
      <c r="E901" t="s">
        <v>147</v>
      </c>
      <c r="F901">
        <v>3.5</v>
      </c>
    </row>
    <row r="902" spans="1:6">
      <c r="A902" s="4">
        <v>43772</v>
      </c>
      <c r="B902" t="s">
        <v>80</v>
      </c>
      <c r="C902" t="s">
        <v>137</v>
      </c>
      <c r="D902">
        <v>1</v>
      </c>
      <c r="E902" t="s">
        <v>139</v>
      </c>
      <c r="F902">
        <v>0.5</v>
      </c>
    </row>
    <row r="903" spans="1:6">
      <c r="A903" s="4">
        <v>43772</v>
      </c>
      <c r="B903" t="s">
        <v>80</v>
      </c>
      <c r="C903" t="s">
        <v>137</v>
      </c>
      <c r="D903">
        <v>1</v>
      </c>
      <c r="E903" t="s">
        <v>140</v>
      </c>
      <c r="F903">
        <v>99.5</v>
      </c>
    </row>
    <row r="904" spans="1:6">
      <c r="A904" s="4">
        <v>43772</v>
      </c>
      <c r="B904" t="s">
        <v>80</v>
      </c>
      <c r="C904" t="s">
        <v>137</v>
      </c>
      <c r="D904">
        <v>1</v>
      </c>
      <c r="E904" t="s">
        <v>147</v>
      </c>
      <c r="F904">
        <v>0</v>
      </c>
    </row>
    <row r="905" spans="1:6">
      <c r="A905" s="4">
        <v>43772</v>
      </c>
      <c r="B905" t="s">
        <v>113</v>
      </c>
      <c r="C905" t="s">
        <v>138</v>
      </c>
      <c r="D905">
        <v>1</v>
      </c>
      <c r="E905" t="s">
        <v>139</v>
      </c>
      <c r="F905">
        <v>48.9</v>
      </c>
    </row>
    <row r="906" spans="1:6">
      <c r="A906" s="4">
        <v>43772</v>
      </c>
      <c r="B906" t="s">
        <v>113</v>
      </c>
      <c r="C906" t="s">
        <v>138</v>
      </c>
      <c r="D906">
        <v>1</v>
      </c>
      <c r="E906" t="s">
        <v>140</v>
      </c>
      <c r="F906">
        <v>45.3</v>
      </c>
    </row>
    <row r="907" spans="1:6">
      <c r="A907" s="4">
        <v>43772</v>
      </c>
      <c r="B907" t="s">
        <v>113</v>
      </c>
      <c r="C907" t="s">
        <v>138</v>
      </c>
      <c r="D907">
        <v>1</v>
      </c>
      <c r="E907" t="s">
        <v>147</v>
      </c>
      <c r="F907">
        <v>5.7</v>
      </c>
    </row>
    <row r="908" spans="1:6">
      <c r="A908" s="4">
        <v>43772</v>
      </c>
      <c r="B908" t="s">
        <v>113</v>
      </c>
      <c r="C908" t="s">
        <v>137</v>
      </c>
      <c r="D908">
        <v>1</v>
      </c>
      <c r="E908" t="s">
        <v>139</v>
      </c>
      <c r="F908">
        <v>58.6</v>
      </c>
    </row>
    <row r="909" spans="1:6">
      <c r="A909" s="4">
        <v>43772</v>
      </c>
      <c r="B909" t="s">
        <v>113</v>
      </c>
      <c r="C909" t="s">
        <v>137</v>
      </c>
      <c r="D909">
        <v>1</v>
      </c>
      <c r="E909" t="s">
        <v>140</v>
      </c>
      <c r="F909">
        <v>41.4</v>
      </c>
    </row>
    <row r="910" spans="1:6">
      <c r="A910" s="4">
        <v>43772</v>
      </c>
      <c r="B910" t="s">
        <v>113</v>
      </c>
      <c r="C910" t="s">
        <v>137</v>
      </c>
      <c r="D910">
        <v>1</v>
      </c>
      <c r="E910" t="s">
        <v>147</v>
      </c>
      <c r="F910">
        <v>0</v>
      </c>
    </row>
    <row r="911" spans="1:6">
      <c r="A911" s="4">
        <v>43772</v>
      </c>
      <c r="B911" t="s">
        <v>112</v>
      </c>
      <c r="C911" t="s">
        <v>138</v>
      </c>
      <c r="D911">
        <v>1</v>
      </c>
      <c r="E911" t="s">
        <v>139</v>
      </c>
      <c r="F911">
        <v>37.1</v>
      </c>
    </row>
    <row r="912" spans="1:6">
      <c r="A912" s="4">
        <v>43772</v>
      </c>
      <c r="B912" t="s">
        <v>112</v>
      </c>
      <c r="C912" t="s">
        <v>138</v>
      </c>
      <c r="D912">
        <v>1</v>
      </c>
      <c r="E912" t="s">
        <v>140</v>
      </c>
      <c r="F912">
        <v>57.9</v>
      </c>
    </row>
    <row r="913" spans="1:6">
      <c r="A913" s="4">
        <v>43772</v>
      </c>
      <c r="B913" t="s">
        <v>112</v>
      </c>
      <c r="C913" t="s">
        <v>138</v>
      </c>
      <c r="D913">
        <v>1</v>
      </c>
      <c r="E913" t="s">
        <v>147</v>
      </c>
      <c r="F913">
        <v>4.9000000000000004</v>
      </c>
    </row>
    <row r="914" spans="1:6">
      <c r="A914" s="4">
        <v>43772</v>
      </c>
      <c r="B914" t="s">
        <v>112</v>
      </c>
      <c r="C914" t="s">
        <v>137</v>
      </c>
      <c r="D914">
        <v>1</v>
      </c>
      <c r="E914" t="s">
        <v>139</v>
      </c>
      <c r="F914">
        <v>7.6</v>
      </c>
    </row>
    <row r="915" spans="1:6">
      <c r="A915" s="4">
        <v>43772</v>
      </c>
      <c r="B915" t="s">
        <v>112</v>
      </c>
      <c r="C915" t="s">
        <v>137</v>
      </c>
      <c r="D915">
        <v>1</v>
      </c>
      <c r="E915" t="s">
        <v>140</v>
      </c>
      <c r="F915">
        <v>92.4</v>
      </c>
    </row>
    <row r="916" spans="1:6">
      <c r="A916" s="4">
        <v>43772</v>
      </c>
      <c r="B916" t="s">
        <v>112</v>
      </c>
      <c r="C916" t="s">
        <v>137</v>
      </c>
      <c r="D916">
        <v>1</v>
      </c>
      <c r="E916" t="s">
        <v>147</v>
      </c>
      <c r="F916">
        <v>0</v>
      </c>
    </row>
    <row r="917" spans="1:6">
      <c r="A917" s="4">
        <v>43772</v>
      </c>
      <c r="B917" t="s">
        <v>79</v>
      </c>
      <c r="C917" t="s">
        <v>138</v>
      </c>
      <c r="D917">
        <v>1</v>
      </c>
      <c r="E917" t="s">
        <v>139</v>
      </c>
      <c r="F917">
        <v>42.8</v>
      </c>
    </row>
    <row r="918" spans="1:6">
      <c r="A918" s="4">
        <v>43772</v>
      </c>
      <c r="B918" t="s">
        <v>79</v>
      </c>
      <c r="C918" t="s">
        <v>138</v>
      </c>
      <c r="D918">
        <v>1</v>
      </c>
      <c r="E918" t="s">
        <v>140</v>
      </c>
      <c r="F918">
        <v>50.9</v>
      </c>
    </row>
    <row r="919" spans="1:6">
      <c r="A919" s="4">
        <v>43772</v>
      </c>
      <c r="B919" t="s">
        <v>79</v>
      </c>
      <c r="C919" t="s">
        <v>138</v>
      </c>
      <c r="D919">
        <v>1</v>
      </c>
      <c r="E919" t="s">
        <v>147</v>
      </c>
      <c r="F919">
        <v>6.2</v>
      </c>
    </row>
    <row r="920" spans="1:6">
      <c r="A920" s="4">
        <v>43772</v>
      </c>
      <c r="B920" t="s">
        <v>79</v>
      </c>
      <c r="C920" t="s">
        <v>137</v>
      </c>
      <c r="D920">
        <v>1</v>
      </c>
      <c r="E920" t="s">
        <v>139</v>
      </c>
      <c r="F920">
        <v>28.3</v>
      </c>
    </row>
    <row r="921" spans="1:6">
      <c r="A921" s="4">
        <v>43772</v>
      </c>
      <c r="B921" t="s">
        <v>79</v>
      </c>
      <c r="C921" t="s">
        <v>137</v>
      </c>
      <c r="D921">
        <v>1</v>
      </c>
      <c r="E921" t="s">
        <v>140</v>
      </c>
      <c r="F921">
        <v>71.7</v>
      </c>
    </row>
    <row r="922" spans="1:6">
      <c r="A922" s="4">
        <v>43772</v>
      </c>
      <c r="B922" t="s">
        <v>79</v>
      </c>
      <c r="C922" t="s">
        <v>137</v>
      </c>
      <c r="D922">
        <v>1</v>
      </c>
      <c r="E922" t="s">
        <v>147</v>
      </c>
      <c r="F922">
        <v>0</v>
      </c>
    </row>
    <row r="923" spans="1:6">
      <c r="A923" s="4">
        <v>43772</v>
      </c>
      <c r="B923" t="s">
        <v>78</v>
      </c>
      <c r="C923" t="s">
        <v>138</v>
      </c>
      <c r="D923">
        <v>1</v>
      </c>
      <c r="E923" t="s">
        <v>139</v>
      </c>
      <c r="F923">
        <v>59.1</v>
      </c>
    </row>
    <row r="924" spans="1:6">
      <c r="A924" s="4">
        <v>43772</v>
      </c>
      <c r="B924" t="s">
        <v>78</v>
      </c>
      <c r="C924" t="s">
        <v>138</v>
      </c>
      <c r="D924">
        <v>1</v>
      </c>
      <c r="E924" t="s">
        <v>140</v>
      </c>
      <c r="F924">
        <v>37</v>
      </c>
    </row>
    <row r="925" spans="1:6">
      <c r="A925" s="4">
        <v>43772</v>
      </c>
      <c r="B925" t="s">
        <v>78</v>
      </c>
      <c r="C925" t="s">
        <v>138</v>
      </c>
      <c r="D925">
        <v>1</v>
      </c>
      <c r="E925" t="s">
        <v>147</v>
      </c>
      <c r="F925">
        <v>3.7</v>
      </c>
    </row>
    <row r="926" spans="1:6">
      <c r="A926" s="4">
        <v>43772</v>
      </c>
      <c r="B926" t="s">
        <v>78</v>
      </c>
      <c r="C926" t="s">
        <v>137</v>
      </c>
      <c r="D926">
        <v>1</v>
      </c>
      <c r="E926" t="s">
        <v>139</v>
      </c>
      <c r="F926">
        <v>95.6</v>
      </c>
    </row>
    <row r="927" spans="1:6">
      <c r="A927" s="4">
        <v>43772</v>
      </c>
      <c r="B927" t="s">
        <v>78</v>
      </c>
      <c r="C927" t="s">
        <v>137</v>
      </c>
      <c r="D927">
        <v>1</v>
      </c>
      <c r="E927" t="s">
        <v>140</v>
      </c>
      <c r="F927">
        <v>4.4000000000000004</v>
      </c>
    </row>
    <row r="928" spans="1:6">
      <c r="A928" s="4">
        <v>43772</v>
      </c>
      <c r="B928" t="s">
        <v>78</v>
      </c>
      <c r="C928" t="s">
        <v>137</v>
      </c>
      <c r="D928">
        <v>1</v>
      </c>
      <c r="E928" t="s">
        <v>147</v>
      </c>
      <c r="F928">
        <v>0</v>
      </c>
    </row>
    <row r="929" spans="1:6">
      <c r="A929" s="4">
        <v>43772</v>
      </c>
      <c r="B929" t="s">
        <v>77</v>
      </c>
      <c r="C929" t="s">
        <v>138</v>
      </c>
      <c r="D929">
        <v>1</v>
      </c>
      <c r="E929" t="s">
        <v>139</v>
      </c>
      <c r="F929">
        <v>62.5</v>
      </c>
    </row>
    <row r="930" spans="1:6">
      <c r="A930" s="4">
        <v>43772</v>
      </c>
      <c r="B930" t="s">
        <v>77</v>
      </c>
      <c r="C930" t="s">
        <v>138</v>
      </c>
      <c r="D930">
        <v>1</v>
      </c>
      <c r="E930" t="s">
        <v>140</v>
      </c>
      <c r="F930">
        <v>34.299999999999997</v>
      </c>
    </row>
    <row r="931" spans="1:6">
      <c r="A931" s="4">
        <v>43772</v>
      </c>
      <c r="B931" t="s">
        <v>77</v>
      </c>
      <c r="C931" t="s">
        <v>138</v>
      </c>
      <c r="D931">
        <v>1</v>
      </c>
      <c r="E931" t="s">
        <v>147</v>
      </c>
      <c r="F931">
        <v>3.1</v>
      </c>
    </row>
    <row r="932" spans="1:6">
      <c r="A932" s="4">
        <v>43772</v>
      </c>
      <c r="B932" t="s">
        <v>77</v>
      </c>
      <c r="C932" t="s">
        <v>137</v>
      </c>
      <c r="D932">
        <v>1</v>
      </c>
      <c r="E932" t="s">
        <v>139</v>
      </c>
      <c r="F932">
        <v>99.3</v>
      </c>
    </row>
    <row r="933" spans="1:6">
      <c r="A933" s="4">
        <v>43772</v>
      </c>
      <c r="B933" t="s">
        <v>77</v>
      </c>
      <c r="C933" t="s">
        <v>137</v>
      </c>
      <c r="D933">
        <v>1</v>
      </c>
      <c r="E933" t="s">
        <v>140</v>
      </c>
      <c r="F933">
        <v>0.7</v>
      </c>
    </row>
    <row r="934" spans="1:6">
      <c r="A934" s="4">
        <v>43772</v>
      </c>
      <c r="B934" t="s">
        <v>77</v>
      </c>
      <c r="C934" t="s">
        <v>137</v>
      </c>
      <c r="D934">
        <v>1</v>
      </c>
      <c r="E934" t="s">
        <v>147</v>
      </c>
      <c r="F934">
        <v>0</v>
      </c>
    </row>
    <row r="935" spans="1:6">
      <c r="A935" s="4">
        <v>43772</v>
      </c>
      <c r="B935" t="s">
        <v>76</v>
      </c>
      <c r="C935" t="s">
        <v>138</v>
      </c>
      <c r="D935">
        <v>1</v>
      </c>
      <c r="E935" t="s">
        <v>139</v>
      </c>
      <c r="F935">
        <v>56.8</v>
      </c>
    </row>
    <row r="936" spans="1:6">
      <c r="A936" s="4">
        <v>43772</v>
      </c>
      <c r="B936" t="s">
        <v>76</v>
      </c>
      <c r="C936" t="s">
        <v>138</v>
      </c>
      <c r="D936">
        <v>1</v>
      </c>
      <c r="E936" t="s">
        <v>140</v>
      </c>
      <c r="F936">
        <v>37.9</v>
      </c>
    </row>
    <row r="937" spans="1:6">
      <c r="A937" s="4">
        <v>43772</v>
      </c>
      <c r="B937" t="s">
        <v>76</v>
      </c>
      <c r="C937" t="s">
        <v>138</v>
      </c>
      <c r="D937">
        <v>1</v>
      </c>
      <c r="E937" t="s">
        <v>147</v>
      </c>
      <c r="F937">
        <v>5.2</v>
      </c>
    </row>
    <row r="938" spans="1:6">
      <c r="A938" s="4">
        <v>43772</v>
      </c>
      <c r="B938" t="s">
        <v>76</v>
      </c>
      <c r="C938" t="s">
        <v>137</v>
      </c>
      <c r="D938">
        <v>1</v>
      </c>
      <c r="E938" t="s">
        <v>139</v>
      </c>
      <c r="F938">
        <v>92.1</v>
      </c>
    </row>
    <row r="939" spans="1:6">
      <c r="A939" s="4">
        <v>43772</v>
      </c>
      <c r="B939" t="s">
        <v>76</v>
      </c>
      <c r="C939" t="s">
        <v>137</v>
      </c>
      <c r="D939">
        <v>1</v>
      </c>
      <c r="E939" t="s">
        <v>140</v>
      </c>
      <c r="F939">
        <v>7.9</v>
      </c>
    </row>
    <row r="940" spans="1:6">
      <c r="A940" s="4">
        <v>43772</v>
      </c>
      <c r="B940" t="s">
        <v>76</v>
      </c>
      <c r="C940" t="s">
        <v>137</v>
      </c>
      <c r="D940">
        <v>1</v>
      </c>
      <c r="E940" t="s">
        <v>147</v>
      </c>
      <c r="F940">
        <v>0</v>
      </c>
    </row>
    <row r="941" spans="1:6">
      <c r="A941" s="4">
        <v>43772</v>
      </c>
      <c r="B941" t="s">
        <v>75</v>
      </c>
      <c r="C941" t="s">
        <v>138</v>
      </c>
      <c r="D941">
        <v>1</v>
      </c>
      <c r="E941" t="s">
        <v>139</v>
      </c>
      <c r="F941">
        <v>49.2</v>
      </c>
    </row>
    <row r="942" spans="1:6">
      <c r="A942" s="4">
        <v>43772</v>
      </c>
      <c r="B942" t="s">
        <v>75</v>
      </c>
      <c r="C942" t="s">
        <v>138</v>
      </c>
      <c r="D942">
        <v>1</v>
      </c>
      <c r="E942" t="s">
        <v>140</v>
      </c>
      <c r="F942">
        <v>46.3</v>
      </c>
    </row>
    <row r="943" spans="1:6">
      <c r="A943" s="4">
        <v>43772</v>
      </c>
      <c r="B943" t="s">
        <v>75</v>
      </c>
      <c r="C943" t="s">
        <v>138</v>
      </c>
      <c r="D943">
        <v>1</v>
      </c>
      <c r="E943" t="s">
        <v>147</v>
      </c>
      <c r="F943">
        <v>4.4000000000000004</v>
      </c>
    </row>
    <row r="944" spans="1:6">
      <c r="A944" s="4">
        <v>43772</v>
      </c>
      <c r="B944" t="s">
        <v>75</v>
      </c>
      <c r="C944" t="s">
        <v>137</v>
      </c>
      <c r="D944">
        <v>1</v>
      </c>
      <c r="E944" t="s">
        <v>139</v>
      </c>
      <c r="F944">
        <v>59.1</v>
      </c>
    </row>
    <row r="945" spans="1:6">
      <c r="A945" s="4">
        <v>43772</v>
      </c>
      <c r="B945" t="s">
        <v>75</v>
      </c>
      <c r="C945" t="s">
        <v>137</v>
      </c>
      <c r="D945">
        <v>1</v>
      </c>
      <c r="E945" t="s">
        <v>140</v>
      </c>
      <c r="F945">
        <v>40.9</v>
      </c>
    </row>
    <row r="946" spans="1:6">
      <c r="A946" s="4">
        <v>43772</v>
      </c>
      <c r="B946" t="s">
        <v>75</v>
      </c>
      <c r="C946" t="s">
        <v>137</v>
      </c>
      <c r="D946">
        <v>1</v>
      </c>
      <c r="E946" t="s">
        <v>147</v>
      </c>
      <c r="F946">
        <v>0</v>
      </c>
    </row>
    <row r="947" spans="1:6">
      <c r="A947" s="4">
        <v>43772</v>
      </c>
      <c r="B947" t="s">
        <v>74</v>
      </c>
      <c r="C947" t="s">
        <v>138</v>
      </c>
      <c r="D947">
        <v>1</v>
      </c>
      <c r="E947" t="s">
        <v>139</v>
      </c>
      <c r="F947">
        <v>56.7</v>
      </c>
    </row>
    <row r="948" spans="1:6">
      <c r="A948" s="4">
        <v>43772</v>
      </c>
      <c r="B948" t="s">
        <v>74</v>
      </c>
      <c r="C948" t="s">
        <v>138</v>
      </c>
      <c r="D948">
        <v>1</v>
      </c>
      <c r="E948" t="s">
        <v>140</v>
      </c>
      <c r="F948">
        <v>39.9</v>
      </c>
    </row>
    <row r="949" spans="1:6">
      <c r="A949" s="4">
        <v>43772</v>
      </c>
      <c r="B949" t="s">
        <v>74</v>
      </c>
      <c r="C949" t="s">
        <v>138</v>
      </c>
      <c r="D949">
        <v>1</v>
      </c>
      <c r="E949" t="s">
        <v>147</v>
      </c>
      <c r="F949">
        <v>3.3</v>
      </c>
    </row>
    <row r="950" spans="1:6">
      <c r="A950" s="4">
        <v>43772</v>
      </c>
      <c r="B950" t="s">
        <v>74</v>
      </c>
      <c r="C950" t="s">
        <v>137</v>
      </c>
      <c r="D950">
        <v>1</v>
      </c>
      <c r="E950" t="s">
        <v>139</v>
      </c>
      <c r="F950">
        <v>89.1</v>
      </c>
    </row>
    <row r="951" spans="1:6">
      <c r="A951" s="4">
        <v>43772</v>
      </c>
      <c r="B951" t="s">
        <v>74</v>
      </c>
      <c r="C951" t="s">
        <v>137</v>
      </c>
      <c r="D951">
        <v>1</v>
      </c>
      <c r="E951" t="s">
        <v>140</v>
      </c>
      <c r="F951">
        <v>10.9</v>
      </c>
    </row>
    <row r="952" spans="1:6">
      <c r="A952" s="4">
        <v>43772</v>
      </c>
      <c r="B952" t="s">
        <v>74</v>
      </c>
      <c r="C952" t="s">
        <v>137</v>
      </c>
      <c r="D952">
        <v>1</v>
      </c>
      <c r="E952" t="s">
        <v>147</v>
      </c>
      <c r="F952">
        <v>0</v>
      </c>
    </row>
    <row r="953" spans="1:6">
      <c r="A953" s="4">
        <v>43772</v>
      </c>
      <c r="B953" t="s">
        <v>73</v>
      </c>
      <c r="C953" t="s">
        <v>138</v>
      </c>
      <c r="D953">
        <v>1</v>
      </c>
      <c r="E953" t="s">
        <v>139</v>
      </c>
      <c r="F953">
        <v>38.5</v>
      </c>
    </row>
    <row r="954" spans="1:6">
      <c r="A954" s="4">
        <v>43772</v>
      </c>
      <c r="B954" t="s">
        <v>73</v>
      </c>
      <c r="C954" t="s">
        <v>138</v>
      </c>
      <c r="D954">
        <v>1</v>
      </c>
      <c r="E954" t="s">
        <v>140</v>
      </c>
      <c r="F954">
        <v>58</v>
      </c>
    </row>
    <row r="955" spans="1:6">
      <c r="A955" s="4">
        <v>43772</v>
      </c>
      <c r="B955" t="s">
        <v>73</v>
      </c>
      <c r="C955" t="s">
        <v>138</v>
      </c>
      <c r="D955">
        <v>1</v>
      </c>
      <c r="E955" t="s">
        <v>147</v>
      </c>
      <c r="F955">
        <v>3.3</v>
      </c>
    </row>
    <row r="956" spans="1:6">
      <c r="A956" s="4">
        <v>43772</v>
      </c>
      <c r="B956" t="s">
        <v>73</v>
      </c>
      <c r="C956" t="s">
        <v>137</v>
      </c>
      <c r="D956">
        <v>1</v>
      </c>
      <c r="E956" t="s">
        <v>139</v>
      </c>
      <c r="F956">
        <v>6.9</v>
      </c>
    </row>
    <row r="957" spans="1:6">
      <c r="A957" s="4">
        <v>43772</v>
      </c>
      <c r="B957" t="s">
        <v>73</v>
      </c>
      <c r="C957" t="s">
        <v>137</v>
      </c>
      <c r="D957">
        <v>1</v>
      </c>
      <c r="E957" t="s">
        <v>140</v>
      </c>
      <c r="F957">
        <v>93.1</v>
      </c>
    </row>
    <row r="958" spans="1:6">
      <c r="A958" s="4">
        <v>43772</v>
      </c>
      <c r="B958" t="s">
        <v>73</v>
      </c>
      <c r="C958" t="s">
        <v>137</v>
      </c>
      <c r="D958">
        <v>1</v>
      </c>
      <c r="E958" t="s">
        <v>147</v>
      </c>
      <c r="F958">
        <v>0</v>
      </c>
    </row>
    <row r="959" spans="1:6">
      <c r="A959" s="4">
        <v>43772</v>
      </c>
      <c r="B959" t="s">
        <v>72</v>
      </c>
      <c r="C959" t="s">
        <v>138</v>
      </c>
      <c r="D959">
        <v>1</v>
      </c>
      <c r="E959" t="s">
        <v>139</v>
      </c>
      <c r="F959">
        <v>63.3</v>
      </c>
    </row>
    <row r="960" spans="1:6">
      <c r="A960" s="4">
        <v>43772</v>
      </c>
      <c r="B960" t="s">
        <v>72</v>
      </c>
      <c r="C960" t="s">
        <v>138</v>
      </c>
      <c r="D960">
        <v>1</v>
      </c>
      <c r="E960" t="s">
        <v>140</v>
      </c>
      <c r="F960">
        <v>30.2</v>
      </c>
    </row>
    <row r="961" spans="1:6">
      <c r="A961" s="4">
        <v>43772</v>
      </c>
      <c r="B961" t="s">
        <v>72</v>
      </c>
      <c r="C961" t="s">
        <v>138</v>
      </c>
      <c r="D961">
        <v>1</v>
      </c>
      <c r="E961" t="s">
        <v>147</v>
      </c>
      <c r="F961">
        <v>6.4</v>
      </c>
    </row>
    <row r="962" spans="1:6">
      <c r="A962" s="4">
        <v>43772</v>
      </c>
      <c r="B962" t="s">
        <v>72</v>
      </c>
      <c r="C962" t="s">
        <v>137</v>
      </c>
      <c r="D962">
        <v>1</v>
      </c>
      <c r="E962" t="s">
        <v>139</v>
      </c>
      <c r="F962">
        <v>99.8</v>
      </c>
    </row>
    <row r="963" spans="1:6">
      <c r="A963" s="4">
        <v>43772</v>
      </c>
      <c r="B963" t="s">
        <v>72</v>
      </c>
      <c r="C963" t="s">
        <v>137</v>
      </c>
      <c r="D963">
        <v>1</v>
      </c>
      <c r="E963" t="s">
        <v>140</v>
      </c>
      <c r="F963">
        <v>0.2</v>
      </c>
    </row>
    <row r="964" spans="1:6">
      <c r="A964" s="4">
        <v>43772</v>
      </c>
      <c r="B964" t="s">
        <v>72</v>
      </c>
      <c r="C964" t="s">
        <v>137</v>
      </c>
      <c r="D964">
        <v>1</v>
      </c>
      <c r="E964" t="s">
        <v>147</v>
      </c>
      <c r="F964">
        <v>0</v>
      </c>
    </row>
    <row r="965" spans="1:6">
      <c r="A965" s="4">
        <v>43772</v>
      </c>
      <c r="B965" t="s">
        <v>71</v>
      </c>
      <c r="C965" t="s">
        <v>138</v>
      </c>
      <c r="D965">
        <v>1</v>
      </c>
      <c r="E965" t="s">
        <v>139</v>
      </c>
      <c r="F965">
        <v>27.3</v>
      </c>
    </row>
    <row r="966" spans="1:6">
      <c r="A966" s="4">
        <v>43772</v>
      </c>
      <c r="B966" t="s">
        <v>71</v>
      </c>
      <c r="C966" t="s">
        <v>138</v>
      </c>
      <c r="D966">
        <v>1</v>
      </c>
      <c r="E966" t="s">
        <v>140</v>
      </c>
      <c r="F966">
        <v>67.7</v>
      </c>
    </row>
    <row r="967" spans="1:6">
      <c r="A967" s="4">
        <v>43772</v>
      </c>
      <c r="B967" t="s">
        <v>71</v>
      </c>
      <c r="C967" t="s">
        <v>138</v>
      </c>
      <c r="D967">
        <v>1</v>
      </c>
      <c r="E967" t="s">
        <v>147</v>
      </c>
      <c r="F967">
        <v>5</v>
      </c>
    </row>
    <row r="968" spans="1:6">
      <c r="A968" s="4">
        <v>43772</v>
      </c>
      <c r="B968" t="s">
        <v>71</v>
      </c>
      <c r="C968" t="s">
        <v>137</v>
      </c>
      <c r="D968">
        <v>1</v>
      </c>
      <c r="E968" t="s">
        <v>139</v>
      </c>
      <c r="F968">
        <v>0</v>
      </c>
    </row>
    <row r="969" spans="1:6">
      <c r="A969" s="4">
        <v>43772</v>
      </c>
      <c r="B969" t="s">
        <v>71</v>
      </c>
      <c r="C969" t="s">
        <v>137</v>
      </c>
      <c r="D969">
        <v>1</v>
      </c>
      <c r="E969" t="s">
        <v>140</v>
      </c>
      <c r="F969">
        <v>100</v>
      </c>
    </row>
    <row r="970" spans="1:6">
      <c r="A970" s="4">
        <v>43772</v>
      </c>
      <c r="B970" t="s">
        <v>71</v>
      </c>
      <c r="C970" t="s">
        <v>137</v>
      </c>
      <c r="D970">
        <v>1</v>
      </c>
      <c r="E970" t="s">
        <v>147</v>
      </c>
      <c r="F970">
        <v>0</v>
      </c>
    </row>
    <row r="971" spans="1:6">
      <c r="A971" s="4">
        <v>43772</v>
      </c>
      <c r="B971" t="s">
        <v>70</v>
      </c>
      <c r="C971" t="s">
        <v>138</v>
      </c>
      <c r="D971">
        <v>1</v>
      </c>
      <c r="E971" t="s">
        <v>139</v>
      </c>
      <c r="F971">
        <v>51.7</v>
      </c>
    </row>
    <row r="972" spans="1:6">
      <c r="A972" s="4">
        <v>43772</v>
      </c>
      <c r="B972" t="s">
        <v>70</v>
      </c>
      <c r="C972" t="s">
        <v>138</v>
      </c>
      <c r="D972">
        <v>1</v>
      </c>
      <c r="E972" t="s">
        <v>140</v>
      </c>
      <c r="F972">
        <v>46.1</v>
      </c>
    </row>
    <row r="973" spans="1:6">
      <c r="A973" s="4">
        <v>43772</v>
      </c>
      <c r="B973" t="s">
        <v>70</v>
      </c>
      <c r="C973" t="s">
        <v>138</v>
      </c>
      <c r="D973">
        <v>1</v>
      </c>
      <c r="E973" t="s">
        <v>147</v>
      </c>
      <c r="F973">
        <v>2.1</v>
      </c>
    </row>
    <row r="974" spans="1:6">
      <c r="A974" s="4">
        <v>43772</v>
      </c>
      <c r="B974" t="s">
        <v>70</v>
      </c>
      <c r="C974" t="s">
        <v>137</v>
      </c>
      <c r="D974">
        <v>1</v>
      </c>
      <c r="E974" t="s">
        <v>139</v>
      </c>
      <c r="F974">
        <v>65.3</v>
      </c>
    </row>
    <row r="975" spans="1:6">
      <c r="A975" s="4">
        <v>43772</v>
      </c>
      <c r="B975" t="s">
        <v>70</v>
      </c>
      <c r="C975" t="s">
        <v>137</v>
      </c>
      <c r="D975">
        <v>1</v>
      </c>
      <c r="E975" t="s">
        <v>140</v>
      </c>
      <c r="F975">
        <v>34.700000000000003</v>
      </c>
    </row>
    <row r="976" spans="1:6">
      <c r="A976" s="4">
        <v>43772</v>
      </c>
      <c r="B976" t="s">
        <v>70</v>
      </c>
      <c r="C976" t="s">
        <v>137</v>
      </c>
      <c r="D976">
        <v>1</v>
      </c>
      <c r="E976" t="s">
        <v>147</v>
      </c>
      <c r="F976">
        <v>0</v>
      </c>
    </row>
    <row r="977" spans="1:6">
      <c r="A977" s="4">
        <v>43772</v>
      </c>
      <c r="B977" t="s">
        <v>69</v>
      </c>
      <c r="C977" t="s">
        <v>138</v>
      </c>
      <c r="D977">
        <v>1</v>
      </c>
      <c r="E977" t="s">
        <v>139</v>
      </c>
      <c r="F977">
        <v>48.7</v>
      </c>
    </row>
    <row r="978" spans="1:6">
      <c r="A978" s="4">
        <v>43772</v>
      </c>
      <c r="B978" t="s">
        <v>69</v>
      </c>
      <c r="C978" t="s">
        <v>138</v>
      </c>
      <c r="D978">
        <v>1</v>
      </c>
      <c r="E978" t="s">
        <v>140</v>
      </c>
      <c r="F978">
        <v>48.7</v>
      </c>
    </row>
    <row r="979" spans="1:6">
      <c r="A979" s="4">
        <v>43772</v>
      </c>
      <c r="B979" t="s">
        <v>69</v>
      </c>
      <c r="C979" t="s">
        <v>138</v>
      </c>
      <c r="D979">
        <v>1</v>
      </c>
      <c r="E979" t="s">
        <v>147</v>
      </c>
      <c r="F979">
        <v>2.5</v>
      </c>
    </row>
    <row r="980" spans="1:6">
      <c r="A980" s="4">
        <v>43772</v>
      </c>
      <c r="B980" t="s">
        <v>69</v>
      </c>
      <c r="C980" t="s">
        <v>137</v>
      </c>
      <c r="D980">
        <v>1</v>
      </c>
      <c r="E980" t="s">
        <v>139</v>
      </c>
      <c r="F980">
        <v>50.2</v>
      </c>
    </row>
    <row r="981" spans="1:6">
      <c r="A981" s="4">
        <v>43772</v>
      </c>
      <c r="B981" t="s">
        <v>69</v>
      </c>
      <c r="C981" t="s">
        <v>137</v>
      </c>
      <c r="D981">
        <v>1</v>
      </c>
      <c r="E981" t="s">
        <v>140</v>
      </c>
      <c r="F981">
        <v>49.8</v>
      </c>
    </row>
    <row r="982" spans="1:6">
      <c r="A982" s="4">
        <v>43772</v>
      </c>
      <c r="B982" t="s">
        <v>69</v>
      </c>
      <c r="C982" t="s">
        <v>137</v>
      </c>
      <c r="D982">
        <v>1</v>
      </c>
      <c r="E982" t="s">
        <v>147</v>
      </c>
      <c r="F982">
        <v>0</v>
      </c>
    </row>
    <row r="983" spans="1:6">
      <c r="A983" s="4">
        <v>43772</v>
      </c>
      <c r="B983" t="s">
        <v>111</v>
      </c>
      <c r="C983" t="s">
        <v>138</v>
      </c>
      <c r="D983">
        <v>1</v>
      </c>
      <c r="E983" t="s">
        <v>139</v>
      </c>
      <c r="F983">
        <v>10.7</v>
      </c>
    </row>
    <row r="984" spans="1:6">
      <c r="A984" s="4">
        <v>43772</v>
      </c>
      <c r="B984" t="s">
        <v>111</v>
      </c>
      <c r="C984" t="s">
        <v>138</v>
      </c>
      <c r="D984">
        <v>1</v>
      </c>
      <c r="E984" t="s">
        <v>140</v>
      </c>
      <c r="F984">
        <v>84.4</v>
      </c>
    </row>
    <row r="985" spans="1:6">
      <c r="A985" s="4">
        <v>43772</v>
      </c>
      <c r="B985" t="s">
        <v>111</v>
      </c>
      <c r="C985" t="s">
        <v>138</v>
      </c>
      <c r="D985">
        <v>1</v>
      </c>
      <c r="E985" t="s">
        <v>147</v>
      </c>
      <c r="F985">
        <v>4.7</v>
      </c>
    </row>
    <row r="986" spans="1:6">
      <c r="A986" s="4">
        <v>43772</v>
      </c>
      <c r="B986" t="s">
        <v>111</v>
      </c>
      <c r="C986" t="s">
        <v>137</v>
      </c>
      <c r="D986">
        <v>1</v>
      </c>
      <c r="E986" t="s">
        <v>139</v>
      </c>
      <c r="F986">
        <v>0</v>
      </c>
    </row>
    <row r="987" spans="1:6">
      <c r="A987" s="4">
        <v>43772</v>
      </c>
      <c r="B987" t="s">
        <v>111</v>
      </c>
      <c r="C987" t="s">
        <v>137</v>
      </c>
      <c r="D987">
        <v>1</v>
      </c>
      <c r="E987" t="s">
        <v>140</v>
      </c>
      <c r="F987">
        <v>100</v>
      </c>
    </row>
    <row r="988" spans="1:6">
      <c r="A988" s="4">
        <v>43772</v>
      </c>
      <c r="B988" t="s">
        <v>111</v>
      </c>
      <c r="C988" t="s">
        <v>137</v>
      </c>
      <c r="D988">
        <v>1</v>
      </c>
      <c r="E988" t="s">
        <v>147</v>
      </c>
      <c r="F988">
        <v>0</v>
      </c>
    </row>
    <row r="989" spans="1:6">
      <c r="A989" s="4">
        <v>43772</v>
      </c>
      <c r="B989" t="s">
        <v>68</v>
      </c>
      <c r="C989" t="s">
        <v>138</v>
      </c>
      <c r="D989">
        <v>1</v>
      </c>
      <c r="E989" t="s">
        <v>139</v>
      </c>
      <c r="F989">
        <v>39</v>
      </c>
    </row>
    <row r="990" spans="1:6">
      <c r="A990" s="4">
        <v>43772</v>
      </c>
      <c r="B990" t="s">
        <v>68</v>
      </c>
      <c r="C990" t="s">
        <v>138</v>
      </c>
      <c r="D990">
        <v>1</v>
      </c>
      <c r="E990" t="s">
        <v>140</v>
      </c>
      <c r="F990">
        <v>57.6</v>
      </c>
    </row>
    <row r="991" spans="1:6">
      <c r="A991" s="4">
        <v>43772</v>
      </c>
      <c r="B991" t="s">
        <v>68</v>
      </c>
      <c r="C991" t="s">
        <v>138</v>
      </c>
      <c r="D991">
        <v>1</v>
      </c>
      <c r="E991" t="s">
        <v>147</v>
      </c>
      <c r="F991">
        <v>3.2</v>
      </c>
    </row>
    <row r="992" spans="1:6">
      <c r="A992" s="4">
        <v>43772</v>
      </c>
      <c r="B992" t="s">
        <v>68</v>
      </c>
      <c r="C992" t="s">
        <v>137</v>
      </c>
      <c r="D992">
        <v>1</v>
      </c>
      <c r="E992" t="s">
        <v>139</v>
      </c>
      <c r="F992">
        <v>8.3000000000000007</v>
      </c>
    </row>
    <row r="993" spans="1:6">
      <c r="A993" s="4">
        <v>43772</v>
      </c>
      <c r="B993" t="s">
        <v>68</v>
      </c>
      <c r="C993" t="s">
        <v>137</v>
      </c>
      <c r="D993">
        <v>1</v>
      </c>
      <c r="E993" t="s">
        <v>140</v>
      </c>
      <c r="F993">
        <v>91.7</v>
      </c>
    </row>
    <row r="994" spans="1:6">
      <c r="A994" s="4">
        <v>43772</v>
      </c>
      <c r="B994" t="s">
        <v>68</v>
      </c>
      <c r="C994" t="s">
        <v>137</v>
      </c>
      <c r="D994">
        <v>1</v>
      </c>
      <c r="E994" t="s">
        <v>147</v>
      </c>
      <c r="F994">
        <v>0</v>
      </c>
    </row>
    <row r="995" spans="1:6">
      <c r="A995" s="4">
        <v>43772</v>
      </c>
      <c r="B995" t="s">
        <v>67</v>
      </c>
      <c r="C995" t="s">
        <v>138</v>
      </c>
      <c r="D995">
        <v>1</v>
      </c>
      <c r="E995" t="s">
        <v>139</v>
      </c>
      <c r="F995">
        <v>38.6</v>
      </c>
    </row>
    <row r="996" spans="1:6">
      <c r="A996" s="4">
        <v>43772</v>
      </c>
      <c r="B996" t="s">
        <v>67</v>
      </c>
      <c r="C996" t="s">
        <v>138</v>
      </c>
      <c r="D996">
        <v>1</v>
      </c>
      <c r="E996" t="s">
        <v>140</v>
      </c>
      <c r="F996">
        <v>57.1</v>
      </c>
    </row>
    <row r="997" spans="1:6">
      <c r="A997" s="4">
        <v>43772</v>
      </c>
      <c r="B997" t="s">
        <v>67</v>
      </c>
      <c r="C997" t="s">
        <v>138</v>
      </c>
      <c r="D997">
        <v>1</v>
      </c>
      <c r="E997" t="s">
        <v>147</v>
      </c>
      <c r="F997">
        <v>4.3</v>
      </c>
    </row>
    <row r="998" spans="1:6">
      <c r="A998" s="4">
        <v>43772</v>
      </c>
      <c r="B998" t="s">
        <v>67</v>
      </c>
      <c r="C998" t="s">
        <v>137</v>
      </c>
      <c r="D998">
        <v>1</v>
      </c>
      <c r="E998" t="s">
        <v>139</v>
      </c>
      <c r="F998">
        <v>8.9</v>
      </c>
    </row>
    <row r="999" spans="1:6">
      <c r="A999" s="4">
        <v>43772</v>
      </c>
      <c r="B999" t="s">
        <v>67</v>
      </c>
      <c r="C999" t="s">
        <v>137</v>
      </c>
      <c r="D999">
        <v>1</v>
      </c>
      <c r="E999" t="s">
        <v>140</v>
      </c>
      <c r="F999">
        <v>91.1</v>
      </c>
    </row>
    <row r="1000" spans="1:6">
      <c r="A1000" s="4">
        <v>43772</v>
      </c>
      <c r="B1000" t="s">
        <v>67</v>
      </c>
      <c r="C1000" t="s">
        <v>137</v>
      </c>
      <c r="D1000">
        <v>1</v>
      </c>
      <c r="E1000" t="s">
        <v>147</v>
      </c>
      <c r="F1000">
        <v>0</v>
      </c>
    </row>
    <row r="1001" spans="1:6">
      <c r="A1001" s="4">
        <v>43772</v>
      </c>
      <c r="B1001" t="s">
        <v>66</v>
      </c>
      <c r="C1001" t="s">
        <v>138</v>
      </c>
      <c r="D1001">
        <v>1</v>
      </c>
      <c r="E1001" t="s">
        <v>139</v>
      </c>
      <c r="F1001">
        <v>42.4</v>
      </c>
    </row>
    <row r="1002" spans="1:6">
      <c r="A1002" s="4">
        <v>43772</v>
      </c>
      <c r="B1002" t="s">
        <v>66</v>
      </c>
      <c r="C1002" t="s">
        <v>138</v>
      </c>
      <c r="D1002">
        <v>1</v>
      </c>
      <c r="E1002" t="s">
        <v>140</v>
      </c>
      <c r="F1002">
        <v>51.7</v>
      </c>
    </row>
    <row r="1003" spans="1:6">
      <c r="A1003" s="4">
        <v>43772</v>
      </c>
      <c r="B1003" t="s">
        <v>66</v>
      </c>
      <c r="C1003" t="s">
        <v>138</v>
      </c>
      <c r="D1003">
        <v>1</v>
      </c>
      <c r="E1003" t="s">
        <v>147</v>
      </c>
      <c r="F1003">
        <v>5.8</v>
      </c>
    </row>
    <row r="1004" spans="1:6">
      <c r="A1004" s="4">
        <v>43772</v>
      </c>
      <c r="B1004" t="s">
        <v>66</v>
      </c>
      <c r="C1004" t="s">
        <v>137</v>
      </c>
      <c r="D1004">
        <v>1</v>
      </c>
      <c r="E1004" t="s">
        <v>139</v>
      </c>
      <c r="F1004">
        <v>25.3</v>
      </c>
    </row>
    <row r="1005" spans="1:6">
      <c r="A1005" s="4">
        <v>43772</v>
      </c>
      <c r="B1005" t="s">
        <v>66</v>
      </c>
      <c r="C1005" t="s">
        <v>137</v>
      </c>
      <c r="D1005">
        <v>1</v>
      </c>
      <c r="E1005" t="s">
        <v>140</v>
      </c>
      <c r="F1005">
        <v>74.7</v>
      </c>
    </row>
    <row r="1006" spans="1:6">
      <c r="A1006" s="4">
        <v>43772</v>
      </c>
      <c r="B1006" t="s">
        <v>66</v>
      </c>
      <c r="C1006" t="s">
        <v>137</v>
      </c>
      <c r="D1006">
        <v>1</v>
      </c>
      <c r="E1006" t="s">
        <v>147</v>
      </c>
      <c r="F1006">
        <v>0</v>
      </c>
    </row>
    <row r="1007" spans="1:6">
      <c r="A1007" s="4">
        <v>43772</v>
      </c>
      <c r="B1007" t="s">
        <v>65</v>
      </c>
      <c r="C1007" t="s">
        <v>138</v>
      </c>
      <c r="D1007">
        <v>1</v>
      </c>
      <c r="E1007" t="s">
        <v>139</v>
      </c>
      <c r="F1007">
        <v>33.1</v>
      </c>
    </row>
    <row r="1008" spans="1:6">
      <c r="A1008" s="4">
        <v>43772</v>
      </c>
      <c r="B1008" t="s">
        <v>65</v>
      </c>
      <c r="C1008" t="s">
        <v>138</v>
      </c>
      <c r="D1008">
        <v>1</v>
      </c>
      <c r="E1008" t="s">
        <v>140</v>
      </c>
      <c r="F1008">
        <v>61.6</v>
      </c>
    </row>
    <row r="1009" spans="1:6">
      <c r="A1009" s="4">
        <v>43772</v>
      </c>
      <c r="B1009" t="s">
        <v>65</v>
      </c>
      <c r="C1009" t="s">
        <v>138</v>
      </c>
      <c r="D1009">
        <v>1</v>
      </c>
      <c r="E1009" t="s">
        <v>147</v>
      </c>
      <c r="F1009">
        <v>5.2</v>
      </c>
    </row>
    <row r="1010" spans="1:6">
      <c r="A1010" s="4">
        <v>43772</v>
      </c>
      <c r="B1010" t="s">
        <v>65</v>
      </c>
      <c r="C1010" t="s">
        <v>137</v>
      </c>
      <c r="D1010">
        <v>1</v>
      </c>
      <c r="E1010" t="s">
        <v>139</v>
      </c>
      <c r="F1010">
        <v>0</v>
      </c>
    </row>
    <row r="1011" spans="1:6">
      <c r="A1011" s="4">
        <v>43772</v>
      </c>
      <c r="B1011" t="s">
        <v>65</v>
      </c>
      <c r="C1011" t="s">
        <v>137</v>
      </c>
      <c r="D1011">
        <v>1</v>
      </c>
      <c r="E1011" t="s">
        <v>140</v>
      </c>
      <c r="F1011">
        <v>100</v>
      </c>
    </row>
    <row r="1012" spans="1:6">
      <c r="A1012" s="4">
        <v>43772</v>
      </c>
      <c r="B1012" t="s">
        <v>65</v>
      </c>
      <c r="C1012" t="s">
        <v>137</v>
      </c>
      <c r="D1012">
        <v>1</v>
      </c>
      <c r="E1012" t="s">
        <v>147</v>
      </c>
      <c r="F1012">
        <v>0</v>
      </c>
    </row>
    <row r="1013" spans="1:6">
      <c r="A1013" s="4">
        <v>43772</v>
      </c>
      <c r="B1013" t="s">
        <v>64</v>
      </c>
      <c r="C1013" t="s">
        <v>138</v>
      </c>
      <c r="D1013">
        <v>1</v>
      </c>
      <c r="E1013" t="s">
        <v>139</v>
      </c>
      <c r="F1013">
        <v>62.3</v>
      </c>
    </row>
    <row r="1014" spans="1:6">
      <c r="A1014" s="4">
        <v>43772</v>
      </c>
      <c r="B1014" t="s">
        <v>64</v>
      </c>
      <c r="C1014" t="s">
        <v>138</v>
      </c>
      <c r="D1014">
        <v>1</v>
      </c>
      <c r="E1014" t="s">
        <v>140</v>
      </c>
      <c r="F1014">
        <v>33.200000000000003</v>
      </c>
    </row>
    <row r="1015" spans="1:6">
      <c r="A1015" s="4">
        <v>43772</v>
      </c>
      <c r="B1015" t="s">
        <v>64</v>
      </c>
      <c r="C1015" t="s">
        <v>138</v>
      </c>
      <c r="D1015">
        <v>1</v>
      </c>
      <c r="E1015" t="s">
        <v>147</v>
      </c>
      <c r="F1015">
        <v>4.3</v>
      </c>
    </row>
    <row r="1016" spans="1:6">
      <c r="A1016" s="4">
        <v>43772</v>
      </c>
      <c r="B1016" t="s">
        <v>64</v>
      </c>
      <c r="C1016" t="s">
        <v>137</v>
      </c>
      <c r="D1016">
        <v>1</v>
      </c>
      <c r="E1016" t="s">
        <v>139</v>
      </c>
      <c r="F1016">
        <v>99.4</v>
      </c>
    </row>
    <row r="1017" spans="1:6">
      <c r="A1017" s="4">
        <v>43772</v>
      </c>
      <c r="B1017" t="s">
        <v>64</v>
      </c>
      <c r="C1017" t="s">
        <v>137</v>
      </c>
      <c r="D1017">
        <v>1</v>
      </c>
      <c r="E1017" t="s">
        <v>140</v>
      </c>
      <c r="F1017">
        <v>0.6</v>
      </c>
    </row>
    <row r="1018" spans="1:6">
      <c r="A1018" s="4">
        <v>43772</v>
      </c>
      <c r="B1018" t="s">
        <v>64</v>
      </c>
      <c r="C1018" t="s">
        <v>137</v>
      </c>
      <c r="D1018">
        <v>1</v>
      </c>
      <c r="E1018" t="s">
        <v>147</v>
      </c>
      <c r="F1018">
        <v>0</v>
      </c>
    </row>
    <row r="1019" spans="1:6">
      <c r="A1019" s="4">
        <v>43772</v>
      </c>
      <c r="B1019" t="s">
        <v>63</v>
      </c>
      <c r="C1019" t="s">
        <v>138</v>
      </c>
      <c r="D1019">
        <v>1</v>
      </c>
      <c r="E1019" t="s">
        <v>139</v>
      </c>
      <c r="F1019">
        <v>48.8</v>
      </c>
    </row>
    <row r="1020" spans="1:6">
      <c r="A1020" s="4">
        <v>43772</v>
      </c>
      <c r="B1020" t="s">
        <v>63</v>
      </c>
      <c r="C1020" t="s">
        <v>138</v>
      </c>
      <c r="D1020">
        <v>1</v>
      </c>
      <c r="E1020" t="s">
        <v>140</v>
      </c>
      <c r="F1020">
        <v>46.7</v>
      </c>
    </row>
    <row r="1021" spans="1:6">
      <c r="A1021" s="4">
        <v>43772</v>
      </c>
      <c r="B1021" t="s">
        <v>63</v>
      </c>
      <c r="C1021" t="s">
        <v>138</v>
      </c>
      <c r="D1021">
        <v>1</v>
      </c>
      <c r="E1021" t="s">
        <v>147</v>
      </c>
      <c r="F1021">
        <v>4.5</v>
      </c>
    </row>
    <row r="1022" spans="1:6">
      <c r="A1022" s="4">
        <v>43772</v>
      </c>
      <c r="B1022" t="s">
        <v>63</v>
      </c>
      <c r="C1022" t="s">
        <v>137</v>
      </c>
      <c r="D1022">
        <v>1</v>
      </c>
      <c r="E1022" t="s">
        <v>139</v>
      </c>
      <c r="F1022">
        <v>56.3</v>
      </c>
    </row>
    <row r="1023" spans="1:6">
      <c r="A1023" s="4">
        <v>43772</v>
      </c>
      <c r="B1023" t="s">
        <v>63</v>
      </c>
      <c r="C1023" t="s">
        <v>137</v>
      </c>
      <c r="D1023">
        <v>1</v>
      </c>
      <c r="E1023" t="s">
        <v>140</v>
      </c>
      <c r="F1023">
        <v>43.7</v>
      </c>
    </row>
    <row r="1024" spans="1:6">
      <c r="A1024" s="4">
        <v>43772</v>
      </c>
      <c r="B1024" t="s">
        <v>63</v>
      </c>
      <c r="C1024" t="s">
        <v>137</v>
      </c>
      <c r="D1024">
        <v>1</v>
      </c>
      <c r="E1024" t="s">
        <v>147</v>
      </c>
      <c r="F1024">
        <v>0</v>
      </c>
    </row>
    <row r="1025" spans="1:6">
      <c r="A1025" s="4">
        <v>43772</v>
      </c>
      <c r="B1025" t="s">
        <v>62</v>
      </c>
      <c r="C1025" t="s">
        <v>138</v>
      </c>
      <c r="D1025">
        <v>1</v>
      </c>
      <c r="E1025" t="s">
        <v>139</v>
      </c>
      <c r="F1025">
        <v>51.4</v>
      </c>
    </row>
    <row r="1026" spans="1:6">
      <c r="A1026" s="4">
        <v>43772</v>
      </c>
      <c r="B1026" t="s">
        <v>62</v>
      </c>
      <c r="C1026" t="s">
        <v>138</v>
      </c>
      <c r="D1026">
        <v>1</v>
      </c>
      <c r="E1026" t="s">
        <v>140</v>
      </c>
      <c r="F1026">
        <v>37.299999999999997</v>
      </c>
    </row>
    <row r="1027" spans="1:6">
      <c r="A1027" s="4">
        <v>43772</v>
      </c>
      <c r="B1027" t="s">
        <v>62</v>
      </c>
      <c r="C1027" t="s">
        <v>138</v>
      </c>
      <c r="D1027">
        <v>1</v>
      </c>
      <c r="E1027" t="s">
        <v>147</v>
      </c>
      <c r="F1027">
        <v>11.2</v>
      </c>
    </row>
    <row r="1028" spans="1:6">
      <c r="A1028" s="4">
        <v>43772</v>
      </c>
      <c r="B1028" t="s">
        <v>62</v>
      </c>
      <c r="C1028" t="s">
        <v>137</v>
      </c>
      <c r="D1028">
        <v>1</v>
      </c>
      <c r="E1028" t="s">
        <v>139</v>
      </c>
      <c r="F1028">
        <v>85.1</v>
      </c>
    </row>
    <row r="1029" spans="1:6">
      <c r="A1029" s="4">
        <v>43772</v>
      </c>
      <c r="B1029" t="s">
        <v>62</v>
      </c>
      <c r="C1029" t="s">
        <v>137</v>
      </c>
      <c r="D1029">
        <v>1</v>
      </c>
      <c r="E1029" t="s">
        <v>140</v>
      </c>
      <c r="F1029">
        <v>14.9</v>
      </c>
    </row>
    <row r="1030" spans="1:6">
      <c r="A1030" s="4">
        <v>43772</v>
      </c>
      <c r="B1030" t="s">
        <v>62</v>
      </c>
      <c r="C1030" t="s">
        <v>137</v>
      </c>
      <c r="D1030">
        <v>1</v>
      </c>
      <c r="E1030" t="s">
        <v>147</v>
      </c>
      <c r="F1030">
        <v>0</v>
      </c>
    </row>
    <row r="1031" spans="1:6">
      <c r="A1031" s="4">
        <v>43772</v>
      </c>
      <c r="B1031" t="s">
        <v>61</v>
      </c>
      <c r="C1031" t="s">
        <v>138</v>
      </c>
      <c r="D1031">
        <v>1</v>
      </c>
      <c r="E1031" t="s">
        <v>139</v>
      </c>
      <c r="F1031">
        <v>62.2</v>
      </c>
    </row>
    <row r="1032" spans="1:6">
      <c r="A1032" s="4">
        <v>43772</v>
      </c>
      <c r="B1032" t="s">
        <v>61</v>
      </c>
      <c r="C1032" t="s">
        <v>138</v>
      </c>
      <c r="D1032">
        <v>1</v>
      </c>
      <c r="E1032" t="s">
        <v>140</v>
      </c>
      <c r="F1032">
        <v>34.799999999999997</v>
      </c>
    </row>
    <row r="1033" spans="1:6">
      <c r="A1033" s="4">
        <v>43772</v>
      </c>
      <c r="B1033" t="s">
        <v>61</v>
      </c>
      <c r="C1033" t="s">
        <v>138</v>
      </c>
      <c r="D1033">
        <v>1</v>
      </c>
      <c r="E1033" t="s">
        <v>147</v>
      </c>
      <c r="F1033">
        <v>2.9</v>
      </c>
    </row>
    <row r="1034" spans="1:6">
      <c r="A1034" s="4">
        <v>43772</v>
      </c>
      <c r="B1034" t="s">
        <v>61</v>
      </c>
      <c r="C1034" t="s">
        <v>137</v>
      </c>
      <c r="D1034">
        <v>1</v>
      </c>
      <c r="E1034" t="s">
        <v>139</v>
      </c>
      <c r="F1034">
        <v>99.3</v>
      </c>
    </row>
    <row r="1035" spans="1:6">
      <c r="A1035" s="4">
        <v>43772</v>
      </c>
      <c r="B1035" t="s">
        <v>61</v>
      </c>
      <c r="C1035" t="s">
        <v>137</v>
      </c>
      <c r="D1035">
        <v>1</v>
      </c>
      <c r="E1035" t="s">
        <v>140</v>
      </c>
      <c r="F1035">
        <v>0.7</v>
      </c>
    </row>
    <row r="1036" spans="1:6">
      <c r="A1036" s="4">
        <v>43772</v>
      </c>
      <c r="B1036" t="s">
        <v>61</v>
      </c>
      <c r="C1036" t="s">
        <v>137</v>
      </c>
      <c r="D1036">
        <v>1</v>
      </c>
      <c r="E1036" t="s">
        <v>147</v>
      </c>
      <c r="F1036">
        <v>0</v>
      </c>
    </row>
    <row r="1037" spans="1:6">
      <c r="A1037" s="4">
        <v>43773</v>
      </c>
      <c r="B1037" t="s">
        <v>110</v>
      </c>
      <c r="C1037" t="s">
        <v>138</v>
      </c>
      <c r="D1037">
        <v>1</v>
      </c>
      <c r="E1037" t="s">
        <v>139</v>
      </c>
      <c r="F1037">
        <v>69.099999999999994</v>
      </c>
    </row>
    <row r="1038" spans="1:6">
      <c r="A1038" s="4">
        <v>43773</v>
      </c>
      <c r="B1038" t="s">
        <v>110</v>
      </c>
      <c r="C1038" t="s">
        <v>138</v>
      </c>
      <c r="D1038">
        <v>1</v>
      </c>
      <c r="E1038" t="s">
        <v>140</v>
      </c>
      <c r="F1038">
        <v>24.6</v>
      </c>
    </row>
    <row r="1039" spans="1:6">
      <c r="A1039" s="4">
        <v>43773</v>
      </c>
      <c r="B1039" t="s">
        <v>110</v>
      </c>
      <c r="C1039" t="s">
        <v>138</v>
      </c>
      <c r="D1039">
        <v>1</v>
      </c>
      <c r="E1039" t="s">
        <v>147</v>
      </c>
      <c r="F1039">
        <v>6.3</v>
      </c>
    </row>
    <row r="1040" spans="1:6">
      <c r="A1040" s="4">
        <v>43773</v>
      </c>
      <c r="B1040" t="s">
        <v>110</v>
      </c>
      <c r="C1040" t="s">
        <v>137</v>
      </c>
      <c r="D1040">
        <v>1</v>
      </c>
      <c r="E1040" t="s">
        <v>139</v>
      </c>
      <c r="F1040">
        <v>100</v>
      </c>
    </row>
    <row r="1041" spans="1:6">
      <c r="A1041" s="4">
        <v>43773</v>
      </c>
      <c r="B1041" t="s">
        <v>110</v>
      </c>
      <c r="C1041" t="s">
        <v>137</v>
      </c>
      <c r="D1041">
        <v>1</v>
      </c>
      <c r="E1041" t="s">
        <v>140</v>
      </c>
      <c r="F1041">
        <v>0</v>
      </c>
    </row>
    <row r="1042" spans="1:6">
      <c r="A1042" s="4">
        <v>43773</v>
      </c>
      <c r="B1042" t="s">
        <v>110</v>
      </c>
      <c r="C1042" t="s">
        <v>137</v>
      </c>
      <c r="D1042">
        <v>1</v>
      </c>
      <c r="E1042" t="s">
        <v>147</v>
      </c>
      <c r="F1042">
        <v>0</v>
      </c>
    </row>
    <row r="1043" spans="1:6">
      <c r="A1043" s="4">
        <v>43773</v>
      </c>
      <c r="B1043" t="s">
        <v>109</v>
      </c>
      <c r="C1043" t="s">
        <v>138</v>
      </c>
      <c r="D1043">
        <v>1</v>
      </c>
      <c r="E1043" t="s">
        <v>139</v>
      </c>
      <c r="F1043">
        <v>47</v>
      </c>
    </row>
    <row r="1044" spans="1:6">
      <c r="A1044" s="4">
        <v>43773</v>
      </c>
      <c r="B1044" t="s">
        <v>109</v>
      </c>
      <c r="C1044" t="s">
        <v>138</v>
      </c>
      <c r="D1044">
        <v>1</v>
      </c>
      <c r="E1044" t="s">
        <v>140</v>
      </c>
      <c r="F1044">
        <v>48.8</v>
      </c>
    </row>
    <row r="1045" spans="1:6">
      <c r="A1045" s="4">
        <v>43773</v>
      </c>
      <c r="B1045" t="s">
        <v>109</v>
      </c>
      <c r="C1045" t="s">
        <v>138</v>
      </c>
      <c r="D1045">
        <v>1</v>
      </c>
      <c r="E1045" t="s">
        <v>147</v>
      </c>
      <c r="F1045">
        <v>4.0999999999999996</v>
      </c>
    </row>
    <row r="1046" spans="1:6">
      <c r="A1046" s="4">
        <v>43773</v>
      </c>
      <c r="B1046" t="s">
        <v>109</v>
      </c>
      <c r="C1046" t="s">
        <v>137</v>
      </c>
      <c r="D1046">
        <v>1</v>
      </c>
      <c r="E1046" t="s">
        <v>139</v>
      </c>
      <c r="F1046">
        <v>44.1</v>
      </c>
    </row>
    <row r="1047" spans="1:6">
      <c r="A1047" s="4">
        <v>43773</v>
      </c>
      <c r="B1047" t="s">
        <v>109</v>
      </c>
      <c r="C1047" t="s">
        <v>137</v>
      </c>
      <c r="D1047">
        <v>1</v>
      </c>
      <c r="E1047" t="s">
        <v>140</v>
      </c>
      <c r="F1047">
        <v>55.9</v>
      </c>
    </row>
    <row r="1048" spans="1:6">
      <c r="A1048" s="4">
        <v>43773</v>
      </c>
      <c r="B1048" t="s">
        <v>109</v>
      </c>
      <c r="C1048" t="s">
        <v>137</v>
      </c>
      <c r="D1048">
        <v>1</v>
      </c>
      <c r="E1048" t="s">
        <v>147</v>
      </c>
      <c r="F1048">
        <v>0</v>
      </c>
    </row>
    <row r="1049" spans="1:6">
      <c r="A1049" s="4">
        <v>43773</v>
      </c>
      <c r="B1049" t="s">
        <v>108</v>
      </c>
      <c r="C1049" t="s">
        <v>138</v>
      </c>
      <c r="D1049">
        <v>1</v>
      </c>
      <c r="E1049" t="s">
        <v>139</v>
      </c>
      <c r="F1049">
        <v>65.5</v>
      </c>
    </row>
    <row r="1050" spans="1:6">
      <c r="A1050" s="4">
        <v>43773</v>
      </c>
      <c r="B1050" t="s">
        <v>108</v>
      </c>
      <c r="C1050" t="s">
        <v>138</v>
      </c>
      <c r="D1050">
        <v>1</v>
      </c>
      <c r="E1050" t="s">
        <v>140</v>
      </c>
      <c r="F1050">
        <v>31.3</v>
      </c>
    </row>
    <row r="1051" spans="1:6">
      <c r="A1051" s="4">
        <v>43773</v>
      </c>
      <c r="B1051" t="s">
        <v>108</v>
      </c>
      <c r="C1051" t="s">
        <v>138</v>
      </c>
      <c r="D1051">
        <v>1</v>
      </c>
      <c r="E1051" t="s">
        <v>147</v>
      </c>
      <c r="F1051">
        <v>3.1</v>
      </c>
    </row>
    <row r="1052" spans="1:6">
      <c r="A1052" s="4">
        <v>43773</v>
      </c>
      <c r="B1052" t="s">
        <v>108</v>
      </c>
      <c r="C1052" t="s">
        <v>137</v>
      </c>
      <c r="D1052">
        <v>1</v>
      </c>
      <c r="E1052" t="s">
        <v>139</v>
      </c>
      <c r="F1052">
        <v>99.9</v>
      </c>
    </row>
    <row r="1053" spans="1:6">
      <c r="A1053" s="4">
        <v>43773</v>
      </c>
      <c r="B1053" t="s">
        <v>108</v>
      </c>
      <c r="C1053" t="s">
        <v>137</v>
      </c>
      <c r="D1053">
        <v>1</v>
      </c>
      <c r="E1053" t="s">
        <v>140</v>
      </c>
      <c r="F1053">
        <v>0.1</v>
      </c>
    </row>
    <row r="1054" spans="1:6">
      <c r="A1054" s="4">
        <v>43773</v>
      </c>
      <c r="B1054" t="s">
        <v>108</v>
      </c>
      <c r="C1054" t="s">
        <v>137</v>
      </c>
      <c r="D1054">
        <v>1</v>
      </c>
      <c r="E1054" t="s">
        <v>147</v>
      </c>
      <c r="F1054">
        <v>0</v>
      </c>
    </row>
    <row r="1055" spans="1:6">
      <c r="A1055" s="4">
        <v>43773</v>
      </c>
      <c r="B1055" t="s">
        <v>107</v>
      </c>
      <c r="C1055" t="s">
        <v>138</v>
      </c>
      <c r="D1055">
        <v>1</v>
      </c>
      <c r="E1055" t="s">
        <v>139</v>
      </c>
      <c r="F1055">
        <v>37.5</v>
      </c>
    </row>
    <row r="1056" spans="1:6">
      <c r="A1056" s="4">
        <v>43773</v>
      </c>
      <c r="B1056" t="s">
        <v>107</v>
      </c>
      <c r="C1056" t="s">
        <v>138</v>
      </c>
      <c r="D1056">
        <v>1</v>
      </c>
      <c r="E1056" t="s">
        <v>140</v>
      </c>
      <c r="F1056">
        <v>56.4</v>
      </c>
    </row>
    <row r="1057" spans="1:6">
      <c r="A1057" s="4">
        <v>43773</v>
      </c>
      <c r="B1057" t="s">
        <v>107</v>
      </c>
      <c r="C1057" t="s">
        <v>138</v>
      </c>
      <c r="D1057">
        <v>1</v>
      </c>
      <c r="E1057" t="s">
        <v>147</v>
      </c>
      <c r="F1057">
        <v>6</v>
      </c>
    </row>
    <row r="1058" spans="1:6">
      <c r="A1058" s="4">
        <v>43773</v>
      </c>
      <c r="B1058" t="s">
        <v>107</v>
      </c>
      <c r="C1058" t="s">
        <v>137</v>
      </c>
      <c r="D1058">
        <v>1</v>
      </c>
      <c r="E1058" t="s">
        <v>139</v>
      </c>
      <c r="F1058">
        <v>8</v>
      </c>
    </row>
    <row r="1059" spans="1:6">
      <c r="A1059" s="4">
        <v>43773</v>
      </c>
      <c r="B1059" t="s">
        <v>107</v>
      </c>
      <c r="C1059" t="s">
        <v>137</v>
      </c>
      <c r="D1059">
        <v>1</v>
      </c>
      <c r="E1059" t="s">
        <v>140</v>
      </c>
      <c r="F1059">
        <v>92</v>
      </c>
    </row>
    <row r="1060" spans="1:6">
      <c r="A1060" s="4">
        <v>43773</v>
      </c>
      <c r="B1060" t="s">
        <v>107</v>
      </c>
      <c r="C1060" t="s">
        <v>137</v>
      </c>
      <c r="D1060">
        <v>1</v>
      </c>
      <c r="E1060" t="s">
        <v>147</v>
      </c>
      <c r="F1060">
        <v>0</v>
      </c>
    </row>
    <row r="1061" spans="1:6">
      <c r="A1061" s="4">
        <v>43773</v>
      </c>
      <c r="B1061" t="s">
        <v>106</v>
      </c>
      <c r="C1061" t="s">
        <v>138</v>
      </c>
      <c r="D1061">
        <v>1</v>
      </c>
      <c r="E1061" t="s">
        <v>139</v>
      </c>
      <c r="F1061">
        <v>43.7</v>
      </c>
    </row>
    <row r="1062" spans="1:6">
      <c r="A1062" s="4">
        <v>43773</v>
      </c>
      <c r="B1062" t="s">
        <v>106</v>
      </c>
      <c r="C1062" t="s">
        <v>138</v>
      </c>
      <c r="D1062">
        <v>1</v>
      </c>
      <c r="E1062" t="s">
        <v>140</v>
      </c>
      <c r="F1062">
        <v>52.8</v>
      </c>
    </row>
    <row r="1063" spans="1:6">
      <c r="A1063" s="4">
        <v>43773</v>
      </c>
      <c r="B1063" t="s">
        <v>106</v>
      </c>
      <c r="C1063" t="s">
        <v>138</v>
      </c>
      <c r="D1063">
        <v>1</v>
      </c>
      <c r="E1063" t="s">
        <v>147</v>
      </c>
      <c r="F1063">
        <v>3.4</v>
      </c>
    </row>
    <row r="1064" spans="1:6">
      <c r="A1064" s="4">
        <v>43773</v>
      </c>
      <c r="B1064" t="s">
        <v>106</v>
      </c>
      <c r="C1064" t="s">
        <v>137</v>
      </c>
      <c r="D1064">
        <v>1</v>
      </c>
      <c r="E1064" t="s">
        <v>139</v>
      </c>
      <c r="F1064">
        <v>25.4</v>
      </c>
    </row>
    <row r="1065" spans="1:6">
      <c r="A1065" s="4">
        <v>43773</v>
      </c>
      <c r="B1065" t="s">
        <v>106</v>
      </c>
      <c r="C1065" t="s">
        <v>137</v>
      </c>
      <c r="D1065">
        <v>1</v>
      </c>
      <c r="E1065" t="s">
        <v>140</v>
      </c>
      <c r="F1065">
        <v>74.599999999999994</v>
      </c>
    </row>
    <row r="1066" spans="1:6">
      <c r="A1066" s="4">
        <v>43773</v>
      </c>
      <c r="B1066" t="s">
        <v>106</v>
      </c>
      <c r="C1066" t="s">
        <v>137</v>
      </c>
      <c r="D1066">
        <v>1</v>
      </c>
      <c r="E1066" t="s">
        <v>147</v>
      </c>
      <c r="F1066">
        <v>0</v>
      </c>
    </row>
    <row r="1067" spans="1:6">
      <c r="A1067" s="4">
        <v>43773</v>
      </c>
      <c r="B1067" t="s">
        <v>105</v>
      </c>
      <c r="C1067" t="s">
        <v>138</v>
      </c>
      <c r="D1067">
        <v>1</v>
      </c>
      <c r="E1067" t="s">
        <v>139</v>
      </c>
      <c r="F1067">
        <v>29.2</v>
      </c>
    </row>
    <row r="1068" spans="1:6">
      <c r="A1068" s="4">
        <v>43773</v>
      </c>
      <c r="B1068" t="s">
        <v>105</v>
      </c>
      <c r="C1068" t="s">
        <v>138</v>
      </c>
      <c r="D1068">
        <v>1</v>
      </c>
      <c r="E1068" t="s">
        <v>140</v>
      </c>
      <c r="F1068">
        <v>63.6</v>
      </c>
    </row>
    <row r="1069" spans="1:6">
      <c r="A1069" s="4">
        <v>43773</v>
      </c>
      <c r="B1069" t="s">
        <v>105</v>
      </c>
      <c r="C1069" t="s">
        <v>138</v>
      </c>
      <c r="D1069">
        <v>1</v>
      </c>
      <c r="E1069" t="s">
        <v>147</v>
      </c>
      <c r="F1069">
        <v>7.1</v>
      </c>
    </row>
    <row r="1070" spans="1:6">
      <c r="A1070" s="4">
        <v>43773</v>
      </c>
      <c r="B1070" t="s">
        <v>105</v>
      </c>
      <c r="C1070" t="s">
        <v>137</v>
      </c>
      <c r="D1070">
        <v>1</v>
      </c>
      <c r="E1070" t="s">
        <v>139</v>
      </c>
      <c r="F1070">
        <v>0.1</v>
      </c>
    </row>
    <row r="1071" spans="1:6">
      <c r="A1071" s="4">
        <v>43773</v>
      </c>
      <c r="B1071" t="s">
        <v>105</v>
      </c>
      <c r="C1071" t="s">
        <v>137</v>
      </c>
      <c r="D1071">
        <v>1</v>
      </c>
      <c r="E1071" t="s">
        <v>140</v>
      </c>
      <c r="F1071">
        <v>99.9</v>
      </c>
    </row>
    <row r="1072" spans="1:6">
      <c r="A1072" s="4">
        <v>43773</v>
      </c>
      <c r="B1072" t="s">
        <v>105</v>
      </c>
      <c r="C1072" t="s">
        <v>137</v>
      </c>
      <c r="D1072">
        <v>1</v>
      </c>
      <c r="E1072" t="s">
        <v>147</v>
      </c>
      <c r="F1072">
        <v>0</v>
      </c>
    </row>
    <row r="1073" spans="1:6">
      <c r="A1073" s="4">
        <v>43773</v>
      </c>
      <c r="B1073" t="s">
        <v>104</v>
      </c>
      <c r="C1073" t="s">
        <v>138</v>
      </c>
      <c r="D1073">
        <v>1</v>
      </c>
      <c r="E1073" t="s">
        <v>139</v>
      </c>
      <c r="F1073">
        <v>60.4</v>
      </c>
    </row>
    <row r="1074" spans="1:6">
      <c r="A1074" s="4">
        <v>43773</v>
      </c>
      <c r="B1074" t="s">
        <v>104</v>
      </c>
      <c r="C1074" t="s">
        <v>138</v>
      </c>
      <c r="D1074">
        <v>1</v>
      </c>
      <c r="E1074" t="s">
        <v>140</v>
      </c>
      <c r="F1074">
        <v>31.5</v>
      </c>
    </row>
    <row r="1075" spans="1:6">
      <c r="A1075" s="4">
        <v>43773</v>
      </c>
      <c r="B1075" t="s">
        <v>104</v>
      </c>
      <c r="C1075" t="s">
        <v>138</v>
      </c>
      <c r="D1075">
        <v>1</v>
      </c>
      <c r="E1075" t="s">
        <v>147</v>
      </c>
      <c r="F1075">
        <v>8</v>
      </c>
    </row>
    <row r="1076" spans="1:6">
      <c r="A1076" s="4">
        <v>43773</v>
      </c>
      <c r="B1076" t="s">
        <v>104</v>
      </c>
      <c r="C1076" t="s">
        <v>137</v>
      </c>
      <c r="D1076">
        <v>1</v>
      </c>
      <c r="E1076" t="s">
        <v>139</v>
      </c>
      <c r="F1076">
        <v>99.6</v>
      </c>
    </row>
    <row r="1077" spans="1:6">
      <c r="A1077" s="4">
        <v>43773</v>
      </c>
      <c r="B1077" t="s">
        <v>104</v>
      </c>
      <c r="C1077" t="s">
        <v>137</v>
      </c>
      <c r="D1077">
        <v>1</v>
      </c>
      <c r="E1077" t="s">
        <v>140</v>
      </c>
      <c r="F1077">
        <v>0.4</v>
      </c>
    </row>
    <row r="1078" spans="1:6">
      <c r="A1078" s="4">
        <v>43773</v>
      </c>
      <c r="B1078" t="s">
        <v>104</v>
      </c>
      <c r="C1078" t="s">
        <v>137</v>
      </c>
      <c r="D1078">
        <v>1</v>
      </c>
      <c r="E1078" t="s">
        <v>147</v>
      </c>
      <c r="F1078">
        <v>0</v>
      </c>
    </row>
    <row r="1079" spans="1:6">
      <c r="A1079" s="4">
        <v>43773</v>
      </c>
      <c r="B1079" t="s">
        <v>146</v>
      </c>
      <c r="C1079" t="s">
        <v>137</v>
      </c>
      <c r="D1079">
        <v>1</v>
      </c>
      <c r="E1079" t="s">
        <v>139</v>
      </c>
      <c r="F1079">
        <v>44.9</v>
      </c>
    </row>
    <row r="1080" spans="1:6">
      <c r="A1080" s="4">
        <v>43773</v>
      </c>
      <c r="B1080" t="s">
        <v>146</v>
      </c>
      <c r="C1080" t="s">
        <v>137</v>
      </c>
      <c r="D1080">
        <v>1</v>
      </c>
      <c r="E1080" t="s">
        <v>140</v>
      </c>
      <c r="F1080">
        <v>55.1</v>
      </c>
    </row>
    <row r="1081" spans="1:6">
      <c r="A1081" s="4">
        <v>43773</v>
      </c>
      <c r="B1081" t="s">
        <v>146</v>
      </c>
      <c r="C1081" t="s">
        <v>137</v>
      </c>
      <c r="D1081">
        <v>1</v>
      </c>
      <c r="E1081" t="s">
        <v>147</v>
      </c>
      <c r="F1081">
        <v>0</v>
      </c>
    </row>
    <row r="1082" spans="1:6">
      <c r="A1082" s="4">
        <v>43773</v>
      </c>
      <c r="B1082" t="s">
        <v>146</v>
      </c>
      <c r="C1082" t="s">
        <v>137</v>
      </c>
      <c r="D1082">
        <v>2</v>
      </c>
      <c r="E1082" t="s">
        <v>139</v>
      </c>
      <c r="F1082">
        <v>46</v>
      </c>
    </row>
    <row r="1083" spans="1:6">
      <c r="A1083" s="4">
        <v>43773</v>
      </c>
      <c r="B1083" t="s">
        <v>146</v>
      </c>
      <c r="C1083" t="s">
        <v>137</v>
      </c>
      <c r="D1083">
        <v>2</v>
      </c>
      <c r="E1083" t="s">
        <v>140</v>
      </c>
      <c r="F1083">
        <v>50</v>
      </c>
    </row>
    <row r="1084" spans="1:6">
      <c r="A1084" s="4">
        <v>43773</v>
      </c>
      <c r="B1084" t="s">
        <v>146</v>
      </c>
      <c r="C1084" t="s">
        <v>137</v>
      </c>
      <c r="D1084">
        <v>2</v>
      </c>
      <c r="E1084" t="s">
        <v>147</v>
      </c>
      <c r="F1084">
        <v>4</v>
      </c>
    </row>
    <row r="1085" spans="1:6">
      <c r="A1085" s="4">
        <v>43773</v>
      </c>
      <c r="B1085" t="s">
        <v>146</v>
      </c>
      <c r="C1085" t="s">
        <v>137</v>
      </c>
      <c r="D1085">
        <v>3</v>
      </c>
      <c r="E1085" t="s">
        <v>139</v>
      </c>
      <c r="F1085">
        <v>241.1</v>
      </c>
    </row>
    <row r="1086" spans="1:6">
      <c r="A1086" s="4">
        <v>43773</v>
      </c>
      <c r="B1086" t="s">
        <v>146</v>
      </c>
      <c r="C1086" t="s">
        <v>137</v>
      </c>
      <c r="D1086">
        <v>3</v>
      </c>
      <c r="E1086" t="s">
        <v>140</v>
      </c>
      <c r="F1086">
        <v>296.89999999999998</v>
      </c>
    </row>
    <row r="1087" spans="1:6">
      <c r="A1087" s="4">
        <v>43773</v>
      </c>
      <c r="B1087" t="s">
        <v>146</v>
      </c>
      <c r="C1087" t="s">
        <v>137</v>
      </c>
      <c r="D1087">
        <v>3</v>
      </c>
      <c r="E1087" t="s">
        <v>147</v>
      </c>
      <c r="F1087">
        <v>0</v>
      </c>
    </row>
    <row r="1088" spans="1:6">
      <c r="A1088" s="4">
        <v>43773</v>
      </c>
      <c r="B1088" t="s">
        <v>103</v>
      </c>
      <c r="C1088" t="s">
        <v>138</v>
      </c>
      <c r="D1088">
        <v>1</v>
      </c>
      <c r="E1088" t="s">
        <v>139</v>
      </c>
      <c r="F1088">
        <v>52.9</v>
      </c>
    </row>
    <row r="1089" spans="1:6">
      <c r="A1089" s="4">
        <v>43773</v>
      </c>
      <c r="B1089" t="s">
        <v>103</v>
      </c>
      <c r="C1089" t="s">
        <v>138</v>
      </c>
      <c r="D1089">
        <v>1</v>
      </c>
      <c r="E1089" t="s">
        <v>140</v>
      </c>
      <c r="F1089">
        <v>44.2</v>
      </c>
    </row>
    <row r="1090" spans="1:6">
      <c r="A1090" s="4">
        <v>43773</v>
      </c>
      <c r="B1090" t="s">
        <v>103</v>
      </c>
      <c r="C1090" t="s">
        <v>138</v>
      </c>
      <c r="D1090">
        <v>1</v>
      </c>
      <c r="E1090" t="s">
        <v>147</v>
      </c>
      <c r="F1090">
        <v>2.7</v>
      </c>
    </row>
    <row r="1091" spans="1:6">
      <c r="A1091" s="4">
        <v>43773</v>
      </c>
      <c r="B1091" t="s">
        <v>103</v>
      </c>
      <c r="C1091" t="s">
        <v>137</v>
      </c>
      <c r="D1091">
        <v>1</v>
      </c>
      <c r="E1091" t="s">
        <v>139</v>
      </c>
      <c r="F1091">
        <v>76</v>
      </c>
    </row>
    <row r="1092" spans="1:6">
      <c r="A1092" s="4">
        <v>43773</v>
      </c>
      <c r="B1092" t="s">
        <v>103</v>
      </c>
      <c r="C1092" t="s">
        <v>137</v>
      </c>
      <c r="D1092">
        <v>1</v>
      </c>
      <c r="E1092" t="s">
        <v>140</v>
      </c>
      <c r="F1092">
        <v>24</v>
      </c>
    </row>
    <row r="1093" spans="1:6">
      <c r="A1093" s="4">
        <v>43773</v>
      </c>
      <c r="B1093" t="s">
        <v>103</v>
      </c>
      <c r="C1093" t="s">
        <v>137</v>
      </c>
      <c r="D1093">
        <v>1</v>
      </c>
      <c r="E1093" t="s">
        <v>147</v>
      </c>
      <c r="F1093">
        <v>0</v>
      </c>
    </row>
    <row r="1094" spans="1:6">
      <c r="A1094" s="4">
        <v>43773</v>
      </c>
      <c r="B1094" t="s">
        <v>102</v>
      </c>
      <c r="C1094" t="s">
        <v>138</v>
      </c>
      <c r="D1094">
        <v>1</v>
      </c>
      <c r="E1094" t="s">
        <v>139</v>
      </c>
      <c r="F1094">
        <v>61.2</v>
      </c>
    </row>
    <row r="1095" spans="1:6">
      <c r="A1095" s="4">
        <v>43773</v>
      </c>
      <c r="B1095" t="s">
        <v>102</v>
      </c>
      <c r="C1095" t="s">
        <v>138</v>
      </c>
      <c r="D1095">
        <v>1</v>
      </c>
      <c r="E1095" t="s">
        <v>140</v>
      </c>
      <c r="F1095">
        <v>36.1</v>
      </c>
    </row>
    <row r="1096" spans="1:6">
      <c r="A1096" s="4">
        <v>43773</v>
      </c>
      <c r="B1096" t="s">
        <v>102</v>
      </c>
      <c r="C1096" t="s">
        <v>138</v>
      </c>
      <c r="D1096">
        <v>1</v>
      </c>
      <c r="E1096" t="s">
        <v>147</v>
      </c>
      <c r="F1096">
        <v>2.6</v>
      </c>
    </row>
    <row r="1097" spans="1:6">
      <c r="A1097" s="4">
        <v>43773</v>
      </c>
      <c r="B1097" t="s">
        <v>102</v>
      </c>
      <c r="C1097" t="s">
        <v>137</v>
      </c>
      <c r="D1097">
        <v>1</v>
      </c>
      <c r="E1097" t="s">
        <v>139</v>
      </c>
      <c r="F1097">
        <v>98.2</v>
      </c>
    </row>
    <row r="1098" spans="1:6">
      <c r="A1098" s="4">
        <v>43773</v>
      </c>
      <c r="B1098" t="s">
        <v>102</v>
      </c>
      <c r="C1098" t="s">
        <v>137</v>
      </c>
      <c r="D1098">
        <v>1</v>
      </c>
      <c r="E1098" t="s">
        <v>140</v>
      </c>
      <c r="F1098">
        <v>1.8</v>
      </c>
    </row>
    <row r="1099" spans="1:6">
      <c r="A1099" s="4">
        <v>43773</v>
      </c>
      <c r="B1099" t="s">
        <v>102</v>
      </c>
      <c r="C1099" t="s">
        <v>137</v>
      </c>
      <c r="D1099">
        <v>1</v>
      </c>
      <c r="E1099" t="s">
        <v>147</v>
      </c>
      <c r="F1099">
        <v>0</v>
      </c>
    </row>
    <row r="1100" spans="1:6">
      <c r="A1100" s="4">
        <v>43773</v>
      </c>
      <c r="B1100" t="s">
        <v>101</v>
      </c>
      <c r="C1100" t="s">
        <v>138</v>
      </c>
      <c r="D1100">
        <v>1</v>
      </c>
      <c r="E1100" t="s">
        <v>139</v>
      </c>
      <c r="F1100">
        <v>61.8</v>
      </c>
    </row>
    <row r="1101" spans="1:6">
      <c r="A1101" s="4">
        <v>43773</v>
      </c>
      <c r="B1101" t="s">
        <v>101</v>
      </c>
      <c r="C1101" t="s">
        <v>138</v>
      </c>
      <c r="D1101">
        <v>1</v>
      </c>
      <c r="E1101" t="s">
        <v>140</v>
      </c>
      <c r="F1101">
        <v>34</v>
      </c>
    </row>
    <row r="1102" spans="1:6">
      <c r="A1102" s="4">
        <v>43773</v>
      </c>
      <c r="B1102" t="s">
        <v>101</v>
      </c>
      <c r="C1102" t="s">
        <v>138</v>
      </c>
      <c r="D1102">
        <v>1</v>
      </c>
      <c r="E1102" t="s">
        <v>147</v>
      </c>
      <c r="F1102">
        <v>4.0999999999999996</v>
      </c>
    </row>
    <row r="1103" spans="1:6">
      <c r="A1103" s="4">
        <v>43773</v>
      </c>
      <c r="B1103" t="s">
        <v>101</v>
      </c>
      <c r="C1103" t="s">
        <v>137</v>
      </c>
      <c r="D1103">
        <v>1</v>
      </c>
      <c r="E1103" t="s">
        <v>139</v>
      </c>
      <c r="F1103">
        <v>99.4</v>
      </c>
    </row>
    <row r="1104" spans="1:6">
      <c r="A1104" s="4">
        <v>43773</v>
      </c>
      <c r="B1104" t="s">
        <v>101</v>
      </c>
      <c r="C1104" t="s">
        <v>137</v>
      </c>
      <c r="D1104">
        <v>1</v>
      </c>
      <c r="E1104" t="s">
        <v>140</v>
      </c>
      <c r="F1104">
        <v>0.6</v>
      </c>
    </row>
    <row r="1105" spans="1:6">
      <c r="A1105" s="4">
        <v>43773</v>
      </c>
      <c r="B1105" t="s">
        <v>101</v>
      </c>
      <c r="C1105" t="s">
        <v>137</v>
      </c>
      <c r="D1105">
        <v>1</v>
      </c>
      <c r="E1105" t="s">
        <v>147</v>
      </c>
      <c r="F1105">
        <v>0</v>
      </c>
    </row>
    <row r="1106" spans="1:6">
      <c r="A1106" s="4">
        <v>43773</v>
      </c>
      <c r="B1106" t="s">
        <v>100</v>
      </c>
      <c r="C1106" t="s">
        <v>138</v>
      </c>
      <c r="D1106">
        <v>1</v>
      </c>
      <c r="E1106" t="s">
        <v>139</v>
      </c>
      <c r="F1106">
        <v>55.4</v>
      </c>
    </row>
    <row r="1107" spans="1:6">
      <c r="A1107" s="4">
        <v>43773</v>
      </c>
      <c r="B1107" t="s">
        <v>100</v>
      </c>
      <c r="C1107" t="s">
        <v>138</v>
      </c>
      <c r="D1107">
        <v>1</v>
      </c>
      <c r="E1107" t="s">
        <v>140</v>
      </c>
      <c r="F1107">
        <v>41.4</v>
      </c>
    </row>
    <row r="1108" spans="1:6">
      <c r="A1108" s="4">
        <v>43773</v>
      </c>
      <c r="B1108" t="s">
        <v>100</v>
      </c>
      <c r="C1108" t="s">
        <v>138</v>
      </c>
      <c r="D1108">
        <v>1</v>
      </c>
      <c r="E1108" t="s">
        <v>147</v>
      </c>
      <c r="F1108">
        <v>3</v>
      </c>
    </row>
    <row r="1109" spans="1:6">
      <c r="A1109" s="4">
        <v>43773</v>
      </c>
      <c r="B1109" t="s">
        <v>100</v>
      </c>
      <c r="C1109" t="s">
        <v>137</v>
      </c>
      <c r="D1109">
        <v>1</v>
      </c>
      <c r="E1109" t="s">
        <v>139</v>
      </c>
      <c r="F1109">
        <v>85.2</v>
      </c>
    </row>
    <row r="1110" spans="1:6">
      <c r="A1110" s="4">
        <v>43773</v>
      </c>
      <c r="B1110" t="s">
        <v>100</v>
      </c>
      <c r="C1110" t="s">
        <v>137</v>
      </c>
      <c r="D1110">
        <v>1</v>
      </c>
      <c r="E1110" t="s">
        <v>140</v>
      </c>
      <c r="F1110">
        <v>14.8</v>
      </c>
    </row>
    <row r="1111" spans="1:6">
      <c r="A1111" s="4">
        <v>43773</v>
      </c>
      <c r="B1111" t="s">
        <v>100</v>
      </c>
      <c r="C1111" t="s">
        <v>137</v>
      </c>
      <c r="D1111">
        <v>1</v>
      </c>
      <c r="E1111" t="s">
        <v>147</v>
      </c>
      <c r="F1111">
        <v>0</v>
      </c>
    </row>
    <row r="1112" spans="1:6">
      <c r="A1112" s="4">
        <v>43773</v>
      </c>
      <c r="B1112" t="s">
        <v>99</v>
      </c>
      <c r="C1112" t="s">
        <v>138</v>
      </c>
      <c r="D1112">
        <v>1</v>
      </c>
      <c r="E1112" t="s">
        <v>139</v>
      </c>
      <c r="F1112">
        <v>36.4</v>
      </c>
    </row>
    <row r="1113" spans="1:6">
      <c r="A1113" s="4">
        <v>43773</v>
      </c>
      <c r="B1113" t="s">
        <v>99</v>
      </c>
      <c r="C1113" t="s">
        <v>138</v>
      </c>
      <c r="D1113">
        <v>1</v>
      </c>
      <c r="E1113" t="s">
        <v>140</v>
      </c>
      <c r="F1113">
        <v>58.6</v>
      </c>
    </row>
    <row r="1114" spans="1:6">
      <c r="A1114" s="4">
        <v>43773</v>
      </c>
      <c r="B1114" t="s">
        <v>99</v>
      </c>
      <c r="C1114" t="s">
        <v>138</v>
      </c>
      <c r="D1114">
        <v>1</v>
      </c>
      <c r="E1114" t="s">
        <v>147</v>
      </c>
      <c r="F1114">
        <v>4.9000000000000004</v>
      </c>
    </row>
    <row r="1115" spans="1:6">
      <c r="A1115" s="4">
        <v>43773</v>
      </c>
      <c r="B1115" t="s">
        <v>99</v>
      </c>
      <c r="C1115" t="s">
        <v>137</v>
      </c>
      <c r="D1115">
        <v>1</v>
      </c>
      <c r="E1115" t="s">
        <v>139</v>
      </c>
      <c r="F1115">
        <v>4.2</v>
      </c>
    </row>
    <row r="1116" spans="1:6">
      <c r="A1116" s="4">
        <v>43773</v>
      </c>
      <c r="B1116" t="s">
        <v>99</v>
      </c>
      <c r="C1116" t="s">
        <v>137</v>
      </c>
      <c r="D1116">
        <v>1</v>
      </c>
      <c r="E1116" t="s">
        <v>140</v>
      </c>
      <c r="F1116">
        <v>95.8</v>
      </c>
    </row>
    <row r="1117" spans="1:6">
      <c r="A1117" s="4">
        <v>43773</v>
      </c>
      <c r="B1117" t="s">
        <v>99</v>
      </c>
      <c r="C1117" t="s">
        <v>137</v>
      </c>
      <c r="D1117">
        <v>1</v>
      </c>
      <c r="E1117" t="s">
        <v>147</v>
      </c>
      <c r="F1117">
        <v>0</v>
      </c>
    </row>
    <row r="1118" spans="1:6">
      <c r="A1118" s="4">
        <v>43773</v>
      </c>
      <c r="B1118" t="s">
        <v>98</v>
      </c>
      <c r="C1118" t="s">
        <v>138</v>
      </c>
      <c r="D1118">
        <v>1</v>
      </c>
      <c r="E1118" t="s">
        <v>139</v>
      </c>
      <c r="F1118">
        <v>46.8</v>
      </c>
    </row>
    <row r="1119" spans="1:6">
      <c r="A1119" s="4">
        <v>43773</v>
      </c>
      <c r="B1119" t="s">
        <v>98</v>
      </c>
      <c r="C1119" t="s">
        <v>138</v>
      </c>
      <c r="D1119">
        <v>1</v>
      </c>
      <c r="E1119" t="s">
        <v>140</v>
      </c>
      <c r="F1119">
        <v>49.8</v>
      </c>
    </row>
    <row r="1120" spans="1:6">
      <c r="A1120" s="4">
        <v>43773</v>
      </c>
      <c r="B1120" t="s">
        <v>98</v>
      </c>
      <c r="C1120" t="s">
        <v>138</v>
      </c>
      <c r="D1120">
        <v>1</v>
      </c>
      <c r="E1120" t="s">
        <v>147</v>
      </c>
      <c r="F1120">
        <v>3.3</v>
      </c>
    </row>
    <row r="1121" spans="1:6">
      <c r="A1121" s="4">
        <v>43773</v>
      </c>
      <c r="B1121" t="s">
        <v>98</v>
      </c>
      <c r="C1121" t="s">
        <v>137</v>
      </c>
      <c r="D1121">
        <v>1</v>
      </c>
      <c r="E1121" t="s">
        <v>139</v>
      </c>
      <c r="F1121">
        <v>41.2</v>
      </c>
    </row>
    <row r="1122" spans="1:6">
      <c r="A1122" s="4">
        <v>43773</v>
      </c>
      <c r="B1122" t="s">
        <v>98</v>
      </c>
      <c r="C1122" t="s">
        <v>137</v>
      </c>
      <c r="D1122">
        <v>1</v>
      </c>
      <c r="E1122" t="s">
        <v>140</v>
      </c>
      <c r="F1122">
        <v>58.8</v>
      </c>
    </row>
    <row r="1123" spans="1:6">
      <c r="A1123" s="4">
        <v>43773</v>
      </c>
      <c r="B1123" t="s">
        <v>98</v>
      </c>
      <c r="C1123" t="s">
        <v>137</v>
      </c>
      <c r="D1123">
        <v>1</v>
      </c>
      <c r="E1123" t="s">
        <v>147</v>
      </c>
      <c r="F1123">
        <v>0</v>
      </c>
    </row>
    <row r="1124" spans="1:6">
      <c r="A1124" s="4">
        <v>43773</v>
      </c>
      <c r="B1124" t="s">
        <v>97</v>
      </c>
      <c r="C1124" t="s">
        <v>138</v>
      </c>
      <c r="D1124">
        <v>1</v>
      </c>
      <c r="E1124" t="s">
        <v>139</v>
      </c>
      <c r="F1124">
        <v>38.6</v>
      </c>
    </row>
    <row r="1125" spans="1:6">
      <c r="A1125" s="4">
        <v>43773</v>
      </c>
      <c r="B1125" t="s">
        <v>97</v>
      </c>
      <c r="C1125" t="s">
        <v>138</v>
      </c>
      <c r="D1125">
        <v>1</v>
      </c>
      <c r="E1125" t="s">
        <v>140</v>
      </c>
      <c r="F1125">
        <v>54.7</v>
      </c>
    </row>
    <row r="1126" spans="1:6">
      <c r="A1126" s="4">
        <v>43773</v>
      </c>
      <c r="B1126" t="s">
        <v>97</v>
      </c>
      <c r="C1126" t="s">
        <v>138</v>
      </c>
      <c r="D1126">
        <v>1</v>
      </c>
      <c r="E1126" t="s">
        <v>147</v>
      </c>
      <c r="F1126">
        <v>6.6</v>
      </c>
    </row>
    <row r="1127" spans="1:6">
      <c r="A1127" s="4">
        <v>43773</v>
      </c>
      <c r="B1127" t="s">
        <v>97</v>
      </c>
      <c r="C1127" t="s">
        <v>137</v>
      </c>
      <c r="D1127">
        <v>1</v>
      </c>
      <c r="E1127" t="s">
        <v>139</v>
      </c>
      <c r="F1127">
        <v>12.5</v>
      </c>
    </row>
    <row r="1128" spans="1:6">
      <c r="A1128" s="4">
        <v>43773</v>
      </c>
      <c r="B1128" t="s">
        <v>97</v>
      </c>
      <c r="C1128" t="s">
        <v>137</v>
      </c>
      <c r="D1128">
        <v>1</v>
      </c>
      <c r="E1128" t="s">
        <v>140</v>
      </c>
      <c r="F1128">
        <v>87.5</v>
      </c>
    </row>
    <row r="1129" spans="1:6">
      <c r="A1129" s="4">
        <v>43773</v>
      </c>
      <c r="B1129" t="s">
        <v>97</v>
      </c>
      <c r="C1129" t="s">
        <v>137</v>
      </c>
      <c r="D1129">
        <v>1</v>
      </c>
      <c r="E1129" t="s">
        <v>147</v>
      </c>
      <c r="F1129">
        <v>0</v>
      </c>
    </row>
    <row r="1130" spans="1:6">
      <c r="A1130" s="4">
        <v>43773</v>
      </c>
      <c r="B1130" t="s">
        <v>96</v>
      </c>
      <c r="C1130" t="s">
        <v>138</v>
      </c>
      <c r="D1130">
        <v>1</v>
      </c>
      <c r="E1130" t="s">
        <v>139</v>
      </c>
      <c r="F1130">
        <v>66.2</v>
      </c>
    </row>
    <row r="1131" spans="1:6">
      <c r="A1131" s="4">
        <v>43773</v>
      </c>
      <c r="B1131" t="s">
        <v>96</v>
      </c>
      <c r="C1131" t="s">
        <v>138</v>
      </c>
      <c r="D1131">
        <v>1</v>
      </c>
      <c r="E1131" t="s">
        <v>140</v>
      </c>
      <c r="F1131">
        <v>31.5</v>
      </c>
    </row>
    <row r="1132" spans="1:6">
      <c r="A1132" s="4">
        <v>43773</v>
      </c>
      <c r="B1132" t="s">
        <v>96</v>
      </c>
      <c r="C1132" t="s">
        <v>138</v>
      </c>
      <c r="D1132">
        <v>1</v>
      </c>
      <c r="E1132" t="s">
        <v>147</v>
      </c>
      <c r="F1132">
        <v>2.2000000000000002</v>
      </c>
    </row>
    <row r="1133" spans="1:6">
      <c r="A1133" s="4">
        <v>43773</v>
      </c>
      <c r="B1133" t="s">
        <v>96</v>
      </c>
      <c r="C1133" t="s">
        <v>137</v>
      </c>
      <c r="D1133">
        <v>1</v>
      </c>
      <c r="E1133" t="s">
        <v>139</v>
      </c>
      <c r="F1133">
        <v>99.9</v>
      </c>
    </row>
    <row r="1134" spans="1:6">
      <c r="A1134" s="4">
        <v>43773</v>
      </c>
      <c r="B1134" t="s">
        <v>96</v>
      </c>
      <c r="C1134" t="s">
        <v>137</v>
      </c>
      <c r="D1134">
        <v>1</v>
      </c>
      <c r="E1134" t="s">
        <v>140</v>
      </c>
      <c r="F1134">
        <v>0.1</v>
      </c>
    </row>
    <row r="1135" spans="1:6">
      <c r="A1135" s="4">
        <v>43773</v>
      </c>
      <c r="B1135" t="s">
        <v>96</v>
      </c>
      <c r="C1135" t="s">
        <v>137</v>
      </c>
      <c r="D1135">
        <v>1</v>
      </c>
      <c r="E1135" t="s">
        <v>147</v>
      </c>
      <c r="F1135">
        <v>0</v>
      </c>
    </row>
    <row r="1136" spans="1:6">
      <c r="A1136" s="4">
        <v>43773</v>
      </c>
      <c r="B1136" t="s">
        <v>95</v>
      </c>
      <c r="C1136" t="s">
        <v>138</v>
      </c>
      <c r="D1136">
        <v>1</v>
      </c>
      <c r="E1136" t="s">
        <v>139</v>
      </c>
      <c r="F1136">
        <v>51</v>
      </c>
    </row>
    <row r="1137" spans="1:6">
      <c r="A1137" s="4">
        <v>43773</v>
      </c>
      <c r="B1137" t="s">
        <v>95</v>
      </c>
      <c r="C1137" t="s">
        <v>138</v>
      </c>
      <c r="D1137">
        <v>1</v>
      </c>
      <c r="E1137" t="s">
        <v>140</v>
      </c>
      <c r="F1137">
        <v>44.9</v>
      </c>
    </row>
    <row r="1138" spans="1:6">
      <c r="A1138" s="4">
        <v>43773</v>
      </c>
      <c r="B1138" t="s">
        <v>95</v>
      </c>
      <c r="C1138" t="s">
        <v>138</v>
      </c>
      <c r="D1138">
        <v>1</v>
      </c>
      <c r="E1138" t="s">
        <v>147</v>
      </c>
      <c r="F1138">
        <v>4</v>
      </c>
    </row>
    <row r="1139" spans="1:6">
      <c r="A1139" s="4">
        <v>43773</v>
      </c>
      <c r="B1139" t="s">
        <v>95</v>
      </c>
      <c r="C1139" t="s">
        <v>137</v>
      </c>
      <c r="D1139">
        <v>1</v>
      </c>
      <c r="E1139" t="s">
        <v>139</v>
      </c>
      <c r="F1139">
        <v>67.900000000000006</v>
      </c>
    </row>
    <row r="1140" spans="1:6">
      <c r="A1140" s="4">
        <v>43773</v>
      </c>
      <c r="B1140" t="s">
        <v>95</v>
      </c>
      <c r="C1140" t="s">
        <v>137</v>
      </c>
      <c r="D1140">
        <v>1</v>
      </c>
      <c r="E1140" t="s">
        <v>140</v>
      </c>
      <c r="F1140">
        <v>32.1</v>
      </c>
    </row>
    <row r="1141" spans="1:6">
      <c r="A1141" s="4">
        <v>43773</v>
      </c>
      <c r="B1141" t="s">
        <v>95</v>
      </c>
      <c r="C1141" t="s">
        <v>137</v>
      </c>
      <c r="D1141">
        <v>1</v>
      </c>
      <c r="E1141" t="s">
        <v>147</v>
      </c>
      <c r="F1141">
        <v>0</v>
      </c>
    </row>
    <row r="1142" spans="1:6">
      <c r="A1142" s="4">
        <v>43773</v>
      </c>
      <c r="B1142" t="s">
        <v>94</v>
      </c>
      <c r="C1142" t="s">
        <v>138</v>
      </c>
      <c r="D1142">
        <v>1</v>
      </c>
      <c r="E1142" t="s">
        <v>139</v>
      </c>
      <c r="F1142">
        <v>62.9</v>
      </c>
    </row>
    <row r="1143" spans="1:6">
      <c r="A1143" s="4">
        <v>43773</v>
      </c>
      <c r="B1143" t="s">
        <v>94</v>
      </c>
      <c r="C1143" t="s">
        <v>138</v>
      </c>
      <c r="D1143">
        <v>1</v>
      </c>
      <c r="E1143" t="s">
        <v>140</v>
      </c>
      <c r="F1143">
        <v>31.1</v>
      </c>
    </row>
    <row r="1144" spans="1:6">
      <c r="A1144" s="4">
        <v>43773</v>
      </c>
      <c r="B1144" t="s">
        <v>94</v>
      </c>
      <c r="C1144" t="s">
        <v>138</v>
      </c>
      <c r="D1144">
        <v>1</v>
      </c>
      <c r="E1144" t="s">
        <v>147</v>
      </c>
      <c r="F1144">
        <v>5.9</v>
      </c>
    </row>
    <row r="1145" spans="1:6">
      <c r="A1145" s="4">
        <v>43773</v>
      </c>
      <c r="B1145" t="s">
        <v>94</v>
      </c>
      <c r="C1145" t="s">
        <v>137</v>
      </c>
      <c r="D1145">
        <v>1</v>
      </c>
      <c r="E1145" t="s">
        <v>139</v>
      </c>
      <c r="F1145">
        <v>99.9</v>
      </c>
    </row>
    <row r="1146" spans="1:6">
      <c r="A1146" s="4">
        <v>43773</v>
      </c>
      <c r="B1146" t="s">
        <v>94</v>
      </c>
      <c r="C1146" t="s">
        <v>137</v>
      </c>
      <c r="D1146">
        <v>1</v>
      </c>
      <c r="E1146" t="s">
        <v>140</v>
      </c>
      <c r="F1146">
        <v>0.1</v>
      </c>
    </row>
    <row r="1147" spans="1:6">
      <c r="A1147" s="4">
        <v>43773</v>
      </c>
      <c r="B1147" t="s">
        <v>94</v>
      </c>
      <c r="C1147" t="s">
        <v>137</v>
      </c>
      <c r="D1147">
        <v>1</v>
      </c>
      <c r="E1147" t="s">
        <v>147</v>
      </c>
      <c r="F1147">
        <v>0</v>
      </c>
    </row>
    <row r="1148" spans="1:6">
      <c r="A1148" s="4">
        <v>43773</v>
      </c>
      <c r="B1148" t="s">
        <v>93</v>
      </c>
      <c r="C1148" t="s">
        <v>138</v>
      </c>
      <c r="D1148">
        <v>1</v>
      </c>
      <c r="E1148" t="s">
        <v>139</v>
      </c>
      <c r="F1148">
        <v>49.5</v>
      </c>
    </row>
    <row r="1149" spans="1:6">
      <c r="A1149" s="4">
        <v>43773</v>
      </c>
      <c r="B1149" t="s">
        <v>93</v>
      </c>
      <c r="C1149" t="s">
        <v>138</v>
      </c>
      <c r="D1149">
        <v>1</v>
      </c>
      <c r="E1149" t="s">
        <v>140</v>
      </c>
      <c r="F1149">
        <v>48.4</v>
      </c>
    </row>
    <row r="1150" spans="1:6">
      <c r="A1150" s="4">
        <v>43773</v>
      </c>
      <c r="B1150" t="s">
        <v>93</v>
      </c>
      <c r="C1150" t="s">
        <v>138</v>
      </c>
      <c r="D1150">
        <v>1</v>
      </c>
      <c r="E1150" t="s">
        <v>147</v>
      </c>
      <c r="F1150">
        <v>2</v>
      </c>
    </row>
    <row r="1151" spans="1:6">
      <c r="A1151" s="4">
        <v>43773</v>
      </c>
      <c r="B1151" t="s">
        <v>93</v>
      </c>
      <c r="C1151" t="s">
        <v>137</v>
      </c>
      <c r="D1151">
        <v>1</v>
      </c>
      <c r="E1151" t="s">
        <v>139</v>
      </c>
      <c r="F1151">
        <v>53.4</v>
      </c>
    </row>
    <row r="1152" spans="1:6">
      <c r="A1152" s="4">
        <v>43773</v>
      </c>
      <c r="B1152" t="s">
        <v>93</v>
      </c>
      <c r="C1152" t="s">
        <v>137</v>
      </c>
      <c r="D1152">
        <v>1</v>
      </c>
      <c r="E1152" t="s">
        <v>140</v>
      </c>
      <c r="F1152">
        <v>46.6</v>
      </c>
    </row>
    <row r="1153" spans="1:6">
      <c r="A1153" s="4">
        <v>43773</v>
      </c>
      <c r="B1153" t="s">
        <v>93</v>
      </c>
      <c r="C1153" t="s">
        <v>137</v>
      </c>
      <c r="D1153">
        <v>1</v>
      </c>
      <c r="E1153" t="s">
        <v>147</v>
      </c>
      <c r="F1153">
        <v>0</v>
      </c>
    </row>
    <row r="1154" spans="1:6">
      <c r="A1154" s="4">
        <v>43773</v>
      </c>
      <c r="B1154" t="s">
        <v>92</v>
      </c>
      <c r="C1154" t="s">
        <v>138</v>
      </c>
      <c r="D1154">
        <v>1</v>
      </c>
      <c r="E1154" t="s">
        <v>139</v>
      </c>
      <c r="F1154">
        <v>34.9</v>
      </c>
    </row>
    <row r="1155" spans="1:6">
      <c r="A1155" s="4">
        <v>43773</v>
      </c>
      <c r="B1155" t="s">
        <v>92</v>
      </c>
      <c r="C1155" t="s">
        <v>138</v>
      </c>
      <c r="D1155">
        <v>1</v>
      </c>
      <c r="E1155" t="s">
        <v>140</v>
      </c>
      <c r="F1155">
        <v>60</v>
      </c>
    </row>
    <row r="1156" spans="1:6">
      <c r="A1156" s="4">
        <v>43773</v>
      </c>
      <c r="B1156" t="s">
        <v>92</v>
      </c>
      <c r="C1156" t="s">
        <v>138</v>
      </c>
      <c r="D1156">
        <v>1</v>
      </c>
      <c r="E1156" t="s">
        <v>147</v>
      </c>
      <c r="F1156">
        <v>5</v>
      </c>
    </row>
    <row r="1157" spans="1:6">
      <c r="A1157" s="4">
        <v>43773</v>
      </c>
      <c r="B1157" t="s">
        <v>92</v>
      </c>
      <c r="C1157" t="s">
        <v>137</v>
      </c>
      <c r="D1157">
        <v>1</v>
      </c>
      <c r="E1157" t="s">
        <v>139</v>
      </c>
      <c r="F1157">
        <v>1.4</v>
      </c>
    </row>
    <row r="1158" spans="1:6">
      <c r="A1158" s="4">
        <v>43773</v>
      </c>
      <c r="B1158" t="s">
        <v>92</v>
      </c>
      <c r="C1158" t="s">
        <v>137</v>
      </c>
      <c r="D1158">
        <v>1</v>
      </c>
      <c r="E1158" t="s">
        <v>140</v>
      </c>
      <c r="F1158">
        <v>98.6</v>
      </c>
    </row>
    <row r="1159" spans="1:6">
      <c r="A1159" s="4">
        <v>43773</v>
      </c>
      <c r="B1159" t="s">
        <v>92</v>
      </c>
      <c r="C1159" t="s">
        <v>137</v>
      </c>
      <c r="D1159">
        <v>1</v>
      </c>
      <c r="E1159" t="s">
        <v>147</v>
      </c>
      <c r="F1159">
        <v>0</v>
      </c>
    </row>
    <row r="1160" spans="1:6">
      <c r="A1160" s="4">
        <v>43773</v>
      </c>
      <c r="B1160" t="s">
        <v>91</v>
      </c>
      <c r="C1160" t="s">
        <v>138</v>
      </c>
      <c r="D1160">
        <v>1</v>
      </c>
      <c r="E1160" t="s">
        <v>139</v>
      </c>
      <c r="F1160">
        <v>40.5</v>
      </c>
    </row>
    <row r="1161" spans="1:6">
      <c r="A1161" s="4">
        <v>43773</v>
      </c>
      <c r="B1161" t="s">
        <v>91</v>
      </c>
      <c r="C1161" t="s">
        <v>138</v>
      </c>
      <c r="D1161">
        <v>1</v>
      </c>
      <c r="E1161" t="s">
        <v>140</v>
      </c>
      <c r="F1161">
        <v>54.2</v>
      </c>
    </row>
    <row r="1162" spans="1:6">
      <c r="A1162" s="4">
        <v>43773</v>
      </c>
      <c r="B1162" t="s">
        <v>91</v>
      </c>
      <c r="C1162" t="s">
        <v>138</v>
      </c>
      <c r="D1162">
        <v>1</v>
      </c>
      <c r="E1162" t="s">
        <v>147</v>
      </c>
      <c r="F1162">
        <v>5.0999999999999996</v>
      </c>
    </row>
    <row r="1163" spans="1:6">
      <c r="A1163" s="4">
        <v>43773</v>
      </c>
      <c r="B1163" t="s">
        <v>91</v>
      </c>
      <c r="C1163" t="s">
        <v>137</v>
      </c>
      <c r="D1163">
        <v>1</v>
      </c>
      <c r="E1163" t="s">
        <v>139</v>
      </c>
      <c r="F1163">
        <v>16.2</v>
      </c>
    </row>
    <row r="1164" spans="1:6">
      <c r="A1164" s="4">
        <v>43773</v>
      </c>
      <c r="B1164" t="s">
        <v>91</v>
      </c>
      <c r="C1164" t="s">
        <v>137</v>
      </c>
      <c r="D1164">
        <v>1</v>
      </c>
      <c r="E1164" t="s">
        <v>140</v>
      </c>
      <c r="F1164">
        <v>83.8</v>
      </c>
    </row>
    <row r="1165" spans="1:6">
      <c r="A1165" s="4">
        <v>43773</v>
      </c>
      <c r="B1165" t="s">
        <v>91</v>
      </c>
      <c r="C1165" t="s">
        <v>137</v>
      </c>
      <c r="D1165">
        <v>1</v>
      </c>
      <c r="E1165" t="s">
        <v>147</v>
      </c>
      <c r="F1165">
        <v>0</v>
      </c>
    </row>
    <row r="1166" spans="1:6">
      <c r="A1166" s="4">
        <v>43773</v>
      </c>
      <c r="B1166" t="s">
        <v>90</v>
      </c>
      <c r="C1166" t="s">
        <v>138</v>
      </c>
      <c r="D1166">
        <v>1</v>
      </c>
      <c r="E1166" t="s">
        <v>139</v>
      </c>
      <c r="F1166">
        <v>39.1</v>
      </c>
    </row>
    <row r="1167" spans="1:6">
      <c r="A1167" s="4">
        <v>43773</v>
      </c>
      <c r="B1167" t="s">
        <v>90</v>
      </c>
      <c r="C1167" t="s">
        <v>138</v>
      </c>
      <c r="D1167">
        <v>1</v>
      </c>
      <c r="E1167" t="s">
        <v>140</v>
      </c>
      <c r="F1167">
        <v>57.4</v>
      </c>
    </row>
    <row r="1168" spans="1:6">
      <c r="A1168" s="4">
        <v>43773</v>
      </c>
      <c r="B1168" t="s">
        <v>90</v>
      </c>
      <c r="C1168" t="s">
        <v>138</v>
      </c>
      <c r="D1168">
        <v>1</v>
      </c>
      <c r="E1168" t="s">
        <v>147</v>
      </c>
      <c r="F1168">
        <v>3.4</v>
      </c>
    </row>
    <row r="1169" spans="1:6">
      <c r="A1169" s="4">
        <v>43773</v>
      </c>
      <c r="B1169" t="s">
        <v>90</v>
      </c>
      <c r="C1169" t="s">
        <v>137</v>
      </c>
      <c r="D1169">
        <v>1</v>
      </c>
      <c r="E1169" t="s">
        <v>139</v>
      </c>
      <c r="F1169">
        <v>9.4</v>
      </c>
    </row>
    <row r="1170" spans="1:6">
      <c r="A1170" s="4">
        <v>43773</v>
      </c>
      <c r="B1170" t="s">
        <v>90</v>
      </c>
      <c r="C1170" t="s">
        <v>137</v>
      </c>
      <c r="D1170">
        <v>1</v>
      </c>
      <c r="E1170" t="s">
        <v>140</v>
      </c>
      <c r="F1170">
        <v>90.6</v>
      </c>
    </row>
    <row r="1171" spans="1:6">
      <c r="A1171" s="4">
        <v>43773</v>
      </c>
      <c r="B1171" t="s">
        <v>90</v>
      </c>
      <c r="C1171" t="s">
        <v>137</v>
      </c>
      <c r="D1171">
        <v>1</v>
      </c>
      <c r="E1171" t="s">
        <v>147</v>
      </c>
      <c r="F1171">
        <v>0</v>
      </c>
    </row>
    <row r="1172" spans="1:6">
      <c r="A1172" s="4">
        <v>43773</v>
      </c>
      <c r="B1172" t="s">
        <v>89</v>
      </c>
      <c r="C1172" t="s">
        <v>138</v>
      </c>
      <c r="D1172">
        <v>1</v>
      </c>
      <c r="E1172" t="s">
        <v>139</v>
      </c>
      <c r="F1172">
        <v>44.9</v>
      </c>
    </row>
    <row r="1173" spans="1:6">
      <c r="A1173" s="4">
        <v>43773</v>
      </c>
      <c r="B1173" t="s">
        <v>89</v>
      </c>
      <c r="C1173" t="s">
        <v>138</v>
      </c>
      <c r="D1173">
        <v>1</v>
      </c>
      <c r="E1173" t="s">
        <v>140</v>
      </c>
      <c r="F1173">
        <v>50.7</v>
      </c>
    </row>
    <row r="1174" spans="1:6">
      <c r="A1174" s="4">
        <v>43773</v>
      </c>
      <c r="B1174" t="s">
        <v>89</v>
      </c>
      <c r="C1174" t="s">
        <v>138</v>
      </c>
      <c r="D1174">
        <v>1</v>
      </c>
      <c r="E1174" t="s">
        <v>147</v>
      </c>
      <c r="F1174">
        <v>4.2</v>
      </c>
    </row>
    <row r="1175" spans="1:6">
      <c r="A1175" s="4">
        <v>43773</v>
      </c>
      <c r="B1175" t="s">
        <v>89</v>
      </c>
      <c r="C1175" t="s">
        <v>137</v>
      </c>
      <c r="D1175">
        <v>1</v>
      </c>
      <c r="E1175" t="s">
        <v>139</v>
      </c>
      <c r="F1175">
        <v>33</v>
      </c>
    </row>
    <row r="1176" spans="1:6">
      <c r="A1176" s="4">
        <v>43773</v>
      </c>
      <c r="B1176" t="s">
        <v>89</v>
      </c>
      <c r="C1176" t="s">
        <v>137</v>
      </c>
      <c r="D1176">
        <v>1</v>
      </c>
      <c r="E1176" t="s">
        <v>140</v>
      </c>
      <c r="F1176">
        <v>67</v>
      </c>
    </row>
    <row r="1177" spans="1:6">
      <c r="A1177" s="4">
        <v>43773</v>
      </c>
      <c r="B1177" t="s">
        <v>89</v>
      </c>
      <c r="C1177" t="s">
        <v>137</v>
      </c>
      <c r="D1177">
        <v>1</v>
      </c>
      <c r="E1177" t="s">
        <v>147</v>
      </c>
      <c r="F1177">
        <v>0</v>
      </c>
    </row>
    <row r="1178" spans="1:6">
      <c r="A1178" s="4">
        <v>43773</v>
      </c>
      <c r="B1178" t="s">
        <v>88</v>
      </c>
      <c r="C1178" t="s">
        <v>138</v>
      </c>
      <c r="D1178">
        <v>1</v>
      </c>
      <c r="E1178" t="s">
        <v>139</v>
      </c>
      <c r="F1178">
        <v>45</v>
      </c>
    </row>
    <row r="1179" spans="1:6">
      <c r="A1179" s="4">
        <v>43773</v>
      </c>
      <c r="B1179" t="s">
        <v>88</v>
      </c>
      <c r="C1179" t="s">
        <v>138</v>
      </c>
      <c r="D1179">
        <v>1</v>
      </c>
      <c r="E1179" t="s">
        <v>140</v>
      </c>
      <c r="F1179">
        <v>49.6</v>
      </c>
    </row>
    <row r="1180" spans="1:6">
      <c r="A1180" s="4">
        <v>43773</v>
      </c>
      <c r="B1180" t="s">
        <v>88</v>
      </c>
      <c r="C1180" t="s">
        <v>138</v>
      </c>
      <c r="D1180">
        <v>1</v>
      </c>
      <c r="E1180" t="s">
        <v>147</v>
      </c>
      <c r="F1180">
        <v>5.3</v>
      </c>
    </row>
    <row r="1181" spans="1:6">
      <c r="A1181" s="4">
        <v>43773</v>
      </c>
      <c r="B1181" t="s">
        <v>88</v>
      </c>
      <c r="C1181" t="s">
        <v>137</v>
      </c>
      <c r="D1181">
        <v>1</v>
      </c>
      <c r="E1181" t="s">
        <v>139</v>
      </c>
      <c r="F1181">
        <v>36.700000000000003</v>
      </c>
    </row>
    <row r="1182" spans="1:6">
      <c r="A1182" s="4">
        <v>43773</v>
      </c>
      <c r="B1182" t="s">
        <v>88</v>
      </c>
      <c r="C1182" t="s">
        <v>137</v>
      </c>
      <c r="D1182">
        <v>1</v>
      </c>
      <c r="E1182" t="s">
        <v>140</v>
      </c>
      <c r="F1182">
        <v>63.3</v>
      </c>
    </row>
    <row r="1183" spans="1:6">
      <c r="A1183" s="4">
        <v>43773</v>
      </c>
      <c r="B1183" t="s">
        <v>88</v>
      </c>
      <c r="C1183" t="s">
        <v>137</v>
      </c>
      <c r="D1183">
        <v>1</v>
      </c>
      <c r="E1183" t="s">
        <v>147</v>
      </c>
      <c r="F1183">
        <v>0</v>
      </c>
    </row>
    <row r="1184" spans="1:6">
      <c r="A1184" s="4">
        <v>43773</v>
      </c>
      <c r="B1184" t="s">
        <v>116</v>
      </c>
      <c r="C1184" t="s">
        <v>138</v>
      </c>
      <c r="D1184">
        <v>1</v>
      </c>
      <c r="E1184" t="s">
        <v>139</v>
      </c>
      <c r="F1184">
        <v>75.099999999999994</v>
      </c>
    </row>
    <row r="1185" spans="1:6">
      <c r="A1185" s="4">
        <v>43773</v>
      </c>
      <c r="B1185" t="s">
        <v>116</v>
      </c>
      <c r="C1185" t="s">
        <v>138</v>
      </c>
      <c r="D1185">
        <v>1</v>
      </c>
      <c r="E1185" t="s">
        <v>140</v>
      </c>
      <c r="F1185">
        <v>20.399999999999999</v>
      </c>
    </row>
    <row r="1186" spans="1:6">
      <c r="A1186" s="4">
        <v>43773</v>
      </c>
      <c r="B1186" t="s">
        <v>116</v>
      </c>
      <c r="C1186" t="s">
        <v>138</v>
      </c>
      <c r="D1186">
        <v>1</v>
      </c>
      <c r="E1186" t="s">
        <v>147</v>
      </c>
      <c r="F1186">
        <v>4.4000000000000004</v>
      </c>
    </row>
    <row r="1187" spans="1:6">
      <c r="A1187" s="4">
        <v>43773</v>
      </c>
      <c r="B1187" t="s">
        <v>116</v>
      </c>
      <c r="C1187" t="s">
        <v>137</v>
      </c>
      <c r="D1187">
        <v>1</v>
      </c>
      <c r="E1187" t="s">
        <v>139</v>
      </c>
      <c r="F1187">
        <v>100</v>
      </c>
    </row>
    <row r="1188" spans="1:6">
      <c r="A1188" s="4">
        <v>43773</v>
      </c>
      <c r="B1188" t="s">
        <v>116</v>
      </c>
      <c r="C1188" t="s">
        <v>137</v>
      </c>
      <c r="D1188">
        <v>1</v>
      </c>
      <c r="E1188" t="s">
        <v>140</v>
      </c>
      <c r="F1188">
        <v>0</v>
      </c>
    </row>
    <row r="1189" spans="1:6">
      <c r="A1189" s="4">
        <v>43773</v>
      </c>
      <c r="B1189" t="s">
        <v>116</v>
      </c>
      <c r="C1189" t="s">
        <v>137</v>
      </c>
      <c r="D1189">
        <v>1</v>
      </c>
      <c r="E1189" t="s">
        <v>147</v>
      </c>
      <c r="F1189">
        <v>0</v>
      </c>
    </row>
    <row r="1190" spans="1:6">
      <c r="A1190" s="4">
        <v>43773</v>
      </c>
      <c r="B1190" t="s">
        <v>115</v>
      </c>
      <c r="C1190" t="s">
        <v>138</v>
      </c>
      <c r="D1190">
        <v>1</v>
      </c>
      <c r="E1190" t="s">
        <v>139</v>
      </c>
      <c r="F1190">
        <v>49.2</v>
      </c>
    </row>
    <row r="1191" spans="1:6">
      <c r="A1191" s="4">
        <v>43773</v>
      </c>
      <c r="B1191" t="s">
        <v>115</v>
      </c>
      <c r="C1191" t="s">
        <v>138</v>
      </c>
      <c r="D1191">
        <v>1</v>
      </c>
      <c r="E1191" t="s">
        <v>140</v>
      </c>
      <c r="F1191">
        <v>46.3</v>
      </c>
    </row>
    <row r="1192" spans="1:6">
      <c r="A1192" s="4">
        <v>43773</v>
      </c>
      <c r="B1192" t="s">
        <v>115</v>
      </c>
      <c r="C1192" t="s">
        <v>138</v>
      </c>
      <c r="D1192">
        <v>1</v>
      </c>
      <c r="E1192" t="s">
        <v>147</v>
      </c>
      <c r="F1192">
        <v>4.3</v>
      </c>
    </row>
    <row r="1193" spans="1:6">
      <c r="A1193" s="4">
        <v>43773</v>
      </c>
      <c r="B1193" t="s">
        <v>115</v>
      </c>
      <c r="C1193" t="s">
        <v>137</v>
      </c>
      <c r="D1193">
        <v>1</v>
      </c>
      <c r="E1193" t="s">
        <v>139</v>
      </c>
      <c r="F1193">
        <v>57.2</v>
      </c>
    </row>
    <row r="1194" spans="1:6">
      <c r="A1194" s="4">
        <v>43773</v>
      </c>
      <c r="B1194" t="s">
        <v>115</v>
      </c>
      <c r="C1194" t="s">
        <v>137</v>
      </c>
      <c r="D1194">
        <v>1</v>
      </c>
      <c r="E1194" t="s">
        <v>140</v>
      </c>
      <c r="F1194">
        <v>42.8</v>
      </c>
    </row>
    <row r="1195" spans="1:6">
      <c r="A1195" s="4">
        <v>43773</v>
      </c>
      <c r="B1195" t="s">
        <v>115</v>
      </c>
      <c r="C1195" t="s">
        <v>137</v>
      </c>
      <c r="D1195">
        <v>1</v>
      </c>
      <c r="E1195" t="s">
        <v>147</v>
      </c>
      <c r="F1195">
        <v>0</v>
      </c>
    </row>
    <row r="1196" spans="1:6">
      <c r="A1196" s="4">
        <v>43773</v>
      </c>
      <c r="B1196" t="s">
        <v>114</v>
      </c>
      <c r="C1196" t="s">
        <v>138</v>
      </c>
      <c r="D1196">
        <v>1</v>
      </c>
      <c r="E1196" t="s">
        <v>139</v>
      </c>
      <c r="F1196">
        <v>58.9</v>
      </c>
    </row>
    <row r="1197" spans="1:6">
      <c r="A1197" s="4">
        <v>43773</v>
      </c>
      <c r="B1197" t="s">
        <v>114</v>
      </c>
      <c r="C1197" t="s">
        <v>138</v>
      </c>
      <c r="D1197">
        <v>1</v>
      </c>
      <c r="E1197" t="s">
        <v>140</v>
      </c>
      <c r="F1197">
        <v>36.200000000000003</v>
      </c>
    </row>
    <row r="1198" spans="1:6">
      <c r="A1198" s="4">
        <v>43773</v>
      </c>
      <c r="B1198" t="s">
        <v>114</v>
      </c>
      <c r="C1198" t="s">
        <v>138</v>
      </c>
      <c r="D1198">
        <v>1</v>
      </c>
      <c r="E1198" t="s">
        <v>147</v>
      </c>
      <c r="F1198">
        <v>4.8</v>
      </c>
    </row>
    <row r="1199" spans="1:6">
      <c r="A1199" s="4">
        <v>43773</v>
      </c>
      <c r="B1199" t="s">
        <v>114</v>
      </c>
      <c r="C1199" t="s">
        <v>137</v>
      </c>
      <c r="D1199">
        <v>1</v>
      </c>
      <c r="E1199" t="s">
        <v>139</v>
      </c>
      <c r="F1199">
        <v>94.9</v>
      </c>
    </row>
    <row r="1200" spans="1:6">
      <c r="A1200" s="4">
        <v>43773</v>
      </c>
      <c r="B1200" t="s">
        <v>114</v>
      </c>
      <c r="C1200" t="s">
        <v>137</v>
      </c>
      <c r="D1200">
        <v>1</v>
      </c>
      <c r="E1200" t="s">
        <v>140</v>
      </c>
      <c r="F1200">
        <v>5.0999999999999996</v>
      </c>
    </row>
    <row r="1201" spans="1:6">
      <c r="A1201" s="4">
        <v>43773</v>
      </c>
      <c r="B1201" t="s">
        <v>114</v>
      </c>
      <c r="C1201" t="s">
        <v>137</v>
      </c>
      <c r="D1201">
        <v>1</v>
      </c>
      <c r="E1201" t="s">
        <v>147</v>
      </c>
      <c r="F1201">
        <v>0</v>
      </c>
    </row>
    <row r="1202" spans="1:6">
      <c r="A1202" s="4">
        <v>43773</v>
      </c>
      <c r="B1202" t="s">
        <v>87</v>
      </c>
      <c r="C1202" t="s">
        <v>138</v>
      </c>
      <c r="D1202">
        <v>1</v>
      </c>
      <c r="E1202" t="s">
        <v>139</v>
      </c>
      <c r="F1202">
        <v>60.4</v>
      </c>
    </row>
    <row r="1203" spans="1:6">
      <c r="A1203" s="4">
        <v>43773</v>
      </c>
      <c r="B1203" t="s">
        <v>87</v>
      </c>
      <c r="C1203" t="s">
        <v>138</v>
      </c>
      <c r="D1203">
        <v>1</v>
      </c>
      <c r="E1203" t="s">
        <v>140</v>
      </c>
      <c r="F1203">
        <v>34.9</v>
      </c>
    </row>
    <row r="1204" spans="1:6">
      <c r="A1204" s="4">
        <v>43773</v>
      </c>
      <c r="B1204" t="s">
        <v>87</v>
      </c>
      <c r="C1204" t="s">
        <v>138</v>
      </c>
      <c r="D1204">
        <v>1</v>
      </c>
      <c r="E1204" t="s">
        <v>147</v>
      </c>
      <c r="F1204">
        <v>4.5999999999999996</v>
      </c>
    </row>
    <row r="1205" spans="1:6">
      <c r="A1205" s="4">
        <v>43773</v>
      </c>
      <c r="B1205" t="s">
        <v>87</v>
      </c>
      <c r="C1205" t="s">
        <v>137</v>
      </c>
      <c r="D1205">
        <v>1</v>
      </c>
      <c r="E1205" t="s">
        <v>139</v>
      </c>
      <c r="F1205">
        <v>98.1</v>
      </c>
    </row>
    <row r="1206" spans="1:6">
      <c r="A1206" s="4">
        <v>43773</v>
      </c>
      <c r="B1206" t="s">
        <v>87</v>
      </c>
      <c r="C1206" t="s">
        <v>137</v>
      </c>
      <c r="D1206">
        <v>1</v>
      </c>
      <c r="E1206" t="s">
        <v>140</v>
      </c>
      <c r="F1206">
        <v>1.9</v>
      </c>
    </row>
    <row r="1207" spans="1:6">
      <c r="A1207" s="4">
        <v>43773</v>
      </c>
      <c r="B1207" t="s">
        <v>87</v>
      </c>
      <c r="C1207" t="s">
        <v>137</v>
      </c>
      <c r="D1207">
        <v>1</v>
      </c>
      <c r="E1207" t="s">
        <v>147</v>
      </c>
      <c r="F1207">
        <v>0</v>
      </c>
    </row>
    <row r="1208" spans="1:6">
      <c r="A1208" s="4">
        <v>43773</v>
      </c>
      <c r="B1208" t="s">
        <v>86</v>
      </c>
      <c r="C1208" t="s">
        <v>138</v>
      </c>
      <c r="D1208">
        <v>1</v>
      </c>
      <c r="E1208" t="s">
        <v>139</v>
      </c>
      <c r="F1208">
        <v>54.6</v>
      </c>
    </row>
    <row r="1209" spans="1:6">
      <c r="A1209" s="4">
        <v>43773</v>
      </c>
      <c r="B1209" t="s">
        <v>86</v>
      </c>
      <c r="C1209" t="s">
        <v>138</v>
      </c>
      <c r="D1209">
        <v>1</v>
      </c>
      <c r="E1209" t="s">
        <v>140</v>
      </c>
      <c r="F1209">
        <v>38.4</v>
      </c>
    </row>
    <row r="1210" spans="1:6">
      <c r="A1210" s="4">
        <v>43773</v>
      </c>
      <c r="B1210" t="s">
        <v>86</v>
      </c>
      <c r="C1210" t="s">
        <v>138</v>
      </c>
      <c r="D1210">
        <v>1</v>
      </c>
      <c r="E1210" t="s">
        <v>147</v>
      </c>
      <c r="F1210">
        <v>6.9</v>
      </c>
    </row>
    <row r="1211" spans="1:6">
      <c r="A1211" s="4">
        <v>43773</v>
      </c>
      <c r="B1211" t="s">
        <v>86</v>
      </c>
      <c r="C1211" t="s">
        <v>137</v>
      </c>
      <c r="D1211">
        <v>1</v>
      </c>
      <c r="E1211" t="s">
        <v>139</v>
      </c>
      <c r="F1211">
        <v>87.9</v>
      </c>
    </row>
    <row r="1212" spans="1:6">
      <c r="A1212" s="4">
        <v>43773</v>
      </c>
      <c r="B1212" t="s">
        <v>86</v>
      </c>
      <c r="C1212" t="s">
        <v>137</v>
      </c>
      <c r="D1212">
        <v>1</v>
      </c>
      <c r="E1212" t="s">
        <v>140</v>
      </c>
      <c r="F1212">
        <v>12.1</v>
      </c>
    </row>
    <row r="1213" spans="1:6">
      <c r="A1213" s="4">
        <v>43773</v>
      </c>
      <c r="B1213" t="s">
        <v>86</v>
      </c>
      <c r="C1213" t="s">
        <v>137</v>
      </c>
      <c r="D1213">
        <v>1</v>
      </c>
      <c r="E1213" t="s">
        <v>147</v>
      </c>
      <c r="F1213">
        <v>0</v>
      </c>
    </row>
    <row r="1214" spans="1:6">
      <c r="A1214" s="4">
        <v>43773</v>
      </c>
      <c r="B1214" t="s">
        <v>85</v>
      </c>
      <c r="C1214" t="s">
        <v>138</v>
      </c>
      <c r="D1214">
        <v>1</v>
      </c>
      <c r="E1214" t="s">
        <v>139</v>
      </c>
      <c r="F1214">
        <v>56.8</v>
      </c>
    </row>
    <row r="1215" spans="1:6">
      <c r="A1215" s="4">
        <v>43773</v>
      </c>
      <c r="B1215" t="s">
        <v>85</v>
      </c>
      <c r="C1215" t="s">
        <v>138</v>
      </c>
      <c r="D1215">
        <v>1</v>
      </c>
      <c r="E1215" t="s">
        <v>140</v>
      </c>
      <c r="F1215">
        <v>40.200000000000003</v>
      </c>
    </row>
    <row r="1216" spans="1:6">
      <c r="A1216" s="4">
        <v>43773</v>
      </c>
      <c r="B1216" t="s">
        <v>85</v>
      </c>
      <c r="C1216" t="s">
        <v>138</v>
      </c>
      <c r="D1216">
        <v>1</v>
      </c>
      <c r="E1216" t="s">
        <v>147</v>
      </c>
      <c r="F1216">
        <v>2.9</v>
      </c>
    </row>
    <row r="1217" spans="1:6">
      <c r="A1217" s="4">
        <v>43773</v>
      </c>
      <c r="B1217" t="s">
        <v>85</v>
      </c>
      <c r="C1217" t="s">
        <v>137</v>
      </c>
      <c r="D1217">
        <v>1</v>
      </c>
      <c r="E1217" t="s">
        <v>139</v>
      </c>
      <c r="F1217">
        <v>88.9</v>
      </c>
    </row>
    <row r="1218" spans="1:6">
      <c r="A1218" s="4">
        <v>43773</v>
      </c>
      <c r="B1218" t="s">
        <v>85</v>
      </c>
      <c r="C1218" t="s">
        <v>137</v>
      </c>
      <c r="D1218">
        <v>1</v>
      </c>
      <c r="E1218" t="s">
        <v>140</v>
      </c>
      <c r="F1218">
        <v>11.1</v>
      </c>
    </row>
    <row r="1219" spans="1:6">
      <c r="A1219" s="4">
        <v>43773</v>
      </c>
      <c r="B1219" t="s">
        <v>85</v>
      </c>
      <c r="C1219" t="s">
        <v>137</v>
      </c>
      <c r="D1219">
        <v>1</v>
      </c>
      <c r="E1219" t="s">
        <v>147</v>
      </c>
      <c r="F1219">
        <v>0</v>
      </c>
    </row>
    <row r="1220" spans="1:6">
      <c r="A1220" s="4">
        <v>43773</v>
      </c>
      <c r="B1220" t="s">
        <v>84</v>
      </c>
      <c r="C1220" t="s">
        <v>138</v>
      </c>
      <c r="D1220">
        <v>1</v>
      </c>
      <c r="E1220" t="s">
        <v>139</v>
      </c>
      <c r="F1220">
        <v>57.6</v>
      </c>
    </row>
    <row r="1221" spans="1:6">
      <c r="A1221" s="4">
        <v>43773</v>
      </c>
      <c r="B1221" t="s">
        <v>84</v>
      </c>
      <c r="C1221" t="s">
        <v>138</v>
      </c>
      <c r="D1221">
        <v>1</v>
      </c>
      <c r="E1221" t="s">
        <v>140</v>
      </c>
      <c r="F1221">
        <v>39.700000000000003</v>
      </c>
    </row>
    <row r="1222" spans="1:6">
      <c r="A1222" s="4">
        <v>43773</v>
      </c>
      <c r="B1222" t="s">
        <v>84</v>
      </c>
      <c r="C1222" t="s">
        <v>138</v>
      </c>
      <c r="D1222">
        <v>1</v>
      </c>
      <c r="E1222" t="s">
        <v>147</v>
      </c>
      <c r="F1222">
        <v>2.6</v>
      </c>
    </row>
    <row r="1223" spans="1:6">
      <c r="A1223" s="4">
        <v>43773</v>
      </c>
      <c r="B1223" t="s">
        <v>84</v>
      </c>
      <c r="C1223" t="s">
        <v>137</v>
      </c>
      <c r="D1223">
        <v>1</v>
      </c>
      <c r="E1223" t="s">
        <v>139</v>
      </c>
      <c r="F1223">
        <v>90</v>
      </c>
    </row>
    <row r="1224" spans="1:6">
      <c r="A1224" s="4">
        <v>43773</v>
      </c>
      <c r="B1224" t="s">
        <v>84</v>
      </c>
      <c r="C1224" t="s">
        <v>137</v>
      </c>
      <c r="D1224">
        <v>1</v>
      </c>
      <c r="E1224" t="s">
        <v>140</v>
      </c>
      <c r="F1224">
        <v>10</v>
      </c>
    </row>
    <row r="1225" spans="1:6">
      <c r="A1225" s="4">
        <v>43773</v>
      </c>
      <c r="B1225" t="s">
        <v>84</v>
      </c>
      <c r="C1225" t="s">
        <v>137</v>
      </c>
      <c r="D1225">
        <v>1</v>
      </c>
      <c r="E1225" t="s">
        <v>147</v>
      </c>
      <c r="F1225">
        <v>0</v>
      </c>
    </row>
    <row r="1226" spans="1:6">
      <c r="A1226" s="4">
        <v>43773</v>
      </c>
      <c r="B1226" t="s">
        <v>83</v>
      </c>
      <c r="C1226" t="s">
        <v>138</v>
      </c>
      <c r="D1226">
        <v>1</v>
      </c>
      <c r="E1226" t="s">
        <v>139</v>
      </c>
      <c r="F1226">
        <v>43.6</v>
      </c>
    </row>
    <row r="1227" spans="1:6">
      <c r="A1227" s="4">
        <v>43773</v>
      </c>
      <c r="B1227" t="s">
        <v>83</v>
      </c>
      <c r="C1227" t="s">
        <v>138</v>
      </c>
      <c r="D1227">
        <v>1</v>
      </c>
      <c r="E1227" t="s">
        <v>140</v>
      </c>
      <c r="F1227">
        <v>50.9</v>
      </c>
    </row>
    <row r="1228" spans="1:6">
      <c r="A1228" s="4">
        <v>43773</v>
      </c>
      <c r="B1228" t="s">
        <v>83</v>
      </c>
      <c r="C1228" t="s">
        <v>138</v>
      </c>
      <c r="D1228">
        <v>1</v>
      </c>
      <c r="E1228" t="s">
        <v>147</v>
      </c>
      <c r="F1228">
        <v>5.5</v>
      </c>
    </row>
    <row r="1229" spans="1:6">
      <c r="A1229" s="4">
        <v>43773</v>
      </c>
      <c r="B1229" t="s">
        <v>83</v>
      </c>
      <c r="C1229" t="s">
        <v>137</v>
      </c>
      <c r="D1229">
        <v>1</v>
      </c>
      <c r="E1229" t="s">
        <v>139</v>
      </c>
      <c r="F1229">
        <v>29.9</v>
      </c>
    </row>
    <row r="1230" spans="1:6">
      <c r="A1230" s="4">
        <v>43773</v>
      </c>
      <c r="B1230" t="s">
        <v>83</v>
      </c>
      <c r="C1230" t="s">
        <v>137</v>
      </c>
      <c r="D1230">
        <v>1</v>
      </c>
      <c r="E1230" t="s">
        <v>140</v>
      </c>
      <c r="F1230">
        <v>70.099999999999994</v>
      </c>
    </row>
    <row r="1231" spans="1:6">
      <c r="A1231" s="4">
        <v>43773</v>
      </c>
      <c r="B1231" t="s">
        <v>83</v>
      </c>
      <c r="C1231" t="s">
        <v>137</v>
      </c>
      <c r="D1231">
        <v>1</v>
      </c>
      <c r="E1231" t="s">
        <v>147</v>
      </c>
      <c r="F1231">
        <v>0</v>
      </c>
    </row>
    <row r="1232" spans="1:6">
      <c r="A1232" s="4">
        <v>43773</v>
      </c>
      <c r="B1232" t="s">
        <v>82</v>
      </c>
      <c r="C1232" t="s">
        <v>138</v>
      </c>
      <c r="D1232">
        <v>1</v>
      </c>
      <c r="E1232" t="s">
        <v>139</v>
      </c>
      <c r="F1232">
        <v>45.9</v>
      </c>
    </row>
    <row r="1233" spans="1:6">
      <c r="A1233" s="4">
        <v>43773</v>
      </c>
      <c r="B1233" t="s">
        <v>82</v>
      </c>
      <c r="C1233" t="s">
        <v>138</v>
      </c>
      <c r="D1233">
        <v>1</v>
      </c>
      <c r="E1233" t="s">
        <v>140</v>
      </c>
      <c r="F1233">
        <v>50.6</v>
      </c>
    </row>
    <row r="1234" spans="1:6">
      <c r="A1234" s="4">
        <v>43773</v>
      </c>
      <c r="B1234" t="s">
        <v>82</v>
      </c>
      <c r="C1234" t="s">
        <v>138</v>
      </c>
      <c r="D1234">
        <v>1</v>
      </c>
      <c r="E1234" t="s">
        <v>147</v>
      </c>
      <c r="F1234">
        <v>3.4</v>
      </c>
    </row>
    <row r="1235" spans="1:6">
      <c r="A1235" s="4">
        <v>43773</v>
      </c>
      <c r="B1235" t="s">
        <v>82</v>
      </c>
      <c r="C1235" t="s">
        <v>137</v>
      </c>
      <c r="D1235">
        <v>1</v>
      </c>
      <c r="E1235" t="s">
        <v>139</v>
      </c>
      <c r="F1235">
        <v>35</v>
      </c>
    </row>
    <row r="1236" spans="1:6">
      <c r="A1236" s="4">
        <v>43773</v>
      </c>
      <c r="B1236" t="s">
        <v>82</v>
      </c>
      <c r="C1236" t="s">
        <v>137</v>
      </c>
      <c r="D1236">
        <v>1</v>
      </c>
      <c r="E1236" t="s">
        <v>140</v>
      </c>
      <c r="F1236">
        <v>65</v>
      </c>
    </row>
    <row r="1237" spans="1:6">
      <c r="A1237" s="4">
        <v>43773</v>
      </c>
      <c r="B1237" t="s">
        <v>82</v>
      </c>
      <c r="C1237" t="s">
        <v>137</v>
      </c>
      <c r="D1237">
        <v>1</v>
      </c>
      <c r="E1237" t="s">
        <v>147</v>
      </c>
      <c r="F1237">
        <v>0</v>
      </c>
    </row>
    <row r="1238" spans="1:6">
      <c r="A1238" s="4">
        <v>43773</v>
      </c>
      <c r="B1238" t="s">
        <v>81</v>
      </c>
      <c r="C1238" t="s">
        <v>138</v>
      </c>
      <c r="D1238">
        <v>1</v>
      </c>
      <c r="E1238" t="s">
        <v>139</v>
      </c>
      <c r="F1238">
        <v>32</v>
      </c>
    </row>
    <row r="1239" spans="1:6">
      <c r="A1239" s="4">
        <v>43773</v>
      </c>
      <c r="B1239" t="s">
        <v>81</v>
      </c>
      <c r="C1239" t="s">
        <v>138</v>
      </c>
      <c r="D1239">
        <v>1</v>
      </c>
      <c r="E1239" t="s">
        <v>140</v>
      </c>
      <c r="F1239">
        <v>61.8</v>
      </c>
    </row>
    <row r="1240" spans="1:6">
      <c r="A1240" s="4">
        <v>43773</v>
      </c>
      <c r="B1240" t="s">
        <v>81</v>
      </c>
      <c r="C1240" t="s">
        <v>138</v>
      </c>
      <c r="D1240">
        <v>1</v>
      </c>
      <c r="E1240" t="s">
        <v>147</v>
      </c>
      <c r="F1240">
        <v>6.1</v>
      </c>
    </row>
    <row r="1241" spans="1:6">
      <c r="A1241" s="4">
        <v>43773</v>
      </c>
      <c r="B1241" t="s">
        <v>81</v>
      </c>
      <c r="C1241" t="s">
        <v>137</v>
      </c>
      <c r="D1241">
        <v>1</v>
      </c>
      <c r="E1241" t="s">
        <v>139</v>
      </c>
      <c r="F1241">
        <v>0.2</v>
      </c>
    </row>
    <row r="1242" spans="1:6">
      <c r="A1242" s="4">
        <v>43773</v>
      </c>
      <c r="B1242" t="s">
        <v>81</v>
      </c>
      <c r="C1242" t="s">
        <v>137</v>
      </c>
      <c r="D1242">
        <v>1</v>
      </c>
      <c r="E1242" t="s">
        <v>140</v>
      </c>
      <c r="F1242">
        <v>99.8</v>
      </c>
    </row>
    <row r="1243" spans="1:6">
      <c r="A1243" s="4">
        <v>43773</v>
      </c>
      <c r="B1243" t="s">
        <v>81</v>
      </c>
      <c r="C1243" t="s">
        <v>137</v>
      </c>
      <c r="D1243">
        <v>1</v>
      </c>
      <c r="E1243" t="s">
        <v>147</v>
      </c>
      <c r="F1243">
        <v>0</v>
      </c>
    </row>
    <row r="1244" spans="1:6">
      <c r="A1244" s="4">
        <v>43773</v>
      </c>
      <c r="B1244" t="s">
        <v>80</v>
      </c>
      <c r="C1244" t="s">
        <v>138</v>
      </c>
      <c r="D1244">
        <v>1</v>
      </c>
      <c r="E1244" t="s">
        <v>139</v>
      </c>
      <c r="F1244">
        <v>34.4</v>
      </c>
    </row>
    <row r="1245" spans="1:6">
      <c r="A1245" s="4">
        <v>43773</v>
      </c>
      <c r="B1245" t="s">
        <v>80</v>
      </c>
      <c r="C1245" t="s">
        <v>138</v>
      </c>
      <c r="D1245">
        <v>1</v>
      </c>
      <c r="E1245" t="s">
        <v>140</v>
      </c>
      <c r="F1245">
        <v>62</v>
      </c>
    </row>
    <row r="1246" spans="1:6">
      <c r="A1246" s="4">
        <v>43773</v>
      </c>
      <c r="B1246" t="s">
        <v>80</v>
      </c>
      <c r="C1246" t="s">
        <v>138</v>
      </c>
      <c r="D1246">
        <v>1</v>
      </c>
      <c r="E1246" t="s">
        <v>147</v>
      </c>
      <c r="F1246">
        <v>3.5</v>
      </c>
    </row>
    <row r="1247" spans="1:6">
      <c r="A1247" s="4">
        <v>43773</v>
      </c>
      <c r="B1247" t="s">
        <v>80</v>
      </c>
      <c r="C1247" t="s">
        <v>137</v>
      </c>
      <c r="D1247">
        <v>1</v>
      </c>
      <c r="E1247" t="s">
        <v>139</v>
      </c>
      <c r="F1247">
        <v>0.5</v>
      </c>
    </row>
    <row r="1248" spans="1:6">
      <c r="A1248" s="4">
        <v>43773</v>
      </c>
      <c r="B1248" t="s">
        <v>80</v>
      </c>
      <c r="C1248" t="s">
        <v>137</v>
      </c>
      <c r="D1248">
        <v>1</v>
      </c>
      <c r="E1248" t="s">
        <v>140</v>
      </c>
      <c r="F1248">
        <v>99.5</v>
      </c>
    </row>
    <row r="1249" spans="1:6">
      <c r="A1249" s="4">
        <v>43773</v>
      </c>
      <c r="B1249" t="s">
        <v>80</v>
      </c>
      <c r="C1249" t="s">
        <v>137</v>
      </c>
      <c r="D1249">
        <v>1</v>
      </c>
      <c r="E1249" t="s">
        <v>147</v>
      </c>
      <c r="F1249">
        <v>0</v>
      </c>
    </row>
    <row r="1250" spans="1:6">
      <c r="A1250" s="4">
        <v>43773</v>
      </c>
      <c r="B1250" t="s">
        <v>113</v>
      </c>
      <c r="C1250" t="s">
        <v>138</v>
      </c>
      <c r="D1250">
        <v>1</v>
      </c>
      <c r="E1250" t="s">
        <v>139</v>
      </c>
      <c r="F1250">
        <v>48.9</v>
      </c>
    </row>
    <row r="1251" spans="1:6">
      <c r="A1251" s="4">
        <v>43773</v>
      </c>
      <c r="B1251" t="s">
        <v>113</v>
      </c>
      <c r="C1251" t="s">
        <v>138</v>
      </c>
      <c r="D1251">
        <v>1</v>
      </c>
      <c r="E1251" t="s">
        <v>140</v>
      </c>
      <c r="F1251">
        <v>45.3</v>
      </c>
    </row>
    <row r="1252" spans="1:6">
      <c r="A1252" s="4">
        <v>43773</v>
      </c>
      <c r="B1252" t="s">
        <v>113</v>
      </c>
      <c r="C1252" t="s">
        <v>138</v>
      </c>
      <c r="D1252">
        <v>1</v>
      </c>
      <c r="E1252" t="s">
        <v>147</v>
      </c>
      <c r="F1252">
        <v>5.7</v>
      </c>
    </row>
    <row r="1253" spans="1:6">
      <c r="A1253" s="4">
        <v>43773</v>
      </c>
      <c r="B1253" t="s">
        <v>113</v>
      </c>
      <c r="C1253" t="s">
        <v>137</v>
      </c>
      <c r="D1253">
        <v>1</v>
      </c>
      <c r="E1253" t="s">
        <v>139</v>
      </c>
      <c r="F1253">
        <v>58.7</v>
      </c>
    </row>
    <row r="1254" spans="1:6">
      <c r="A1254" s="4">
        <v>43773</v>
      </c>
      <c r="B1254" t="s">
        <v>113</v>
      </c>
      <c r="C1254" t="s">
        <v>137</v>
      </c>
      <c r="D1254">
        <v>1</v>
      </c>
      <c r="E1254" t="s">
        <v>140</v>
      </c>
      <c r="F1254">
        <v>41.3</v>
      </c>
    </row>
    <row r="1255" spans="1:6">
      <c r="A1255" s="4">
        <v>43773</v>
      </c>
      <c r="B1255" t="s">
        <v>113</v>
      </c>
      <c r="C1255" t="s">
        <v>137</v>
      </c>
      <c r="D1255">
        <v>1</v>
      </c>
      <c r="E1255" t="s">
        <v>147</v>
      </c>
      <c r="F1255">
        <v>0</v>
      </c>
    </row>
    <row r="1256" spans="1:6">
      <c r="A1256" s="4">
        <v>43773</v>
      </c>
      <c r="B1256" t="s">
        <v>112</v>
      </c>
      <c r="C1256" t="s">
        <v>138</v>
      </c>
      <c r="D1256">
        <v>1</v>
      </c>
      <c r="E1256" t="s">
        <v>139</v>
      </c>
      <c r="F1256">
        <v>37.1</v>
      </c>
    </row>
    <row r="1257" spans="1:6">
      <c r="A1257" s="4">
        <v>43773</v>
      </c>
      <c r="B1257" t="s">
        <v>112</v>
      </c>
      <c r="C1257" t="s">
        <v>138</v>
      </c>
      <c r="D1257">
        <v>1</v>
      </c>
      <c r="E1257" t="s">
        <v>140</v>
      </c>
      <c r="F1257">
        <v>57.9</v>
      </c>
    </row>
    <row r="1258" spans="1:6">
      <c r="A1258" s="4">
        <v>43773</v>
      </c>
      <c r="B1258" t="s">
        <v>112</v>
      </c>
      <c r="C1258" t="s">
        <v>138</v>
      </c>
      <c r="D1258">
        <v>1</v>
      </c>
      <c r="E1258" t="s">
        <v>147</v>
      </c>
      <c r="F1258">
        <v>4.9000000000000004</v>
      </c>
    </row>
    <row r="1259" spans="1:6">
      <c r="A1259" s="4">
        <v>43773</v>
      </c>
      <c r="B1259" t="s">
        <v>112</v>
      </c>
      <c r="C1259" t="s">
        <v>137</v>
      </c>
      <c r="D1259">
        <v>1</v>
      </c>
      <c r="E1259" t="s">
        <v>139</v>
      </c>
      <c r="F1259">
        <v>7.6</v>
      </c>
    </row>
    <row r="1260" spans="1:6">
      <c r="A1260" s="4">
        <v>43773</v>
      </c>
      <c r="B1260" t="s">
        <v>112</v>
      </c>
      <c r="C1260" t="s">
        <v>137</v>
      </c>
      <c r="D1260">
        <v>1</v>
      </c>
      <c r="E1260" t="s">
        <v>140</v>
      </c>
      <c r="F1260">
        <v>92.4</v>
      </c>
    </row>
    <row r="1261" spans="1:6">
      <c r="A1261" s="4">
        <v>43773</v>
      </c>
      <c r="B1261" t="s">
        <v>112</v>
      </c>
      <c r="C1261" t="s">
        <v>137</v>
      </c>
      <c r="D1261">
        <v>1</v>
      </c>
      <c r="E1261" t="s">
        <v>147</v>
      </c>
      <c r="F1261">
        <v>0</v>
      </c>
    </row>
    <row r="1262" spans="1:6">
      <c r="A1262" s="4">
        <v>43773</v>
      </c>
      <c r="B1262" t="s">
        <v>79</v>
      </c>
      <c r="C1262" t="s">
        <v>138</v>
      </c>
      <c r="D1262">
        <v>1</v>
      </c>
      <c r="E1262" t="s">
        <v>139</v>
      </c>
      <c r="F1262">
        <v>42.8</v>
      </c>
    </row>
    <row r="1263" spans="1:6">
      <c r="A1263" s="4">
        <v>43773</v>
      </c>
      <c r="B1263" t="s">
        <v>79</v>
      </c>
      <c r="C1263" t="s">
        <v>138</v>
      </c>
      <c r="D1263">
        <v>1</v>
      </c>
      <c r="E1263" t="s">
        <v>140</v>
      </c>
      <c r="F1263">
        <v>50.9</v>
      </c>
    </row>
    <row r="1264" spans="1:6">
      <c r="A1264" s="4">
        <v>43773</v>
      </c>
      <c r="B1264" t="s">
        <v>79</v>
      </c>
      <c r="C1264" t="s">
        <v>138</v>
      </c>
      <c r="D1264">
        <v>1</v>
      </c>
      <c r="E1264" t="s">
        <v>147</v>
      </c>
      <c r="F1264">
        <v>6.2</v>
      </c>
    </row>
    <row r="1265" spans="1:6">
      <c r="A1265" s="4">
        <v>43773</v>
      </c>
      <c r="B1265" t="s">
        <v>79</v>
      </c>
      <c r="C1265" t="s">
        <v>137</v>
      </c>
      <c r="D1265">
        <v>1</v>
      </c>
      <c r="E1265" t="s">
        <v>139</v>
      </c>
      <c r="F1265">
        <v>28</v>
      </c>
    </row>
    <row r="1266" spans="1:6">
      <c r="A1266" s="4">
        <v>43773</v>
      </c>
      <c r="B1266" t="s">
        <v>79</v>
      </c>
      <c r="C1266" t="s">
        <v>137</v>
      </c>
      <c r="D1266">
        <v>1</v>
      </c>
      <c r="E1266" t="s">
        <v>140</v>
      </c>
      <c r="F1266">
        <v>72</v>
      </c>
    </row>
    <row r="1267" spans="1:6">
      <c r="A1267" s="4">
        <v>43773</v>
      </c>
      <c r="B1267" t="s">
        <v>79</v>
      </c>
      <c r="C1267" t="s">
        <v>137</v>
      </c>
      <c r="D1267">
        <v>1</v>
      </c>
      <c r="E1267" t="s">
        <v>147</v>
      </c>
      <c r="F1267">
        <v>0</v>
      </c>
    </row>
    <row r="1268" spans="1:6">
      <c r="A1268" s="4">
        <v>43773</v>
      </c>
      <c r="B1268" t="s">
        <v>78</v>
      </c>
      <c r="C1268" t="s">
        <v>138</v>
      </c>
      <c r="D1268">
        <v>1</v>
      </c>
      <c r="E1268" t="s">
        <v>139</v>
      </c>
      <c r="F1268">
        <v>59.1</v>
      </c>
    </row>
    <row r="1269" spans="1:6">
      <c r="A1269" s="4">
        <v>43773</v>
      </c>
      <c r="B1269" t="s">
        <v>78</v>
      </c>
      <c r="C1269" t="s">
        <v>138</v>
      </c>
      <c r="D1269">
        <v>1</v>
      </c>
      <c r="E1269" t="s">
        <v>140</v>
      </c>
      <c r="F1269">
        <v>37</v>
      </c>
    </row>
    <row r="1270" spans="1:6">
      <c r="A1270" s="4">
        <v>43773</v>
      </c>
      <c r="B1270" t="s">
        <v>78</v>
      </c>
      <c r="C1270" t="s">
        <v>138</v>
      </c>
      <c r="D1270">
        <v>1</v>
      </c>
      <c r="E1270" t="s">
        <v>147</v>
      </c>
      <c r="F1270">
        <v>3.7</v>
      </c>
    </row>
    <row r="1271" spans="1:6">
      <c r="A1271" s="4">
        <v>43773</v>
      </c>
      <c r="B1271" t="s">
        <v>78</v>
      </c>
      <c r="C1271" t="s">
        <v>137</v>
      </c>
      <c r="D1271">
        <v>1</v>
      </c>
      <c r="E1271" t="s">
        <v>139</v>
      </c>
      <c r="F1271">
        <v>95.5</v>
      </c>
    </row>
    <row r="1272" spans="1:6">
      <c r="A1272" s="4">
        <v>43773</v>
      </c>
      <c r="B1272" t="s">
        <v>78</v>
      </c>
      <c r="C1272" t="s">
        <v>137</v>
      </c>
      <c r="D1272">
        <v>1</v>
      </c>
      <c r="E1272" t="s">
        <v>140</v>
      </c>
      <c r="F1272">
        <v>4.5</v>
      </c>
    </row>
    <row r="1273" spans="1:6">
      <c r="A1273" s="4">
        <v>43773</v>
      </c>
      <c r="B1273" t="s">
        <v>78</v>
      </c>
      <c r="C1273" t="s">
        <v>137</v>
      </c>
      <c r="D1273">
        <v>1</v>
      </c>
      <c r="E1273" t="s">
        <v>147</v>
      </c>
      <c r="F1273">
        <v>0</v>
      </c>
    </row>
    <row r="1274" spans="1:6">
      <c r="A1274" s="4">
        <v>43773</v>
      </c>
      <c r="B1274" t="s">
        <v>77</v>
      </c>
      <c r="C1274" t="s">
        <v>138</v>
      </c>
      <c r="D1274">
        <v>1</v>
      </c>
      <c r="E1274" t="s">
        <v>139</v>
      </c>
      <c r="F1274">
        <v>62.5</v>
      </c>
    </row>
    <row r="1275" spans="1:6">
      <c r="A1275" s="4">
        <v>43773</v>
      </c>
      <c r="B1275" t="s">
        <v>77</v>
      </c>
      <c r="C1275" t="s">
        <v>138</v>
      </c>
      <c r="D1275">
        <v>1</v>
      </c>
      <c r="E1275" t="s">
        <v>140</v>
      </c>
      <c r="F1275">
        <v>34.4</v>
      </c>
    </row>
    <row r="1276" spans="1:6">
      <c r="A1276" s="4">
        <v>43773</v>
      </c>
      <c r="B1276" t="s">
        <v>77</v>
      </c>
      <c r="C1276" t="s">
        <v>138</v>
      </c>
      <c r="D1276">
        <v>1</v>
      </c>
      <c r="E1276" t="s">
        <v>147</v>
      </c>
      <c r="F1276">
        <v>3.1</v>
      </c>
    </row>
    <row r="1277" spans="1:6">
      <c r="A1277" s="4">
        <v>43773</v>
      </c>
      <c r="B1277" t="s">
        <v>77</v>
      </c>
      <c r="C1277" t="s">
        <v>137</v>
      </c>
      <c r="D1277">
        <v>1</v>
      </c>
      <c r="E1277" t="s">
        <v>139</v>
      </c>
      <c r="F1277">
        <v>99.3</v>
      </c>
    </row>
    <row r="1278" spans="1:6">
      <c r="A1278" s="4">
        <v>43773</v>
      </c>
      <c r="B1278" t="s">
        <v>77</v>
      </c>
      <c r="C1278" t="s">
        <v>137</v>
      </c>
      <c r="D1278">
        <v>1</v>
      </c>
      <c r="E1278" t="s">
        <v>140</v>
      </c>
      <c r="F1278">
        <v>0.7</v>
      </c>
    </row>
    <row r="1279" spans="1:6">
      <c r="A1279" s="4">
        <v>43773</v>
      </c>
      <c r="B1279" t="s">
        <v>77</v>
      </c>
      <c r="C1279" t="s">
        <v>137</v>
      </c>
      <c r="D1279">
        <v>1</v>
      </c>
      <c r="E1279" t="s">
        <v>147</v>
      </c>
      <c r="F1279">
        <v>0</v>
      </c>
    </row>
    <row r="1280" spans="1:6">
      <c r="A1280" s="4">
        <v>43773</v>
      </c>
      <c r="B1280" t="s">
        <v>76</v>
      </c>
      <c r="C1280" t="s">
        <v>138</v>
      </c>
      <c r="D1280">
        <v>1</v>
      </c>
      <c r="E1280" t="s">
        <v>139</v>
      </c>
      <c r="F1280">
        <v>56.8</v>
      </c>
    </row>
    <row r="1281" spans="1:6">
      <c r="A1281" s="4">
        <v>43773</v>
      </c>
      <c r="B1281" t="s">
        <v>76</v>
      </c>
      <c r="C1281" t="s">
        <v>138</v>
      </c>
      <c r="D1281">
        <v>1</v>
      </c>
      <c r="E1281" t="s">
        <v>140</v>
      </c>
      <c r="F1281">
        <v>38</v>
      </c>
    </row>
    <row r="1282" spans="1:6">
      <c r="A1282" s="4">
        <v>43773</v>
      </c>
      <c r="B1282" t="s">
        <v>76</v>
      </c>
      <c r="C1282" t="s">
        <v>138</v>
      </c>
      <c r="D1282">
        <v>1</v>
      </c>
      <c r="E1282" t="s">
        <v>147</v>
      </c>
      <c r="F1282">
        <v>5.2</v>
      </c>
    </row>
    <row r="1283" spans="1:6">
      <c r="A1283" s="4">
        <v>43773</v>
      </c>
      <c r="B1283" t="s">
        <v>76</v>
      </c>
      <c r="C1283" t="s">
        <v>137</v>
      </c>
      <c r="D1283">
        <v>1</v>
      </c>
      <c r="E1283" t="s">
        <v>139</v>
      </c>
      <c r="F1283">
        <v>92</v>
      </c>
    </row>
    <row r="1284" spans="1:6">
      <c r="A1284" s="4">
        <v>43773</v>
      </c>
      <c r="B1284" t="s">
        <v>76</v>
      </c>
      <c r="C1284" t="s">
        <v>137</v>
      </c>
      <c r="D1284">
        <v>1</v>
      </c>
      <c r="E1284" t="s">
        <v>140</v>
      </c>
      <c r="F1284">
        <v>8</v>
      </c>
    </row>
    <row r="1285" spans="1:6">
      <c r="A1285" s="4">
        <v>43773</v>
      </c>
      <c r="B1285" t="s">
        <v>76</v>
      </c>
      <c r="C1285" t="s">
        <v>137</v>
      </c>
      <c r="D1285">
        <v>1</v>
      </c>
      <c r="E1285" t="s">
        <v>147</v>
      </c>
      <c r="F1285">
        <v>0</v>
      </c>
    </row>
    <row r="1286" spans="1:6">
      <c r="A1286" s="4">
        <v>43773</v>
      </c>
      <c r="B1286" t="s">
        <v>75</v>
      </c>
      <c r="C1286" t="s">
        <v>138</v>
      </c>
      <c r="D1286">
        <v>1</v>
      </c>
      <c r="E1286" t="s">
        <v>139</v>
      </c>
      <c r="F1286">
        <v>49.1</v>
      </c>
    </row>
    <row r="1287" spans="1:6">
      <c r="A1287" s="4">
        <v>43773</v>
      </c>
      <c r="B1287" t="s">
        <v>75</v>
      </c>
      <c r="C1287" t="s">
        <v>138</v>
      </c>
      <c r="D1287">
        <v>1</v>
      </c>
      <c r="E1287" t="s">
        <v>140</v>
      </c>
      <c r="F1287">
        <v>46.4</v>
      </c>
    </row>
    <row r="1288" spans="1:6">
      <c r="A1288" s="4">
        <v>43773</v>
      </c>
      <c r="B1288" t="s">
        <v>75</v>
      </c>
      <c r="C1288" t="s">
        <v>138</v>
      </c>
      <c r="D1288">
        <v>1</v>
      </c>
      <c r="E1288" t="s">
        <v>147</v>
      </c>
      <c r="F1288">
        <v>4.4000000000000004</v>
      </c>
    </row>
    <row r="1289" spans="1:6">
      <c r="A1289" s="4">
        <v>43773</v>
      </c>
      <c r="B1289" t="s">
        <v>75</v>
      </c>
      <c r="C1289" t="s">
        <v>137</v>
      </c>
      <c r="D1289">
        <v>1</v>
      </c>
      <c r="E1289" t="s">
        <v>139</v>
      </c>
      <c r="F1289">
        <v>58.5</v>
      </c>
    </row>
    <row r="1290" spans="1:6">
      <c r="A1290" s="4">
        <v>43773</v>
      </c>
      <c r="B1290" t="s">
        <v>75</v>
      </c>
      <c r="C1290" t="s">
        <v>137</v>
      </c>
      <c r="D1290">
        <v>1</v>
      </c>
      <c r="E1290" t="s">
        <v>140</v>
      </c>
      <c r="F1290">
        <v>41.5</v>
      </c>
    </row>
    <row r="1291" spans="1:6">
      <c r="A1291" s="4">
        <v>43773</v>
      </c>
      <c r="B1291" t="s">
        <v>75</v>
      </c>
      <c r="C1291" t="s">
        <v>137</v>
      </c>
      <c r="D1291">
        <v>1</v>
      </c>
      <c r="E1291" t="s">
        <v>147</v>
      </c>
      <c r="F1291">
        <v>0</v>
      </c>
    </row>
    <row r="1292" spans="1:6">
      <c r="A1292" s="4">
        <v>43773</v>
      </c>
      <c r="B1292" t="s">
        <v>74</v>
      </c>
      <c r="C1292" t="s">
        <v>138</v>
      </c>
      <c r="D1292">
        <v>1</v>
      </c>
      <c r="E1292" t="s">
        <v>139</v>
      </c>
      <c r="F1292">
        <v>56.7</v>
      </c>
    </row>
    <row r="1293" spans="1:6">
      <c r="A1293" s="4">
        <v>43773</v>
      </c>
      <c r="B1293" t="s">
        <v>74</v>
      </c>
      <c r="C1293" t="s">
        <v>138</v>
      </c>
      <c r="D1293">
        <v>1</v>
      </c>
      <c r="E1293" t="s">
        <v>140</v>
      </c>
      <c r="F1293">
        <v>39.9</v>
      </c>
    </row>
    <row r="1294" spans="1:6">
      <c r="A1294" s="4">
        <v>43773</v>
      </c>
      <c r="B1294" t="s">
        <v>74</v>
      </c>
      <c r="C1294" t="s">
        <v>138</v>
      </c>
      <c r="D1294">
        <v>1</v>
      </c>
      <c r="E1294" t="s">
        <v>147</v>
      </c>
      <c r="F1294">
        <v>3.3</v>
      </c>
    </row>
    <row r="1295" spans="1:6">
      <c r="A1295" s="4">
        <v>43773</v>
      </c>
      <c r="B1295" t="s">
        <v>74</v>
      </c>
      <c r="C1295" t="s">
        <v>137</v>
      </c>
      <c r="D1295">
        <v>1</v>
      </c>
      <c r="E1295" t="s">
        <v>139</v>
      </c>
      <c r="F1295">
        <v>89</v>
      </c>
    </row>
    <row r="1296" spans="1:6">
      <c r="A1296" s="4">
        <v>43773</v>
      </c>
      <c r="B1296" t="s">
        <v>74</v>
      </c>
      <c r="C1296" t="s">
        <v>137</v>
      </c>
      <c r="D1296">
        <v>1</v>
      </c>
      <c r="E1296" t="s">
        <v>140</v>
      </c>
      <c r="F1296">
        <v>11</v>
      </c>
    </row>
    <row r="1297" spans="1:6">
      <c r="A1297" s="4">
        <v>43773</v>
      </c>
      <c r="B1297" t="s">
        <v>74</v>
      </c>
      <c r="C1297" t="s">
        <v>137</v>
      </c>
      <c r="D1297">
        <v>1</v>
      </c>
      <c r="E1297" t="s">
        <v>147</v>
      </c>
      <c r="F1297">
        <v>0</v>
      </c>
    </row>
    <row r="1298" spans="1:6">
      <c r="A1298" s="4">
        <v>43773</v>
      </c>
      <c r="B1298" t="s">
        <v>73</v>
      </c>
      <c r="C1298" t="s">
        <v>138</v>
      </c>
      <c r="D1298">
        <v>1</v>
      </c>
      <c r="E1298" t="s">
        <v>139</v>
      </c>
      <c r="F1298">
        <v>38.5</v>
      </c>
    </row>
    <row r="1299" spans="1:6">
      <c r="A1299" s="4">
        <v>43773</v>
      </c>
      <c r="B1299" t="s">
        <v>73</v>
      </c>
      <c r="C1299" t="s">
        <v>138</v>
      </c>
      <c r="D1299">
        <v>1</v>
      </c>
      <c r="E1299" t="s">
        <v>140</v>
      </c>
      <c r="F1299">
        <v>58.1</v>
      </c>
    </row>
    <row r="1300" spans="1:6">
      <c r="A1300" s="4">
        <v>43773</v>
      </c>
      <c r="B1300" t="s">
        <v>73</v>
      </c>
      <c r="C1300" t="s">
        <v>138</v>
      </c>
      <c r="D1300">
        <v>1</v>
      </c>
      <c r="E1300" t="s">
        <v>147</v>
      </c>
      <c r="F1300">
        <v>3.3</v>
      </c>
    </row>
    <row r="1301" spans="1:6">
      <c r="A1301" s="4">
        <v>43773</v>
      </c>
      <c r="B1301" t="s">
        <v>73</v>
      </c>
      <c r="C1301" t="s">
        <v>137</v>
      </c>
      <c r="D1301">
        <v>1</v>
      </c>
      <c r="E1301" t="s">
        <v>139</v>
      </c>
      <c r="F1301">
        <v>6.7</v>
      </c>
    </row>
    <row r="1302" spans="1:6">
      <c r="A1302" s="4">
        <v>43773</v>
      </c>
      <c r="B1302" t="s">
        <v>73</v>
      </c>
      <c r="C1302" t="s">
        <v>137</v>
      </c>
      <c r="D1302">
        <v>1</v>
      </c>
      <c r="E1302" t="s">
        <v>140</v>
      </c>
      <c r="F1302">
        <v>93.3</v>
      </c>
    </row>
    <row r="1303" spans="1:6">
      <c r="A1303" s="4">
        <v>43773</v>
      </c>
      <c r="B1303" t="s">
        <v>73</v>
      </c>
      <c r="C1303" t="s">
        <v>137</v>
      </c>
      <c r="D1303">
        <v>1</v>
      </c>
      <c r="E1303" t="s">
        <v>147</v>
      </c>
      <c r="F1303">
        <v>0</v>
      </c>
    </row>
    <row r="1304" spans="1:6">
      <c r="A1304" s="4">
        <v>43773</v>
      </c>
      <c r="B1304" t="s">
        <v>72</v>
      </c>
      <c r="C1304" t="s">
        <v>138</v>
      </c>
      <c r="D1304">
        <v>1</v>
      </c>
      <c r="E1304" t="s">
        <v>139</v>
      </c>
      <c r="F1304">
        <v>63.3</v>
      </c>
    </row>
    <row r="1305" spans="1:6">
      <c r="A1305" s="4">
        <v>43773</v>
      </c>
      <c r="B1305" t="s">
        <v>72</v>
      </c>
      <c r="C1305" t="s">
        <v>138</v>
      </c>
      <c r="D1305">
        <v>1</v>
      </c>
      <c r="E1305" t="s">
        <v>140</v>
      </c>
      <c r="F1305">
        <v>30.2</v>
      </c>
    </row>
    <row r="1306" spans="1:6">
      <c r="A1306" s="4">
        <v>43773</v>
      </c>
      <c r="B1306" t="s">
        <v>72</v>
      </c>
      <c r="C1306" t="s">
        <v>138</v>
      </c>
      <c r="D1306">
        <v>1</v>
      </c>
      <c r="E1306" t="s">
        <v>147</v>
      </c>
      <c r="F1306">
        <v>6.4</v>
      </c>
    </row>
    <row r="1307" spans="1:6">
      <c r="A1307" s="4">
        <v>43773</v>
      </c>
      <c r="B1307" t="s">
        <v>72</v>
      </c>
      <c r="C1307" t="s">
        <v>137</v>
      </c>
      <c r="D1307">
        <v>1</v>
      </c>
      <c r="E1307" t="s">
        <v>139</v>
      </c>
      <c r="F1307">
        <v>99.8</v>
      </c>
    </row>
    <row r="1308" spans="1:6">
      <c r="A1308" s="4">
        <v>43773</v>
      </c>
      <c r="B1308" t="s">
        <v>72</v>
      </c>
      <c r="C1308" t="s">
        <v>137</v>
      </c>
      <c r="D1308">
        <v>1</v>
      </c>
      <c r="E1308" t="s">
        <v>140</v>
      </c>
      <c r="F1308">
        <v>0.2</v>
      </c>
    </row>
    <row r="1309" spans="1:6">
      <c r="A1309" s="4">
        <v>43773</v>
      </c>
      <c r="B1309" t="s">
        <v>72</v>
      </c>
      <c r="C1309" t="s">
        <v>137</v>
      </c>
      <c r="D1309">
        <v>1</v>
      </c>
      <c r="E1309" t="s">
        <v>147</v>
      </c>
      <c r="F1309">
        <v>0</v>
      </c>
    </row>
    <row r="1310" spans="1:6">
      <c r="A1310" s="4">
        <v>43773</v>
      </c>
      <c r="B1310" t="s">
        <v>71</v>
      </c>
      <c r="C1310" t="s">
        <v>138</v>
      </c>
      <c r="D1310">
        <v>1</v>
      </c>
      <c r="E1310" t="s">
        <v>139</v>
      </c>
      <c r="F1310">
        <v>27.2</v>
      </c>
    </row>
    <row r="1311" spans="1:6">
      <c r="A1311" s="4">
        <v>43773</v>
      </c>
      <c r="B1311" t="s">
        <v>71</v>
      </c>
      <c r="C1311" t="s">
        <v>138</v>
      </c>
      <c r="D1311">
        <v>1</v>
      </c>
      <c r="E1311" t="s">
        <v>140</v>
      </c>
      <c r="F1311">
        <v>67.7</v>
      </c>
    </row>
    <row r="1312" spans="1:6">
      <c r="A1312" s="4">
        <v>43773</v>
      </c>
      <c r="B1312" t="s">
        <v>71</v>
      </c>
      <c r="C1312" t="s">
        <v>138</v>
      </c>
      <c r="D1312">
        <v>1</v>
      </c>
      <c r="E1312" t="s">
        <v>147</v>
      </c>
      <c r="F1312">
        <v>5</v>
      </c>
    </row>
    <row r="1313" spans="1:6">
      <c r="A1313" s="4">
        <v>43773</v>
      </c>
      <c r="B1313" t="s">
        <v>71</v>
      </c>
      <c r="C1313" t="s">
        <v>137</v>
      </c>
      <c r="D1313">
        <v>1</v>
      </c>
      <c r="E1313" t="s">
        <v>139</v>
      </c>
      <c r="F1313">
        <v>0</v>
      </c>
    </row>
    <row r="1314" spans="1:6">
      <c r="A1314" s="4">
        <v>43773</v>
      </c>
      <c r="B1314" t="s">
        <v>71</v>
      </c>
      <c r="C1314" t="s">
        <v>137</v>
      </c>
      <c r="D1314">
        <v>1</v>
      </c>
      <c r="E1314" t="s">
        <v>140</v>
      </c>
      <c r="F1314">
        <v>100</v>
      </c>
    </row>
    <row r="1315" spans="1:6">
      <c r="A1315" s="4">
        <v>43773</v>
      </c>
      <c r="B1315" t="s">
        <v>71</v>
      </c>
      <c r="C1315" t="s">
        <v>137</v>
      </c>
      <c r="D1315">
        <v>1</v>
      </c>
      <c r="E1315" t="s">
        <v>147</v>
      </c>
      <c r="F1315">
        <v>0</v>
      </c>
    </row>
    <row r="1316" spans="1:6">
      <c r="A1316" s="4">
        <v>43773</v>
      </c>
      <c r="B1316" t="s">
        <v>70</v>
      </c>
      <c r="C1316" t="s">
        <v>138</v>
      </c>
      <c r="D1316">
        <v>1</v>
      </c>
      <c r="E1316" t="s">
        <v>139</v>
      </c>
      <c r="F1316">
        <v>51.6</v>
      </c>
    </row>
    <row r="1317" spans="1:6">
      <c r="A1317" s="4">
        <v>43773</v>
      </c>
      <c r="B1317" t="s">
        <v>70</v>
      </c>
      <c r="C1317" t="s">
        <v>138</v>
      </c>
      <c r="D1317">
        <v>1</v>
      </c>
      <c r="E1317" t="s">
        <v>140</v>
      </c>
      <c r="F1317">
        <v>46.2</v>
      </c>
    </row>
    <row r="1318" spans="1:6">
      <c r="A1318" s="4">
        <v>43773</v>
      </c>
      <c r="B1318" t="s">
        <v>70</v>
      </c>
      <c r="C1318" t="s">
        <v>138</v>
      </c>
      <c r="D1318">
        <v>1</v>
      </c>
      <c r="E1318" t="s">
        <v>147</v>
      </c>
      <c r="F1318">
        <v>2.1</v>
      </c>
    </row>
    <row r="1319" spans="1:6">
      <c r="A1319" s="4">
        <v>43773</v>
      </c>
      <c r="B1319" t="s">
        <v>70</v>
      </c>
      <c r="C1319" t="s">
        <v>137</v>
      </c>
      <c r="D1319">
        <v>1</v>
      </c>
      <c r="E1319" t="s">
        <v>139</v>
      </c>
      <c r="F1319">
        <v>65.099999999999994</v>
      </c>
    </row>
    <row r="1320" spans="1:6">
      <c r="A1320" s="4">
        <v>43773</v>
      </c>
      <c r="B1320" t="s">
        <v>70</v>
      </c>
      <c r="C1320" t="s">
        <v>137</v>
      </c>
      <c r="D1320">
        <v>1</v>
      </c>
      <c r="E1320" t="s">
        <v>140</v>
      </c>
      <c r="F1320">
        <v>34.9</v>
      </c>
    </row>
    <row r="1321" spans="1:6">
      <c r="A1321" s="4">
        <v>43773</v>
      </c>
      <c r="B1321" t="s">
        <v>70</v>
      </c>
      <c r="C1321" t="s">
        <v>137</v>
      </c>
      <c r="D1321">
        <v>1</v>
      </c>
      <c r="E1321" t="s">
        <v>147</v>
      </c>
      <c r="F1321">
        <v>0</v>
      </c>
    </row>
    <row r="1322" spans="1:6">
      <c r="A1322" s="4">
        <v>43773</v>
      </c>
      <c r="B1322" t="s">
        <v>69</v>
      </c>
      <c r="C1322" t="s">
        <v>138</v>
      </c>
      <c r="D1322">
        <v>1</v>
      </c>
      <c r="E1322" t="s">
        <v>139</v>
      </c>
      <c r="F1322">
        <v>48.7</v>
      </c>
    </row>
    <row r="1323" spans="1:6">
      <c r="A1323" s="4">
        <v>43773</v>
      </c>
      <c r="B1323" t="s">
        <v>69</v>
      </c>
      <c r="C1323" t="s">
        <v>138</v>
      </c>
      <c r="D1323">
        <v>1</v>
      </c>
      <c r="E1323" t="s">
        <v>140</v>
      </c>
      <c r="F1323">
        <v>48.7</v>
      </c>
    </row>
    <row r="1324" spans="1:6">
      <c r="A1324" s="4">
        <v>43773</v>
      </c>
      <c r="B1324" t="s">
        <v>69</v>
      </c>
      <c r="C1324" t="s">
        <v>138</v>
      </c>
      <c r="D1324">
        <v>1</v>
      </c>
      <c r="E1324" t="s">
        <v>147</v>
      </c>
      <c r="F1324">
        <v>2.5</v>
      </c>
    </row>
    <row r="1325" spans="1:6">
      <c r="A1325" s="4">
        <v>43773</v>
      </c>
      <c r="B1325" t="s">
        <v>69</v>
      </c>
      <c r="C1325" t="s">
        <v>137</v>
      </c>
      <c r="D1325">
        <v>1</v>
      </c>
      <c r="E1325" t="s">
        <v>139</v>
      </c>
      <c r="F1325">
        <v>49.8</v>
      </c>
    </row>
    <row r="1326" spans="1:6">
      <c r="A1326" s="4">
        <v>43773</v>
      </c>
      <c r="B1326" t="s">
        <v>69</v>
      </c>
      <c r="C1326" t="s">
        <v>137</v>
      </c>
      <c r="D1326">
        <v>1</v>
      </c>
      <c r="E1326" t="s">
        <v>140</v>
      </c>
      <c r="F1326">
        <v>50.2</v>
      </c>
    </row>
    <row r="1327" spans="1:6">
      <c r="A1327" s="4">
        <v>43773</v>
      </c>
      <c r="B1327" t="s">
        <v>69</v>
      </c>
      <c r="C1327" t="s">
        <v>137</v>
      </c>
      <c r="D1327">
        <v>1</v>
      </c>
      <c r="E1327" t="s">
        <v>147</v>
      </c>
      <c r="F1327">
        <v>0</v>
      </c>
    </row>
    <row r="1328" spans="1:6">
      <c r="A1328" s="4">
        <v>43773</v>
      </c>
      <c r="B1328" t="s">
        <v>111</v>
      </c>
      <c r="C1328" t="s">
        <v>138</v>
      </c>
      <c r="D1328">
        <v>1</v>
      </c>
      <c r="E1328" t="s">
        <v>139</v>
      </c>
      <c r="F1328">
        <v>10.7</v>
      </c>
    </row>
    <row r="1329" spans="1:6">
      <c r="A1329" s="4">
        <v>43773</v>
      </c>
      <c r="B1329" t="s">
        <v>111</v>
      </c>
      <c r="C1329" t="s">
        <v>138</v>
      </c>
      <c r="D1329">
        <v>1</v>
      </c>
      <c r="E1329" t="s">
        <v>140</v>
      </c>
      <c r="F1329">
        <v>84.5</v>
      </c>
    </row>
    <row r="1330" spans="1:6">
      <c r="A1330" s="4">
        <v>43773</v>
      </c>
      <c r="B1330" t="s">
        <v>111</v>
      </c>
      <c r="C1330" t="s">
        <v>138</v>
      </c>
      <c r="D1330">
        <v>1</v>
      </c>
      <c r="E1330" t="s">
        <v>147</v>
      </c>
      <c r="F1330">
        <v>4.7</v>
      </c>
    </row>
    <row r="1331" spans="1:6">
      <c r="A1331" s="4">
        <v>43773</v>
      </c>
      <c r="B1331" t="s">
        <v>111</v>
      </c>
      <c r="C1331" t="s">
        <v>137</v>
      </c>
      <c r="D1331">
        <v>1</v>
      </c>
      <c r="E1331" t="s">
        <v>139</v>
      </c>
      <c r="F1331">
        <v>0</v>
      </c>
    </row>
    <row r="1332" spans="1:6">
      <c r="A1332" s="4">
        <v>43773</v>
      </c>
      <c r="B1332" t="s">
        <v>111</v>
      </c>
      <c r="C1332" t="s">
        <v>137</v>
      </c>
      <c r="D1332">
        <v>1</v>
      </c>
      <c r="E1332" t="s">
        <v>140</v>
      </c>
      <c r="F1332">
        <v>100</v>
      </c>
    </row>
    <row r="1333" spans="1:6">
      <c r="A1333" s="4">
        <v>43773</v>
      </c>
      <c r="B1333" t="s">
        <v>111</v>
      </c>
      <c r="C1333" t="s">
        <v>137</v>
      </c>
      <c r="D1333">
        <v>1</v>
      </c>
      <c r="E1333" t="s">
        <v>147</v>
      </c>
      <c r="F1333">
        <v>0</v>
      </c>
    </row>
    <row r="1334" spans="1:6">
      <c r="A1334" s="4">
        <v>43773</v>
      </c>
      <c r="B1334" t="s">
        <v>68</v>
      </c>
      <c r="C1334" t="s">
        <v>138</v>
      </c>
      <c r="D1334">
        <v>1</v>
      </c>
      <c r="E1334" t="s">
        <v>139</v>
      </c>
      <c r="F1334">
        <v>39</v>
      </c>
    </row>
    <row r="1335" spans="1:6">
      <c r="A1335" s="4">
        <v>43773</v>
      </c>
      <c r="B1335" t="s">
        <v>68</v>
      </c>
      <c r="C1335" t="s">
        <v>138</v>
      </c>
      <c r="D1335">
        <v>1</v>
      </c>
      <c r="E1335" t="s">
        <v>140</v>
      </c>
      <c r="F1335">
        <v>57.7</v>
      </c>
    </row>
    <row r="1336" spans="1:6">
      <c r="A1336" s="4">
        <v>43773</v>
      </c>
      <c r="B1336" t="s">
        <v>68</v>
      </c>
      <c r="C1336" t="s">
        <v>138</v>
      </c>
      <c r="D1336">
        <v>1</v>
      </c>
      <c r="E1336" t="s">
        <v>147</v>
      </c>
      <c r="F1336">
        <v>3.2</v>
      </c>
    </row>
    <row r="1337" spans="1:6">
      <c r="A1337" s="4">
        <v>43773</v>
      </c>
      <c r="B1337" t="s">
        <v>68</v>
      </c>
      <c r="C1337" t="s">
        <v>137</v>
      </c>
      <c r="D1337">
        <v>1</v>
      </c>
      <c r="E1337" t="s">
        <v>139</v>
      </c>
      <c r="F1337">
        <v>8.1</v>
      </c>
    </row>
    <row r="1338" spans="1:6">
      <c r="A1338" s="4">
        <v>43773</v>
      </c>
      <c r="B1338" t="s">
        <v>68</v>
      </c>
      <c r="C1338" t="s">
        <v>137</v>
      </c>
      <c r="D1338">
        <v>1</v>
      </c>
      <c r="E1338" t="s">
        <v>140</v>
      </c>
      <c r="F1338">
        <v>91.9</v>
      </c>
    </row>
    <row r="1339" spans="1:6">
      <c r="A1339" s="4">
        <v>43773</v>
      </c>
      <c r="B1339" t="s">
        <v>68</v>
      </c>
      <c r="C1339" t="s">
        <v>137</v>
      </c>
      <c r="D1339">
        <v>1</v>
      </c>
      <c r="E1339" t="s">
        <v>147</v>
      </c>
      <c r="F1339">
        <v>0</v>
      </c>
    </row>
    <row r="1340" spans="1:6">
      <c r="A1340" s="4">
        <v>43773</v>
      </c>
      <c r="B1340" t="s">
        <v>67</v>
      </c>
      <c r="C1340" t="s">
        <v>138</v>
      </c>
      <c r="D1340">
        <v>1</v>
      </c>
      <c r="E1340" t="s">
        <v>139</v>
      </c>
      <c r="F1340">
        <v>38.5</v>
      </c>
    </row>
    <row r="1341" spans="1:6">
      <c r="A1341" s="4">
        <v>43773</v>
      </c>
      <c r="B1341" t="s">
        <v>67</v>
      </c>
      <c r="C1341" t="s">
        <v>138</v>
      </c>
      <c r="D1341">
        <v>1</v>
      </c>
      <c r="E1341" t="s">
        <v>140</v>
      </c>
      <c r="F1341">
        <v>57.1</v>
      </c>
    </row>
    <row r="1342" spans="1:6">
      <c r="A1342" s="4">
        <v>43773</v>
      </c>
      <c r="B1342" t="s">
        <v>67</v>
      </c>
      <c r="C1342" t="s">
        <v>138</v>
      </c>
      <c r="D1342">
        <v>1</v>
      </c>
      <c r="E1342" t="s">
        <v>147</v>
      </c>
      <c r="F1342">
        <v>4.3</v>
      </c>
    </row>
    <row r="1343" spans="1:6">
      <c r="A1343" s="4">
        <v>43773</v>
      </c>
      <c r="B1343" t="s">
        <v>67</v>
      </c>
      <c r="C1343" t="s">
        <v>137</v>
      </c>
      <c r="D1343">
        <v>1</v>
      </c>
      <c r="E1343" t="s">
        <v>139</v>
      </c>
      <c r="F1343">
        <v>8.8000000000000007</v>
      </c>
    </row>
    <row r="1344" spans="1:6">
      <c r="A1344" s="4">
        <v>43773</v>
      </c>
      <c r="B1344" t="s">
        <v>67</v>
      </c>
      <c r="C1344" t="s">
        <v>137</v>
      </c>
      <c r="D1344">
        <v>1</v>
      </c>
      <c r="E1344" t="s">
        <v>140</v>
      </c>
      <c r="F1344">
        <v>91.2</v>
      </c>
    </row>
    <row r="1345" spans="1:6">
      <c r="A1345" s="4">
        <v>43773</v>
      </c>
      <c r="B1345" t="s">
        <v>67</v>
      </c>
      <c r="C1345" t="s">
        <v>137</v>
      </c>
      <c r="D1345">
        <v>1</v>
      </c>
      <c r="E1345" t="s">
        <v>147</v>
      </c>
      <c r="F1345">
        <v>0</v>
      </c>
    </row>
    <row r="1346" spans="1:6">
      <c r="A1346" s="4">
        <v>43773</v>
      </c>
      <c r="B1346" t="s">
        <v>66</v>
      </c>
      <c r="C1346" t="s">
        <v>138</v>
      </c>
      <c r="D1346">
        <v>1</v>
      </c>
      <c r="E1346" t="s">
        <v>139</v>
      </c>
      <c r="F1346">
        <v>42.4</v>
      </c>
    </row>
    <row r="1347" spans="1:6">
      <c r="A1347" s="4">
        <v>43773</v>
      </c>
      <c r="B1347" t="s">
        <v>66</v>
      </c>
      <c r="C1347" t="s">
        <v>138</v>
      </c>
      <c r="D1347">
        <v>1</v>
      </c>
      <c r="E1347" t="s">
        <v>140</v>
      </c>
      <c r="F1347">
        <v>51.7</v>
      </c>
    </row>
    <row r="1348" spans="1:6">
      <c r="A1348" s="4">
        <v>43773</v>
      </c>
      <c r="B1348" t="s">
        <v>66</v>
      </c>
      <c r="C1348" t="s">
        <v>138</v>
      </c>
      <c r="D1348">
        <v>1</v>
      </c>
      <c r="E1348" t="s">
        <v>147</v>
      </c>
      <c r="F1348">
        <v>5.8</v>
      </c>
    </row>
    <row r="1349" spans="1:6">
      <c r="A1349" s="4">
        <v>43773</v>
      </c>
      <c r="B1349" t="s">
        <v>66</v>
      </c>
      <c r="C1349" t="s">
        <v>137</v>
      </c>
      <c r="D1349">
        <v>1</v>
      </c>
      <c r="E1349" t="s">
        <v>139</v>
      </c>
      <c r="F1349">
        <v>25.2</v>
      </c>
    </row>
    <row r="1350" spans="1:6">
      <c r="A1350" s="4">
        <v>43773</v>
      </c>
      <c r="B1350" t="s">
        <v>66</v>
      </c>
      <c r="C1350" t="s">
        <v>137</v>
      </c>
      <c r="D1350">
        <v>1</v>
      </c>
      <c r="E1350" t="s">
        <v>140</v>
      </c>
      <c r="F1350">
        <v>74.8</v>
      </c>
    </row>
    <row r="1351" spans="1:6">
      <c r="A1351" s="4">
        <v>43773</v>
      </c>
      <c r="B1351" t="s">
        <v>66</v>
      </c>
      <c r="C1351" t="s">
        <v>137</v>
      </c>
      <c r="D1351">
        <v>1</v>
      </c>
      <c r="E1351" t="s">
        <v>147</v>
      </c>
      <c r="F1351">
        <v>0</v>
      </c>
    </row>
    <row r="1352" spans="1:6">
      <c r="A1352" s="4">
        <v>43773</v>
      </c>
      <c r="B1352" t="s">
        <v>65</v>
      </c>
      <c r="C1352" t="s">
        <v>138</v>
      </c>
      <c r="D1352">
        <v>1</v>
      </c>
      <c r="E1352" t="s">
        <v>139</v>
      </c>
      <c r="F1352">
        <v>33</v>
      </c>
    </row>
    <row r="1353" spans="1:6">
      <c r="A1353" s="4">
        <v>43773</v>
      </c>
      <c r="B1353" t="s">
        <v>65</v>
      </c>
      <c r="C1353" t="s">
        <v>138</v>
      </c>
      <c r="D1353">
        <v>1</v>
      </c>
      <c r="E1353" t="s">
        <v>140</v>
      </c>
      <c r="F1353">
        <v>61.7</v>
      </c>
    </row>
    <row r="1354" spans="1:6">
      <c r="A1354" s="4">
        <v>43773</v>
      </c>
      <c r="B1354" t="s">
        <v>65</v>
      </c>
      <c r="C1354" t="s">
        <v>138</v>
      </c>
      <c r="D1354">
        <v>1</v>
      </c>
      <c r="E1354" t="s">
        <v>147</v>
      </c>
      <c r="F1354">
        <v>5.2</v>
      </c>
    </row>
    <row r="1355" spans="1:6">
      <c r="A1355" s="4">
        <v>43773</v>
      </c>
      <c r="B1355" t="s">
        <v>65</v>
      </c>
      <c r="C1355" t="s">
        <v>137</v>
      </c>
      <c r="D1355">
        <v>1</v>
      </c>
      <c r="E1355" t="s">
        <v>139</v>
      </c>
      <c r="F1355">
        <v>0</v>
      </c>
    </row>
    <row r="1356" spans="1:6">
      <c r="A1356" s="4">
        <v>43773</v>
      </c>
      <c r="B1356" t="s">
        <v>65</v>
      </c>
      <c r="C1356" t="s">
        <v>137</v>
      </c>
      <c r="D1356">
        <v>1</v>
      </c>
      <c r="E1356" t="s">
        <v>140</v>
      </c>
      <c r="F1356">
        <v>100</v>
      </c>
    </row>
    <row r="1357" spans="1:6">
      <c r="A1357" s="4">
        <v>43773</v>
      </c>
      <c r="B1357" t="s">
        <v>65</v>
      </c>
      <c r="C1357" t="s">
        <v>137</v>
      </c>
      <c r="D1357">
        <v>1</v>
      </c>
      <c r="E1357" t="s">
        <v>147</v>
      </c>
      <c r="F1357">
        <v>0</v>
      </c>
    </row>
    <row r="1358" spans="1:6">
      <c r="A1358" s="4">
        <v>43773</v>
      </c>
      <c r="B1358" t="s">
        <v>64</v>
      </c>
      <c r="C1358" t="s">
        <v>138</v>
      </c>
      <c r="D1358">
        <v>1</v>
      </c>
      <c r="E1358" t="s">
        <v>139</v>
      </c>
      <c r="F1358">
        <v>62.3</v>
      </c>
    </row>
    <row r="1359" spans="1:6">
      <c r="A1359" s="4">
        <v>43773</v>
      </c>
      <c r="B1359" t="s">
        <v>64</v>
      </c>
      <c r="C1359" t="s">
        <v>138</v>
      </c>
      <c r="D1359">
        <v>1</v>
      </c>
      <c r="E1359" t="s">
        <v>140</v>
      </c>
      <c r="F1359">
        <v>33.299999999999997</v>
      </c>
    </row>
    <row r="1360" spans="1:6">
      <c r="A1360" s="4">
        <v>43773</v>
      </c>
      <c r="B1360" t="s">
        <v>64</v>
      </c>
      <c r="C1360" t="s">
        <v>138</v>
      </c>
      <c r="D1360">
        <v>1</v>
      </c>
      <c r="E1360" t="s">
        <v>147</v>
      </c>
      <c r="F1360">
        <v>4.3</v>
      </c>
    </row>
    <row r="1361" spans="1:6">
      <c r="A1361" s="4">
        <v>43773</v>
      </c>
      <c r="B1361" t="s">
        <v>64</v>
      </c>
      <c r="C1361" t="s">
        <v>137</v>
      </c>
      <c r="D1361">
        <v>1</v>
      </c>
      <c r="E1361" t="s">
        <v>139</v>
      </c>
      <c r="F1361">
        <v>99.4</v>
      </c>
    </row>
    <row r="1362" spans="1:6">
      <c r="A1362" s="4">
        <v>43773</v>
      </c>
      <c r="B1362" t="s">
        <v>64</v>
      </c>
      <c r="C1362" t="s">
        <v>137</v>
      </c>
      <c r="D1362">
        <v>1</v>
      </c>
      <c r="E1362" t="s">
        <v>140</v>
      </c>
      <c r="F1362">
        <v>0.6</v>
      </c>
    </row>
    <row r="1363" spans="1:6">
      <c r="A1363" s="4">
        <v>43773</v>
      </c>
      <c r="B1363" t="s">
        <v>64</v>
      </c>
      <c r="C1363" t="s">
        <v>137</v>
      </c>
      <c r="D1363">
        <v>1</v>
      </c>
      <c r="E1363" t="s">
        <v>147</v>
      </c>
      <c r="F1363">
        <v>0</v>
      </c>
    </row>
    <row r="1364" spans="1:6">
      <c r="A1364" s="4">
        <v>43773</v>
      </c>
      <c r="B1364" t="s">
        <v>63</v>
      </c>
      <c r="C1364" t="s">
        <v>138</v>
      </c>
      <c r="D1364">
        <v>1</v>
      </c>
      <c r="E1364" t="s">
        <v>139</v>
      </c>
      <c r="F1364">
        <v>48.7</v>
      </c>
    </row>
    <row r="1365" spans="1:6">
      <c r="A1365" s="4">
        <v>43773</v>
      </c>
      <c r="B1365" t="s">
        <v>63</v>
      </c>
      <c r="C1365" t="s">
        <v>138</v>
      </c>
      <c r="D1365">
        <v>1</v>
      </c>
      <c r="E1365" t="s">
        <v>140</v>
      </c>
      <c r="F1365">
        <v>46.8</v>
      </c>
    </row>
    <row r="1366" spans="1:6">
      <c r="A1366" s="4">
        <v>43773</v>
      </c>
      <c r="B1366" t="s">
        <v>63</v>
      </c>
      <c r="C1366" t="s">
        <v>138</v>
      </c>
      <c r="D1366">
        <v>1</v>
      </c>
      <c r="E1366" t="s">
        <v>147</v>
      </c>
      <c r="F1366">
        <v>4.5</v>
      </c>
    </row>
    <row r="1367" spans="1:6">
      <c r="A1367" s="4">
        <v>43773</v>
      </c>
      <c r="B1367" t="s">
        <v>63</v>
      </c>
      <c r="C1367" t="s">
        <v>137</v>
      </c>
      <c r="D1367">
        <v>1</v>
      </c>
      <c r="E1367" t="s">
        <v>139</v>
      </c>
      <c r="F1367">
        <v>55.7</v>
      </c>
    </row>
    <row r="1368" spans="1:6">
      <c r="A1368" s="4">
        <v>43773</v>
      </c>
      <c r="B1368" t="s">
        <v>63</v>
      </c>
      <c r="C1368" t="s">
        <v>137</v>
      </c>
      <c r="D1368">
        <v>1</v>
      </c>
      <c r="E1368" t="s">
        <v>140</v>
      </c>
      <c r="F1368">
        <v>44.3</v>
      </c>
    </row>
    <row r="1369" spans="1:6">
      <c r="A1369" s="4">
        <v>43773</v>
      </c>
      <c r="B1369" t="s">
        <v>63</v>
      </c>
      <c r="C1369" t="s">
        <v>137</v>
      </c>
      <c r="D1369">
        <v>1</v>
      </c>
      <c r="E1369" t="s">
        <v>147</v>
      </c>
      <c r="F1369">
        <v>0</v>
      </c>
    </row>
    <row r="1370" spans="1:6">
      <c r="A1370" s="4">
        <v>43773</v>
      </c>
      <c r="B1370" t="s">
        <v>62</v>
      </c>
      <c r="C1370" t="s">
        <v>138</v>
      </c>
      <c r="D1370">
        <v>1</v>
      </c>
      <c r="E1370" t="s">
        <v>139</v>
      </c>
      <c r="F1370">
        <v>51.4</v>
      </c>
    </row>
    <row r="1371" spans="1:6">
      <c r="A1371" s="4">
        <v>43773</v>
      </c>
      <c r="B1371" t="s">
        <v>62</v>
      </c>
      <c r="C1371" t="s">
        <v>138</v>
      </c>
      <c r="D1371">
        <v>1</v>
      </c>
      <c r="E1371" t="s">
        <v>140</v>
      </c>
      <c r="F1371">
        <v>37.4</v>
      </c>
    </row>
    <row r="1372" spans="1:6">
      <c r="A1372" s="4">
        <v>43773</v>
      </c>
      <c r="B1372" t="s">
        <v>62</v>
      </c>
      <c r="C1372" t="s">
        <v>138</v>
      </c>
      <c r="D1372">
        <v>1</v>
      </c>
      <c r="E1372" t="s">
        <v>147</v>
      </c>
      <c r="F1372">
        <v>11.2</v>
      </c>
    </row>
    <row r="1373" spans="1:6">
      <c r="A1373" s="4">
        <v>43773</v>
      </c>
      <c r="B1373" t="s">
        <v>62</v>
      </c>
      <c r="C1373" t="s">
        <v>137</v>
      </c>
      <c r="D1373">
        <v>1</v>
      </c>
      <c r="E1373" t="s">
        <v>139</v>
      </c>
      <c r="F1373">
        <v>84.9</v>
      </c>
    </row>
    <row r="1374" spans="1:6">
      <c r="A1374" s="4">
        <v>43773</v>
      </c>
      <c r="B1374" t="s">
        <v>62</v>
      </c>
      <c r="C1374" t="s">
        <v>137</v>
      </c>
      <c r="D1374">
        <v>1</v>
      </c>
      <c r="E1374" t="s">
        <v>140</v>
      </c>
      <c r="F1374">
        <v>15.1</v>
      </c>
    </row>
    <row r="1375" spans="1:6">
      <c r="A1375" s="4">
        <v>43773</v>
      </c>
      <c r="B1375" t="s">
        <v>62</v>
      </c>
      <c r="C1375" t="s">
        <v>137</v>
      </c>
      <c r="D1375">
        <v>1</v>
      </c>
      <c r="E1375" t="s">
        <v>147</v>
      </c>
      <c r="F1375">
        <v>0</v>
      </c>
    </row>
    <row r="1376" spans="1:6">
      <c r="A1376" s="4">
        <v>43773</v>
      </c>
      <c r="B1376" t="s">
        <v>61</v>
      </c>
      <c r="C1376" t="s">
        <v>138</v>
      </c>
      <c r="D1376">
        <v>1</v>
      </c>
      <c r="E1376" t="s">
        <v>139</v>
      </c>
      <c r="F1376">
        <v>62.1</v>
      </c>
    </row>
    <row r="1377" spans="1:6">
      <c r="A1377" s="4">
        <v>43773</v>
      </c>
      <c r="B1377" t="s">
        <v>61</v>
      </c>
      <c r="C1377" t="s">
        <v>138</v>
      </c>
      <c r="D1377">
        <v>1</v>
      </c>
      <c r="E1377" t="s">
        <v>140</v>
      </c>
      <c r="F1377">
        <v>34.799999999999997</v>
      </c>
    </row>
    <row r="1378" spans="1:6">
      <c r="A1378" s="4">
        <v>43773</v>
      </c>
      <c r="B1378" t="s">
        <v>61</v>
      </c>
      <c r="C1378" t="s">
        <v>138</v>
      </c>
      <c r="D1378">
        <v>1</v>
      </c>
      <c r="E1378" t="s">
        <v>147</v>
      </c>
      <c r="F1378">
        <v>2.9</v>
      </c>
    </row>
    <row r="1379" spans="1:6">
      <c r="A1379" s="4">
        <v>43773</v>
      </c>
      <c r="B1379" t="s">
        <v>61</v>
      </c>
      <c r="C1379" t="s">
        <v>137</v>
      </c>
      <c r="D1379">
        <v>1</v>
      </c>
      <c r="E1379" t="s">
        <v>139</v>
      </c>
      <c r="F1379">
        <v>99.3</v>
      </c>
    </row>
    <row r="1380" spans="1:6">
      <c r="A1380" s="4">
        <v>43773</v>
      </c>
      <c r="B1380" t="s">
        <v>61</v>
      </c>
      <c r="C1380" t="s">
        <v>137</v>
      </c>
      <c r="D1380">
        <v>1</v>
      </c>
      <c r="E1380" t="s">
        <v>140</v>
      </c>
      <c r="F1380">
        <v>0.7</v>
      </c>
    </row>
    <row r="1381" spans="1:6">
      <c r="A1381" s="4">
        <v>43773</v>
      </c>
      <c r="B1381" t="s">
        <v>61</v>
      </c>
      <c r="C1381" t="s">
        <v>137</v>
      </c>
      <c r="D1381">
        <v>1</v>
      </c>
      <c r="E1381" t="s">
        <v>147</v>
      </c>
      <c r="F1381">
        <v>0</v>
      </c>
    </row>
    <row r="1382" spans="1:6">
      <c r="A1382" s="4">
        <v>43774</v>
      </c>
      <c r="B1382" t="s">
        <v>110</v>
      </c>
      <c r="C1382" t="s">
        <v>138</v>
      </c>
      <c r="D1382">
        <v>1</v>
      </c>
      <c r="E1382" t="s">
        <v>139</v>
      </c>
      <c r="F1382">
        <v>69.099999999999994</v>
      </c>
    </row>
    <row r="1383" spans="1:6">
      <c r="A1383" s="4">
        <v>43774</v>
      </c>
      <c r="B1383" t="s">
        <v>110</v>
      </c>
      <c r="C1383" t="s">
        <v>138</v>
      </c>
      <c r="D1383">
        <v>1</v>
      </c>
      <c r="E1383" t="s">
        <v>140</v>
      </c>
      <c r="F1383">
        <v>24.5</v>
      </c>
    </row>
    <row r="1384" spans="1:6">
      <c r="A1384" s="4">
        <v>43774</v>
      </c>
      <c r="B1384" t="s">
        <v>110</v>
      </c>
      <c r="C1384" t="s">
        <v>138</v>
      </c>
      <c r="D1384">
        <v>1</v>
      </c>
      <c r="E1384" t="s">
        <v>147</v>
      </c>
      <c r="F1384">
        <v>6.3</v>
      </c>
    </row>
    <row r="1385" spans="1:6">
      <c r="A1385" s="4">
        <v>43774</v>
      </c>
      <c r="B1385" t="s">
        <v>110</v>
      </c>
      <c r="C1385" t="s">
        <v>137</v>
      </c>
      <c r="D1385">
        <v>1</v>
      </c>
      <c r="E1385" t="s">
        <v>139</v>
      </c>
      <c r="F1385">
        <v>100</v>
      </c>
    </row>
    <row r="1386" spans="1:6">
      <c r="A1386" s="4">
        <v>43774</v>
      </c>
      <c r="B1386" t="s">
        <v>110</v>
      </c>
      <c r="C1386" t="s">
        <v>137</v>
      </c>
      <c r="D1386">
        <v>1</v>
      </c>
      <c r="E1386" t="s">
        <v>140</v>
      </c>
      <c r="F1386">
        <v>0</v>
      </c>
    </row>
    <row r="1387" spans="1:6">
      <c r="A1387" s="4">
        <v>43774</v>
      </c>
      <c r="B1387" t="s">
        <v>110</v>
      </c>
      <c r="C1387" t="s">
        <v>137</v>
      </c>
      <c r="D1387">
        <v>1</v>
      </c>
      <c r="E1387" t="s">
        <v>147</v>
      </c>
      <c r="F1387">
        <v>0</v>
      </c>
    </row>
    <row r="1388" spans="1:6">
      <c r="A1388" s="4">
        <v>43774</v>
      </c>
      <c r="B1388" t="s">
        <v>109</v>
      </c>
      <c r="C1388" t="s">
        <v>138</v>
      </c>
      <c r="D1388">
        <v>1</v>
      </c>
      <c r="E1388" t="s">
        <v>139</v>
      </c>
      <c r="F1388">
        <v>47</v>
      </c>
    </row>
    <row r="1389" spans="1:6">
      <c r="A1389" s="4">
        <v>43774</v>
      </c>
      <c r="B1389" t="s">
        <v>109</v>
      </c>
      <c r="C1389" t="s">
        <v>138</v>
      </c>
      <c r="D1389">
        <v>1</v>
      </c>
      <c r="E1389" t="s">
        <v>140</v>
      </c>
      <c r="F1389">
        <v>48.8</v>
      </c>
    </row>
    <row r="1390" spans="1:6">
      <c r="A1390" s="4">
        <v>43774</v>
      </c>
      <c r="B1390" t="s">
        <v>109</v>
      </c>
      <c r="C1390" t="s">
        <v>138</v>
      </c>
      <c r="D1390">
        <v>1</v>
      </c>
      <c r="E1390" t="s">
        <v>147</v>
      </c>
      <c r="F1390">
        <v>4.0999999999999996</v>
      </c>
    </row>
    <row r="1391" spans="1:6">
      <c r="A1391" s="4">
        <v>43774</v>
      </c>
      <c r="B1391" t="s">
        <v>109</v>
      </c>
      <c r="C1391" t="s">
        <v>137</v>
      </c>
      <c r="D1391">
        <v>1</v>
      </c>
      <c r="E1391" t="s">
        <v>139</v>
      </c>
      <c r="F1391">
        <v>43.6</v>
      </c>
    </row>
    <row r="1392" spans="1:6">
      <c r="A1392" s="4">
        <v>43774</v>
      </c>
      <c r="B1392" t="s">
        <v>109</v>
      </c>
      <c r="C1392" t="s">
        <v>137</v>
      </c>
      <c r="D1392">
        <v>1</v>
      </c>
      <c r="E1392" t="s">
        <v>140</v>
      </c>
      <c r="F1392">
        <v>56.4</v>
      </c>
    </row>
    <row r="1393" spans="1:6">
      <c r="A1393" s="4">
        <v>43774</v>
      </c>
      <c r="B1393" t="s">
        <v>109</v>
      </c>
      <c r="C1393" t="s">
        <v>137</v>
      </c>
      <c r="D1393">
        <v>1</v>
      </c>
      <c r="E1393" t="s">
        <v>147</v>
      </c>
      <c r="F1393">
        <v>0</v>
      </c>
    </row>
    <row r="1394" spans="1:6">
      <c r="A1394" s="4">
        <v>43774</v>
      </c>
      <c r="B1394" t="s">
        <v>108</v>
      </c>
      <c r="C1394" t="s">
        <v>138</v>
      </c>
      <c r="D1394">
        <v>1</v>
      </c>
      <c r="E1394" t="s">
        <v>139</v>
      </c>
      <c r="F1394">
        <v>65.5</v>
      </c>
    </row>
    <row r="1395" spans="1:6">
      <c r="A1395" s="4">
        <v>43774</v>
      </c>
      <c r="B1395" t="s">
        <v>108</v>
      </c>
      <c r="C1395" t="s">
        <v>138</v>
      </c>
      <c r="D1395">
        <v>1</v>
      </c>
      <c r="E1395" t="s">
        <v>140</v>
      </c>
      <c r="F1395">
        <v>31.4</v>
      </c>
    </row>
    <row r="1396" spans="1:6">
      <c r="A1396" s="4">
        <v>43774</v>
      </c>
      <c r="B1396" t="s">
        <v>108</v>
      </c>
      <c r="C1396" t="s">
        <v>138</v>
      </c>
      <c r="D1396">
        <v>1</v>
      </c>
      <c r="E1396" t="s">
        <v>147</v>
      </c>
      <c r="F1396">
        <v>3.1</v>
      </c>
    </row>
    <row r="1397" spans="1:6">
      <c r="A1397" s="4">
        <v>43774</v>
      </c>
      <c r="B1397" t="s">
        <v>108</v>
      </c>
      <c r="C1397" t="s">
        <v>137</v>
      </c>
      <c r="D1397">
        <v>1</v>
      </c>
      <c r="E1397" t="s">
        <v>139</v>
      </c>
      <c r="F1397">
        <v>99.9</v>
      </c>
    </row>
    <row r="1398" spans="1:6">
      <c r="A1398" s="4">
        <v>43774</v>
      </c>
      <c r="B1398" t="s">
        <v>108</v>
      </c>
      <c r="C1398" t="s">
        <v>137</v>
      </c>
      <c r="D1398">
        <v>1</v>
      </c>
      <c r="E1398" t="s">
        <v>140</v>
      </c>
      <c r="F1398">
        <v>0.1</v>
      </c>
    </row>
    <row r="1399" spans="1:6">
      <c r="A1399" s="4">
        <v>43774</v>
      </c>
      <c r="B1399" t="s">
        <v>108</v>
      </c>
      <c r="C1399" t="s">
        <v>137</v>
      </c>
      <c r="D1399">
        <v>1</v>
      </c>
      <c r="E1399" t="s">
        <v>147</v>
      </c>
      <c r="F1399">
        <v>0</v>
      </c>
    </row>
    <row r="1400" spans="1:6">
      <c r="A1400" s="4">
        <v>43774</v>
      </c>
      <c r="B1400" t="s">
        <v>107</v>
      </c>
      <c r="C1400" t="s">
        <v>138</v>
      </c>
      <c r="D1400">
        <v>1</v>
      </c>
      <c r="E1400" t="s">
        <v>139</v>
      </c>
      <c r="F1400">
        <v>37.5</v>
      </c>
    </row>
    <row r="1401" spans="1:6">
      <c r="A1401" s="4">
        <v>43774</v>
      </c>
      <c r="B1401" t="s">
        <v>107</v>
      </c>
      <c r="C1401" t="s">
        <v>138</v>
      </c>
      <c r="D1401">
        <v>1</v>
      </c>
      <c r="E1401" t="s">
        <v>140</v>
      </c>
      <c r="F1401">
        <v>56.4</v>
      </c>
    </row>
    <row r="1402" spans="1:6">
      <c r="A1402" s="4">
        <v>43774</v>
      </c>
      <c r="B1402" t="s">
        <v>107</v>
      </c>
      <c r="C1402" t="s">
        <v>138</v>
      </c>
      <c r="D1402">
        <v>1</v>
      </c>
      <c r="E1402" t="s">
        <v>147</v>
      </c>
      <c r="F1402">
        <v>6</v>
      </c>
    </row>
    <row r="1403" spans="1:6">
      <c r="A1403" s="4">
        <v>43774</v>
      </c>
      <c r="B1403" t="s">
        <v>107</v>
      </c>
      <c r="C1403" t="s">
        <v>137</v>
      </c>
      <c r="D1403">
        <v>1</v>
      </c>
      <c r="E1403" t="s">
        <v>139</v>
      </c>
      <c r="F1403">
        <v>7.8</v>
      </c>
    </row>
    <row r="1404" spans="1:6">
      <c r="A1404" s="4">
        <v>43774</v>
      </c>
      <c r="B1404" t="s">
        <v>107</v>
      </c>
      <c r="C1404" t="s">
        <v>137</v>
      </c>
      <c r="D1404">
        <v>1</v>
      </c>
      <c r="E1404" t="s">
        <v>140</v>
      </c>
      <c r="F1404">
        <v>92.2</v>
      </c>
    </row>
    <row r="1405" spans="1:6">
      <c r="A1405" s="4">
        <v>43774</v>
      </c>
      <c r="B1405" t="s">
        <v>107</v>
      </c>
      <c r="C1405" t="s">
        <v>137</v>
      </c>
      <c r="D1405">
        <v>1</v>
      </c>
      <c r="E1405" t="s">
        <v>147</v>
      </c>
      <c r="F1405">
        <v>0</v>
      </c>
    </row>
    <row r="1406" spans="1:6">
      <c r="A1406" s="4">
        <v>43774</v>
      </c>
      <c r="B1406" t="s">
        <v>106</v>
      </c>
      <c r="C1406" t="s">
        <v>138</v>
      </c>
      <c r="D1406">
        <v>1</v>
      </c>
      <c r="E1406" t="s">
        <v>139</v>
      </c>
      <c r="F1406">
        <v>43.8</v>
      </c>
    </row>
    <row r="1407" spans="1:6">
      <c r="A1407" s="4">
        <v>43774</v>
      </c>
      <c r="B1407" t="s">
        <v>106</v>
      </c>
      <c r="C1407" t="s">
        <v>138</v>
      </c>
      <c r="D1407">
        <v>1</v>
      </c>
      <c r="E1407" t="s">
        <v>140</v>
      </c>
      <c r="F1407">
        <v>52.7</v>
      </c>
    </row>
    <row r="1408" spans="1:6">
      <c r="A1408" s="4">
        <v>43774</v>
      </c>
      <c r="B1408" t="s">
        <v>106</v>
      </c>
      <c r="C1408" t="s">
        <v>138</v>
      </c>
      <c r="D1408">
        <v>1</v>
      </c>
      <c r="E1408" t="s">
        <v>147</v>
      </c>
      <c r="F1408">
        <v>3.4</v>
      </c>
    </row>
    <row r="1409" spans="1:6">
      <c r="A1409" s="4">
        <v>43774</v>
      </c>
      <c r="B1409" t="s">
        <v>106</v>
      </c>
      <c r="C1409" t="s">
        <v>137</v>
      </c>
      <c r="D1409">
        <v>1</v>
      </c>
      <c r="E1409" t="s">
        <v>139</v>
      </c>
      <c r="F1409">
        <v>25.3</v>
      </c>
    </row>
    <row r="1410" spans="1:6">
      <c r="A1410" s="4">
        <v>43774</v>
      </c>
      <c r="B1410" t="s">
        <v>106</v>
      </c>
      <c r="C1410" t="s">
        <v>137</v>
      </c>
      <c r="D1410">
        <v>1</v>
      </c>
      <c r="E1410" t="s">
        <v>140</v>
      </c>
      <c r="F1410">
        <v>74.7</v>
      </c>
    </row>
    <row r="1411" spans="1:6">
      <c r="A1411" s="4">
        <v>43774</v>
      </c>
      <c r="B1411" t="s">
        <v>106</v>
      </c>
      <c r="C1411" t="s">
        <v>137</v>
      </c>
      <c r="D1411">
        <v>1</v>
      </c>
      <c r="E1411" t="s">
        <v>147</v>
      </c>
      <c r="F1411">
        <v>0</v>
      </c>
    </row>
    <row r="1412" spans="1:6">
      <c r="A1412" s="4">
        <v>43774</v>
      </c>
      <c r="B1412" t="s">
        <v>105</v>
      </c>
      <c r="C1412" t="s">
        <v>138</v>
      </c>
      <c r="D1412">
        <v>1</v>
      </c>
      <c r="E1412" t="s">
        <v>139</v>
      </c>
      <c r="F1412">
        <v>29.2</v>
      </c>
    </row>
    <row r="1413" spans="1:6">
      <c r="A1413" s="4">
        <v>43774</v>
      </c>
      <c r="B1413" t="s">
        <v>105</v>
      </c>
      <c r="C1413" t="s">
        <v>138</v>
      </c>
      <c r="D1413">
        <v>1</v>
      </c>
      <c r="E1413" t="s">
        <v>140</v>
      </c>
      <c r="F1413">
        <v>63.6</v>
      </c>
    </row>
    <row r="1414" spans="1:6">
      <c r="A1414" s="4">
        <v>43774</v>
      </c>
      <c r="B1414" t="s">
        <v>105</v>
      </c>
      <c r="C1414" t="s">
        <v>138</v>
      </c>
      <c r="D1414">
        <v>1</v>
      </c>
      <c r="E1414" t="s">
        <v>147</v>
      </c>
      <c r="F1414">
        <v>7.1</v>
      </c>
    </row>
    <row r="1415" spans="1:6">
      <c r="A1415" s="4">
        <v>43774</v>
      </c>
      <c r="B1415" t="s">
        <v>105</v>
      </c>
      <c r="C1415" t="s">
        <v>137</v>
      </c>
      <c r="D1415">
        <v>1</v>
      </c>
      <c r="E1415" t="s">
        <v>139</v>
      </c>
      <c r="F1415">
        <v>0.1</v>
      </c>
    </row>
    <row r="1416" spans="1:6">
      <c r="A1416" s="4">
        <v>43774</v>
      </c>
      <c r="B1416" t="s">
        <v>105</v>
      </c>
      <c r="C1416" t="s">
        <v>137</v>
      </c>
      <c r="D1416">
        <v>1</v>
      </c>
      <c r="E1416" t="s">
        <v>140</v>
      </c>
      <c r="F1416">
        <v>99.9</v>
      </c>
    </row>
    <row r="1417" spans="1:6">
      <c r="A1417" s="4">
        <v>43774</v>
      </c>
      <c r="B1417" t="s">
        <v>105</v>
      </c>
      <c r="C1417" t="s">
        <v>137</v>
      </c>
      <c r="D1417">
        <v>1</v>
      </c>
      <c r="E1417" t="s">
        <v>147</v>
      </c>
      <c r="F1417">
        <v>0</v>
      </c>
    </row>
    <row r="1418" spans="1:6">
      <c r="A1418" s="4">
        <v>43774</v>
      </c>
      <c r="B1418" t="s">
        <v>104</v>
      </c>
      <c r="C1418" t="s">
        <v>138</v>
      </c>
      <c r="D1418">
        <v>1</v>
      </c>
      <c r="E1418" t="s">
        <v>139</v>
      </c>
      <c r="F1418">
        <v>60.4</v>
      </c>
    </row>
    <row r="1419" spans="1:6">
      <c r="A1419" s="4">
        <v>43774</v>
      </c>
      <c r="B1419" t="s">
        <v>104</v>
      </c>
      <c r="C1419" t="s">
        <v>138</v>
      </c>
      <c r="D1419">
        <v>1</v>
      </c>
      <c r="E1419" t="s">
        <v>140</v>
      </c>
      <c r="F1419">
        <v>31.6</v>
      </c>
    </row>
    <row r="1420" spans="1:6">
      <c r="A1420" s="4">
        <v>43774</v>
      </c>
      <c r="B1420" t="s">
        <v>104</v>
      </c>
      <c r="C1420" t="s">
        <v>138</v>
      </c>
      <c r="D1420">
        <v>1</v>
      </c>
      <c r="E1420" t="s">
        <v>147</v>
      </c>
      <c r="F1420">
        <v>8</v>
      </c>
    </row>
    <row r="1421" spans="1:6">
      <c r="A1421" s="4">
        <v>43774</v>
      </c>
      <c r="B1421" t="s">
        <v>104</v>
      </c>
      <c r="C1421" t="s">
        <v>137</v>
      </c>
      <c r="D1421">
        <v>1</v>
      </c>
      <c r="E1421" t="s">
        <v>139</v>
      </c>
      <c r="F1421">
        <v>99.6</v>
      </c>
    </row>
    <row r="1422" spans="1:6">
      <c r="A1422" s="4">
        <v>43774</v>
      </c>
      <c r="B1422" t="s">
        <v>104</v>
      </c>
      <c r="C1422" t="s">
        <v>137</v>
      </c>
      <c r="D1422">
        <v>1</v>
      </c>
      <c r="E1422" t="s">
        <v>140</v>
      </c>
      <c r="F1422">
        <v>0.4</v>
      </c>
    </row>
    <row r="1423" spans="1:6">
      <c r="A1423" s="4">
        <v>43774</v>
      </c>
      <c r="B1423" t="s">
        <v>104</v>
      </c>
      <c r="C1423" t="s">
        <v>137</v>
      </c>
      <c r="D1423">
        <v>1</v>
      </c>
      <c r="E1423" t="s">
        <v>147</v>
      </c>
      <c r="F1423">
        <v>0</v>
      </c>
    </row>
    <row r="1424" spans="1:6">
      <c r="A1424" s="4">
        <v>43774</v>
      </c>
      <c r="B1424" t="s">
        <v>146</v>
      </c>
      <c r="C1424" t="s">
        <v>137</v>
      </c>
      <c r="D1424">
        <v>1</v>
      </c>
      <c r="E1424" t="s">
        <v>139</v>
      </c>
      <c r="F1424">
        <v>45.2</v>
      </c>
    </row>
    <row r="1425" spans="1:6">
      <c r="A1425" s="4">
        <v>43774</v>
      </c>
      <c r="B1425" t="s">
        <v>146</v>
      </c>
      <c r="C1425" t="s">
        <v>137</v>
      </c>
      <c r="D1425">
        <v>1</v>
      </c>
      <c r="E1425" t="s">
        <v>140</v>
      </c>
      <c r="F1425">
        <v>54.8</v>
      </c>
    </row>
    <row r="1426" spans="1:6">
      <c r="A1426" s="4">
        <v>43774</v>
      </c>
      <c r="B1426" t="s">
        <v>146</v>
      </c>
      <c r="C1426" t="s">
        <v>137</v>
      </c>
      <c r="D1426">
        <v>1</v>
      </c>
      <c r="E1426" t="s">
        <v>147</v>
      </c>
      <c r="F1426">
        <v>0</v>
      </c>
    </row>
    <row r="1427" spans="1:6">
      <c r="A1427" s="4">
        <v>43774</v>
      </c>
      <c r="B1427" t="s">
        <v>146</v>
      </c>
      <c r="C1427" t="s">
        <v>137</v>
      </c>
      <c r="D1427">
        <v>2</v>
      </c>
      <c r="E1427" t="s">
        <v>139</v>
      </c>
      <c r="F1427">
        <v>46</v>
      </c>
    </row>
    <row r="1428" spans="1:6">
      <c r="A1428" s="4">
        <v>43774</v>
      </c>
      <c r="B1428" t="s">
        <v>146</v>
      </c>
      <c r="C1428" t="s">
        <v>137</v>
      </c>
      <c r="D1428">
        <v>2</v>
      </c>
      <c r="E1428" t="s">
        <v>140</v>
      </c>
      <c r="F1428">
        <v>50</v>
      </c>
    </row>
    <row r="1429" spans="1:6">
      <c r="A1429" s="4">
        <v>43774</v>
      </c>
      <c r="B1429" t="s">
        <v>146</v>
      </c>
      <c r="C1429" t="s">
        <v>137</v>
      </c>
      <c r="D1429">
        <v>2</v>
      </c>
      <c r="E1429" t="s">
        <v>147</v>
      </c>
      <c r="F1429">
        <v>4</v>
      </c>
    </row>
    <row r="1430" spans="1:6">
      <c r="A1430" s="4">
        <v>43774</v>
      </c>
      <c r="B1430" t="s">
        <v>146</v>
      </c>
      <c r="C1430" t="s">
        <v>137</v>
      </c>
      <c r="D1430">
        <v>3</v>
      </c>
      <c r="E1430" t="s">
        <v>139</v>
      </c>
      <c r="F1430">
        <v>241.5</v>
      </c>
    </row>
    <row r="1431" spans="1:6">
      <c r="A1431" s="4">
        <v>43774</v>
      </c>
      <c r="B1431" t="s">
        <v>146</v>
      </c>
      <c r="C1431" t="s">
        <v>137</v>
      </c>
      <c r="D1431">
        <v>3</v>
      </c>
      <c r="E1431" t="s">
        <v>140</v>
      </c>
      <c r="F1431">
        <v>296.5</v>
      </c>
    </row>
    <row r="1432" spans="1:6">
      <c r="A1432" s="4">
        <v>43774</v>
      </c>
      <c r="B1432" t="s">
        <v>146</v>
      </c>
      <c r="C1432" t="s">
        <v>137</v>
      </c>
      <c r="D1432">
        <v>3</v>
      </c>
      <c r="E1432" t="s">
        <v>147</v>
      </c>
      <c r="F1432">
        <v>0</v>
      </c>
    </row>
    <row r="1433" spans="1:6">
      <c r="A1433" s="4">
        <v>43774</v>
      </c>
      <c r="B1433" t="s">
        <v>103</v>
      </c>
      <c r="C1433" t="s">
        <v>138</v>
      </c>
      <c r="D1433">
        <v>1</v>
      </c>
      <c r="E1433" t="s">
        <v>139</v>
      </c>
      <c r="F1433">
        <v>52.9</v>
      </c>
    </row>
    <row r="1434" spans="1:6">
      <c r="A1434" s="4">
        <v>43774</v>
      </c>
      <c r="B1434" t="s">
        <v>103</v>
      </c>
      <c r="C1434" t="s">
        <v>138</v>
      </c>
      <c r="D1434">
        <v>1</v>
      </c>
      <c r="E1434" t="s">
        <v>140</v>
      </c>
      <c r="F1434">
        <v>44.2</v>
      </c>
    </row>
    <row r="1435" spans="1:6">
      <c r="A1435" s="4">
        <v>43774</v>
      </c>
      <c r="B1435" t="s">
        <v>103</v>
      </c>
      <c r="C1435" t="s">
        <v>138</v>
      </c>
      <c r="D1435">
        <v>1</v>
      </c>
      <c r="E1435" t="s">
        <v>147</v>
      </c>
      <c r="F1435">
        <v>2.7</v>
      </c>
    </row>
    <row r="1436" spans="1:6">
      <c r="A1436" s="4">
        <v>43774</v>
      </c>
      <c r="B1436" t="s">
        <v>103</v>
      </c>
      <c r="C1436" t="s">
        <v>137</v>
      </c>
      <c r="D1436">
        <v>1</v>
      </c>
      <c r="E1436" t="s">
        <v>139</v>
      </c>
      <c r="F1436">
        <v>76.599999999999994</v>
      </c>
    </row>
    <row r="1437" spans="1:6">
      <c r="A1437" s="4">
        <v>43774</v>
      </c>
      <c r="B1437" t="s">
        <v>103</v>
      </c>
      <c r="C1437" t="s">
        <v>137</v>
      </c>
      <c r="D1437">
        <v>1</v>
      </c>
      <c r="E1437" t="s">
        <v>140</v>
      </c>
      <c r="F1437">
        <v>23.4</v>
      </c>
    </row>
    <row r="1438" spans="1:6">
      <c r="A1438" s="4">
        <v>43774</v>
      </c>
      <c r="B1438" t="s">
        <v>103</v>
      </c>
      <c r="C1438" t="s">
        <v>137</v>
      </c>
      <c r="D1438">
        <v>1</v>
      </c>
      <c r="E1438" t="s">
        <v>147</v>
      </c>
      <c r="F1438">
        <v>0</v>
      </c>
    </row>
    <row r="1439" spans="1:6">
      <c r="A1439" s="4">
        <v>43774</v>
      </c>
      <c r="B1439" t="s">
        <v>102</v>
      </c>
      <c r="C1439" t="s">
        <v>138</v>
      </c>
      <c r="D1439">
        <v>1</v>
      </c>
      <c r="E1439" t="s">
        <v>139</v>
      </c>
      <c r="F1439">
        <v>61.2</v>
      </c>
    </row>
    <row r="1440" spans="1:6">
      <c r="A1440" s="4">
        <v>43774</v>
      </c>
      <c r="B1440" t="s">
        <v>102</v>
      </c>
      <c r="C1440" t="s">
        <v>138</v>
      </c>
      <c r="D1440">
        <v>1</v>
      </c>
      <c r="E1440" t="s">
        <v>140</v>
      </c>
      <c r="F1440">
        <v>36.1</v>
      </c>
    </row>
    <row r="1441" spans="1:6">
      <c r="A1441" s="4">
        <v>43774</v>
      </c>
      <c r="B1441" t="s">
        <v>102</v>
      </c>
      <c r="C1441" t="s">
        <v>138</v>
      </c>
      <c r="D1441">
        <v>1</v>
      </c>
      <c r="E1441" t="s">
        <v>147</v>
      </c>
      <c r="F1441">
        <v>2.6</v>
      </c>
    </row>
    <row r="1442" spans="1:6">
      <c r="A1442" s="4">
        <v>43774</v>
      </c>
      <c r="B1442" t="s">
        <v>102</v>
      </c>
      <c r="C1442" t="s">
        <v>137</v>
      </c>
      <c r="D1442">
        <v>1</v>
      </c>
      <c r="E1442" t="s">
        <v>139</v>
      </c>
      <c r="F1442">
        <v>98.1</v>
      </c>
    </row>
    <row r="1443" spans="1:6">
      <c r="A1443" s="4">
        <v>43774</v>
      </c>
      <c r="B1443" t="s">
        <v>102</v>
      </c>
      <c r="C1443" t="s">
        <v>137</v>
      </c>
      <c r="D1443">
        <v>1</v>
      </c>
      <c r="E1443" t="s">
        <v>140</v>
      </c>
      <c r="F1443">
        <v>1.9</v>
      </c>
    </row>
    <row r="1444" spans="1:6">
      <c r="A1444" s="4">
        <v>43774</v>
      </c>
      <c r="B1444" t="s">
        <v>102</v>
      </c>
      <c r="C1444" t="s">
        <v>137</v>
      </c>
      <c r="D1444">
        <v>1</v>
      </c>
      <c r="E1444" t="s">
        <v>147</v>
      </c>
      <c r="F1444">
        <v>0</v>
      </c>
    </row>
    <row r="1445" spans="1:6">
      <c r="A1445" s="4">
        <v>43774</v>
      </c>
      <c r="B1445" t="s">
        <v>101</v>
      </c>
      <c r="C1445" t="s">
        <v>138</v>
      </c>
      <c r="D1445">
        <v>1</v>
      </c>
      <c r="E1445" t="s">
        <v>139</v>
      </c>
      <c r="F1445">
        <v>61.8</v>
      </c>
    </row>
    <row r="1446" spans="1:6">
      <c r="A1446" s="4">
        <v>43774</v>
      </c>
      <c r="B1446" t="s">
        <v>101</v>
      </c>
      <c r="C1446" t="s">
        <v>138</v>
      </c>
      <c r="D1446">
        <v>1</v>
      </c>
      <c r="E1446" t="s">
        <v>140</v>
      </c>
      <c r="F1446">
        <v>34</v>
      </c>
    </row>
    <row r="1447" spans="1:6">
      <c r="A1447" s="4">
        <v>43774</v>
      </c>
      <c r="B1447" t="s">
        <v>101</v>
      </c>
      <c r="C1447" t="s">
        <v>138</v>
      </c>
      <c r="D1447">
        <v>1</v>
      </c>
      <c r="E1447" t="s">
        <v>147</v>
      </c>
      <c r="F1447">
        <v>4.0999999999999996</v>
      </c>
    </row>
    <row r="1448" spans="1:6">
      <c r="A1448" s="4">
        <v>43774</v>
      </c>
      <c r="B1448" t="s">
        <v>101</v>
      </c>
      <c r="C1448" t="s">
        <v>137</v>
      </c>
      <c r="D1448">
        <v>1</v>
      </c>
      <c r="E1448" t="s">
        <v>139</v>
      </c>
      <c r="F1448">
        <v>99.5</v>
      </c>
    </row>
    <row r="1449" spans="1:6">
      <c r="A1449" s="4">
        <v>43774</v>
      </c>
      <c r="B1449" t="s">
        <v>101</v>
      </c>
      <c r="C1449" t="s">
        <v>137</v>
      </c>
      <c r="D1449">
        <v>1</v>
      </c>
      <c r="E1449" t="s">
        <v>140</v>
      </c>
      <c r="F1449">
        <v>0.5</v>
      </c>
    </row>
    <row r="1450" spans="1:6">
      <c r="A1450" s="4">
        <v>43774</v>
      </c>
      <c r="B1450" t="s">
        <v>101</v>
      </c>
      <c r="C1450" t="s">
        <v>137</v>
      </c>
      <c r="D1450">
        <v>1</v>
      </c>
      <c r="E1450" t="s">
        <v>147</v>
      </c>
      <c r="F1450">
        <v>0</v>
      </c>
    </row>
    <row r="1451" spans="1:6">
      <c r="A1451" s="4">
        <v>43774</v>
      </c>
      <c r="B1451" t="s">
        <v>100</v>
      </c>
      <c r="C1451" t="s">
        <v>138</v>
      </c>
      <c r="D1451">
        <v>1</v>
      </c>
      <c r="E1451" t="s">
        <v>139</v>
      </c>
      <c r="F1451">
        <v>55.5</v>
      </c>
    </row>
    <row r="1452" spans="1:6">
      <c r="A1452" s="4">
        <v>43774</v>
      </c>
      <c r="B1452" t="s">
        <v>100</v>
      </c>
      <c r="C1452" t="s">
        <v>138</v>
      </c>
      <c r="D1452">
        <v>1</v>
      </c>
      <c r="E1452" t="s">
        <v>140</v>
      </c>
      <c r="F1452">
        <v>41.4</v>
      </c>
    </row>
    <row r="1453" spans="1:6">
      <c r="A1453" s="4">
        <v>43774</v>
      </c>
      <c r="B1453" t="s">
        <v>100</v>
      </c>
      <c r="C1453" t="s">
        <v>138</v>
      </c>
      <c r="D1453">
        <v>1</v>
      </c>
      <c r="E1453" t="s">
        <v>147</v>
      </c>
      <c r="F1453">
        <v>3</v>
      </c>
    </row>
    <row r="1454" spans="1:6">
      <c r="A1454" s="4">
        <v>43774</v>
      </c>
      <c r="B1454" t="s">
        <v>100</v>
      </c>
      <c r="C1454" t="s">
        <v>137</v>
      </c>
      <c r="D1454">
        <v>1</v>
      </c>
      <c r="E1454" t="s">
        <v>139</v>
      </c>
      <c r="F1454">
        <v>85.6</v>
      </c>
    </row>
    <row r="1455" spans="1:6">
      <c r="A1455" s="4">
        <v>43774</v>
      </c>
      <c r="B1455" t="s">
        <v>100</v>
      </c>
      <c r="C1455" t="s">
        <v>137</v>
      </c>
      <c r="D1455">
        <v>1</v>
      </c>
      <c r="E1455" t="s">
        <v>140</v>
      </c>
      <c r="F1455">
        <v>14.4</v>
      </c>
    </row>
    <row r="1456" spans="1:6">
      <c r="A1456" s="4">
        <v>43774</v>
      </c>
      <c r="B1456" t="s">
        <v>100</v>
      </c>
      <c r="C1456" t="s">
        <v>137</v>
      </c>
      <c r="D1456">
        <v>1</v>
      </c>
      <c r="E1456" t="s">
        <v>147</v>
      </c>
      <c r="F1456">
        <v>0</v>
      </c>
    </row>
    <row r="1457" spans="1:6">
      <c r="A1457" s="4">
        <v>43774</v>
      </c>
      <c r="B1457" t="s">
        <v>99</v>
      </c>
      <c r="C1457" t="s">
        <v>138</v>
      </c>
      <c r="D1457">
        <v>1</v>
      </c>
      <c r="E1457" t="s">
        <v>139</v>
      </c>
      <c r="F1457">
        <v>36.299999999999997</v>
      </c>
    </row>
    <row r="1458" spans="1:6">
      <c r="A1458" s="4">
        <v>43774</v>
      </c>
      <c r="B1458" t="s">
        <v>99</v>
      </c>
      <c r="C1458" t="s">
        <v>138</v>
      </c>
      <c r="D1458">
        <v>1</v>
      </c>
      <c r="E1458" t="s">
        <v>140</v>
      </c>
      <c r="F1458">
        <v>58.7</v>
      </c>
    </row>
    <row r="1459" spans="1:6">
      <c r="A1459" s="4">
        <v>43774</v>
      </c>
      <c r="B1459" t="s">
        <v>99</v>
      </c>
      <c r="C1459" t="s">
        <v>138</v>
      </c>
      <c r="D1459">
        <v>1</v>
      </c>
      <c r="E1459" t="s">
        <v>147</v>
      </c>
      <c r="F1459">
        <v>4.9000000000000004</v>
      </c>
    </row>
    <row r="1460" spans="1:6">
      <c r="A1460" s="4">
        <v>43774</v>
      </c>
      <c r="B1460" t="s">
        <v>99</v>
      </c>
      <c r="C1460" t="s">
        <v>137</v>
      </c>
      <c r="D1460">
        <v>1</v>
      </c>
      <c r="E1460" t="s">
        <v>139</v>
      </c>
      <c r="F1460">
        <v>4.0999999999999996</v>
      </c>
    </row>
    <row r="1461" spans="1:6">
      <c r="A1461" s="4">
        <v>43774</v>
      </c>
      <c r="B1461" t="s">
        <v>99</v>
      </c>
      <c r="C1461" t="s">
        <v>137</v>
      </c>
      <c r="D1461">
        <v>1</v>
      </c>
      <c r="E1461" t="s">
        <v>140</v>
      </c>
      <c r="F1461">
        <v>95.9</v>
      </c>
    </row>
    <row r="1462" spans="1:6">
      <c r="A1462" s="4">
        <v>43774</v>
      </c>
      <c r="B1462" t="s">
        <v>99</v>
      </c>
      <c r="C1462" t="s">
        <v>137</v>
      </c>
      <c r="D1462">
        <v>1</v>
      </c>
      <c r="E1462" t="s">
        <v>147</v>
      </c>
      <c r="F1462">
        <v>0</v>
      </c>
    </row>
    <row r="1463" spans="1:6">
      <c r="A1463" s="4">
        <v>43774</v>
      </c>
      <c r="B1463" t="s">
        <v>98</v>
      </c>
      <c r="C1463" t="s">
        <v>138</v>
      </c>
      <c r="D1463">
        <v>1</v>
      </c>
      <c r="E1463" t="s">
        <v>139</v>
      </c>
      <c r="F1463">
        <v>46.9</v>
      </c>
    </row>
    <row r="1464" spans="1:6">
      <c r="A1464" s="4">
        <v>43774</v>
      </c>
      <c r="B1464" t="s">
        <v>98</v>
      </c>
      <c r="C1464" t="s">
        <v>138</v>
      </c>
      <c r="D1464">
        <v>1</v>
      </c>
      <c r="E1464" t="s">
        <v>140</v>
      </c>
      <c r="F1464">
        <v>49.6</v>
      </c>
    </row>
    <row r="1465" spans="1:6">
      <c r="A1465" s="4">
        <v>43774</v>
      </c>
      <c r="B1465" t="s">
        <v>98</v>
      </c>
      <c r="C1465" t="s">
        <v>138</v>
      </c>
      <c r="D1465">
        <v>1</v>
      </c>
      <c r="E1465" t="s">
        <v>147</v>
      </c>
      <c r="F1465">
        <v>3.3</v>
      </c>
    </row>
    <row r="1466" spans="1:6">
      <c r="A1466" s="4">
        <v>43774</v>
      </c>
      <c r="B1466" t="s">
        <v>98</v>
      </c>
      <c r="C1466" t="s">
        <v>137</v>
      </c>
      <c r="D1466">
        <v>1</v>
      </c>
      <c r="E1466" t="s">
        <v>139</v>
      </c>
      <c r="F1466">
        <v>40.799999999999997</v>
      </c>
    </row>
    <row r="1467" spans="1:6">
      <c r="A1467" s="4">
        <v>43774</v>
      </c>
      <c r="B1467" t="s">
        <v>98</v>
      </c>
      <c r="C1467" t="s">
        <v>137</v>
      </c>
      <c r="D1467">
        <v>1</v>
      </c>
      <c r="E1467" t="s">
        <v>140</v>
      </c>
      <c r="F1467">
        <v>59.2</v>
      </c>
    </row>
    <row r="1468" spans="1:6">
      <c r="A1468" s="4">
        <v>43774</v>
      </c>
      <c r="B1468" t="s">
        <v>98</v>
      </c>
      <c r="C1468" t="s">
        <v>137</v>
      </c>
      <c r="D1468">
        <v>1</v>
      </c>
      <c r="E1468" t="s">
        <v>147</v>
      </c>
      <c r="F1468">
        <v>0</v>
      </c>
    </row>
    <row r="1469" spans="1:6">
      <c r="A1469" s="4">
        <v>43774</v>
      </c>
      <c r="B1469" t="s">
        <v>97</v>
      </c>
      <c r="C1469" t="s">
        <v>138</v>
      </c>
      <c r="D1469">
        <v>1</v>
      </c>
      <c r="E1469" t="s">
        <v>139</v>
      </c>
      <c r="F1469">
        <v>38.6</v>
      </c>
    </row>
    <row r="1470" spans="1:6">
      <c r="A1470" s="4">
        <v>43774</v>
      </c>
      <c r="B1470" t="s">
        <v>97</v>
      </c>
      <c r="C1470" t="s">
        <v>138</v>
      </c>
      <c r="D1470">
        <v>1</v>
      </c>
      <c r="E1470" t="s">
        <v>140</v>
      </c>
      <c r="F1470">
        <v>54.8</v>
      </c>
    </row>
    <row r="1471" spans="1:6">
      <c r="A1471" s="4">
        <v>43774</v>
      </c>
      <c r="B1471" t="s">
        <v>97</v>
      </c>
      <c r="C1471" t="s">
        <v>138</v>
      </c>
      <c r="D1471">
        <v>1</v>
      </c>
      <c r="E1471" t="s">
        <v>147</v>
      </c>
      <c r="F1471">
        <v>6.6</v>
      </c>
    </row>
    <row r="1472" spans="1:6">
      <c r="A1472" s="4">
        <v>43774</v>
      </c>
      <c r="B1472" t="s">
        <v>97</v>
      </c>
      <c r="C1472" t="s">
        <v>137</v>
      </c>
      <c r="D1472">
        <v>1</v>
      </c>
      <c r="E1472" t="s">
        <v>139</v>
      </c>
      <c r="F1472">
        <v>12.3</v>
      </c>
    </row>
    <row r="1473" spans="1:6">
      <c r="A1473" s="4">
        <v>43774</v>
      </c>
      <c r="B1473" t="s">
        <v>97</v>
      </c>
      <c r="C1473" t="s">
        <v>137</v>
      </c>
      <c r="D1473">
        <v>1</v>
      </c>
      <c r="E1473" t="s">
        <v>140</v>
      </c>
      <c r="F1473">
        <v>87.7</v>
      </c>
    </row>
    <row r="1474" spans="1:6">
      <c r="A1474" s="4">
        <v>43774</v>
      </c>
      <c r="B1474" t="s">
        <v>97</v>
      </c>
      <c r="C1474" t="s">
        <v>137</v>
      </c>
      <c r="D1474">
        <v>1</v>
      </c>
      <c r="E1474" t="s">
        <v>147</v>
      </c>
      <c r="F1474">
        <v>0</v>
      </c>
    </row>
    <row r="1475" spans="1:6">
      <c r="A1475" s="4">
        <v>43774</v>
      </c>
      <c r="B1475" t="s">
        <v>96</v>
      </c>
      <c r="C1475" t="s">
        <v>138</v>
      </c>
      <c r="D1475">
        <v>1</v>
      </c>
      <c r="E1475" t="s">
        <v>139</v>
      </c>
      <c r="F1475">
        <v>66.2</v>
      </c>
    </row>
    <row r="1476" spans="1:6">
      <c r="A1476" s="4">
        <v>43774</v>
      </c>
      <c r="B1476" t="s">
        <v>96</v>
      </c>
      <c r="C1476" t="s">
        <v>138</v>
      </c>
      <c r="D1476">
        <v>1</v>
      </c>
      <c r="E1476" t="s">
        <v>140</v>
      </c>
      <c r="F1476">
        <v>31.5</v>
      </c>
    </row>
    <row r="1477" spans="1:6">
      <c r="A1477" s="4">
        <v>43774</v>
      </c>
      <c r="B1477" t="s">
        <v>96</v>
      </c>
      <c r="C1477" t="s">
        <v>138</v>
      </c>
      <c r="D1477">
        <v>1</v>
      </c>
      <c r="E1477" t="s">
        <v>147</v>
      </c>
      <c r="F1477">
        <v>2.2000000000000002</v>
      </c>
    </row>
    <row r="1478" spans="1:6">
      <c r="A1478" s="4">
        <v>43774</v>
      </c>
      <c r="B1478" t="s">
        <v>96</v>
      </c>
      <c r="C1478" t="s">
        <v>137</v>
      </c>
      <c r="D1478">
        <v>1</v>
      </c>
      <c r="E1478" t="s">
        <v>139</v>
      </c>
      <c r="F1478">
        <v>99.9</v>
      </c>
    </row>
    <row r="1479" spans="1:6">
      <c r="A1479" s="4">
        <v>43774</v>
      </c>
      <c r="B1479" t="s">
        <v>96</v>
      </c>
      <c r="C1479" t="s">
        <v>137</v>
      </c>
      <c r="D1479">
        <v>1</v>
      </c>
      <c r="E1479" t="s">
        <v>140</v>
      </c>
      <c r="F1479">
        <v>0.1</v>
      </c>
    </row>
    <row r="1480" spans="1:6">
      <c r="A1480" s="4">
        <v>43774</v>
      </c>
      <c r="B1480" t="s">
        <v>96</v>
      </c>
      <c r="C1480" t="s">
        <v>137</v>
      </c>
      <c r="D1480">
        <v>1</v>
      </c>
      <c r="E1480" t="s">
        <v>147</v>
      </c>
      <c r="F1480">
        <v>0</v>
      </c>
    </row>
    <row r="1481" spans="1:6">
      <c r="A1481" s="4">
        <v>43774</v>
      </c>
      <c r="B1481" t="s">
        <v>95</v>
      </c>
      <c r="C1481" t="s">
        <v>138</v>
      </c>
      <c r="D1481">
        <v>1</v>
      </c>
      <c r="E1481" t="s">
        <v>139</v>
      </c>
      <c r="F1481">
        <v>51.1</v>
      </c>
    </row>
    <row r="1482" spans="1:6">
      <c r="A1482" s="4">
        <v>43774</v>
      </c>
      <c r="B1482" t="s">
        <v>95</v>
      </c>
      <c r="C1482" t="s">
        <v>138</v>
      </c>
      <c r="D1482">
        <v>1</v>
      </c>
      <c r="E1482" t="s">
        <v>140</v>
      </c>
      <c r="F1482">
        <v>44.9</v>
      </c>
    </row>
    <row r="1483" spans="1:6">
      <c r="A1483" s="4">
        <v>43774</v>
      </c>
      <c r="B1483" t="s">
        <v>95</v>
      </c>
      <c r="C1483" t="s">
        <v>138</v>
      </c>
      <c r="D1483">
        <v>1</v>
      </c>
      <c r="E1483" t="s">
        <v>147</v>
      </c>
      <c r="F1483">
        <v>4</v>
      </c>
    </row>
    <row r="1484" spans="1:6">
      <c r="A1484" s="4">
        <v>43774</v>
      </c>
      <c r="B1484" t="s">
        <v>95</v>
      </c>
      <c r="C1484" t="s">
        <v>137</v>
      </c>
      <c r="D1484">
        <v>1</v>
      </c>
      <c r="E1484" t="s">
        <v>139</v>
      </c>
      <c r="F1484">
        <v>68.7</v>
      </c>
    </row>
    <row r="1485" spans="1:6">
      <c r="A1485" s="4">
        <v>43774</v>
      </c>
      <c r="B1485" t="s">
        <v>95</v>
      </c>
      <c r="C1485" t="s">
        <v>137</v>
      </c>
      <c r="D1485">
        <v>1</v>
      </c>
      <c r="E1485" t="s">
        <v>140</v>
      </c>
      <c r="F1485">
        <v>31.3</v>
      </c>
    </row>
    <row r="1486" spans="1:6">
      <c r="A1486" s="4">
        <v>43774</v>
      </c>
      <c r="B1486" t="s">
        <v>95</v>
      </c>
      <c r="C1486" t="s">
        <v>137</v>
      </c>
      <c r="D1486">
        <v>1</v>
      </c>
      <c r="E1486" t="s">
        <v>147</v>
      </c>
      <c r="F1486">
        <v>0</v>
      </c>
    </row>
    <row r="1487" spans="1:6">
      <c r="A1487" s="4">
        <v>43774</v>
      </c>
      <c r="B1487" t="s">
        <v>94</v>
      </c>
      <c r="C1487" t="s">
        <v>138</v>
      </c>
      <c r="D1487">
        <v>1</v>
      </c>
      <c r="E1487" t="s">
        <v>139</v>
      </c>
      <c r="F1487">
        <v>62.9</v>
      </c>
    </row>
    <row r="1488" spans="1:6">
      <c r="A1488" s="4">
        <v>43774</v>
      </c>
      <c r="B1488" t="s">
        <v>94</v>
      </c>
      <c r="C1488" t="s">
        <v>138</v>
      </c>
      <c r="D1488">
        <v>1</v>
      </c>
      <c r="E1488" t="s">
        <v>140</v>
      </c>
      <c r="F1488">
        <v>31.1</v>
      </c>
    </row>
    <row r="1489" spans="1:6">
      <c r="A1489" s="4">
        <v>43774</v>
      </c>
      <c r="B1489" t="s">
        <v>94</v>
      </c>
      <c r="C1489" t="s">
        <v>138</v>
      </c>
      <c r="D1489">
        <v>1</v>
      </c>
      <c r="E1489" t="s">
        <v>147</v>
      </c>
      <c r="F1489">
        <v>5.9</v>
      </c>
    </row>
    <row r="1490" spans="1:6">
      <c r="A1490" s="4">
        <v>43774</v>
      </c>
      <c r="B1490" t="s">
        <v>94</v>
      </c>
      <c r="C1490" t="s">
        <v>137</v>
      </c>
      <c r="D1490">
        <v>1</v>
      </c>
      <c r="E1490" t="s">
        <v>139</v>
      </c>
      <c r="F1490">
        <v>99.9</v>
      </c>
    </row>
    <row r="1491" spans="1:6">
      <c r="A1491" s="4">
        <v>43774</v>
      </c>
      <c r="B1491" t="s">
        <v>94</v>
      </c>
      <c r="C1491" t="s">
        <v>137</v>
      </c>
      <c r="D1491">
        <v>1</v>
      </c>
      <c r="E1491" t="s">
        <v>140</v>
      </c>
      <c r="F1491">
        <v>0.1</v>
      </c>
    </row>
    <row r="1492" spans="1:6">
      <c r="A1492" s="4">
        <v>43774</v>
      </c>
      <c r="B1492" t="s">
        <v>94</v>
      </c>
      <c r="C1492" t="s">
        <v>137</v>
      </c>
      <c r="D1492">
        <v>1</v>
      </c>
      <c r="E1492" t="s">
        <v>147</v>
      </c>
      <c r="F1492">
        <v>0</v>
      </c>
    </row>
    <row r="1493" spans="1:6">
      <c r="A1493" s="4">
        <v>43774</v>
      </c>
      <c r="B1493" t="s">
        <v>93</v>
      </c>
      <c r="C1493" t="s">
        <v>138</v>
      </c>
      <c r="D1493">
        <v>1</v>
      </c>
      <c r="E1493" t="s">
        <v>139</v>
      </c>
      <c r="F1493">
        <v>49.5</v>
      </c>
    </row>
    <row r="1494" spans="1:6">
      <c r="A1494" s="4">
        <v>43774</v>
      </c>
      <c r="B1494" t="s">
        <v>93</v>
      </c>
      <c r="C1494" t="s">
        <v>138</v>
      </c>
      <c r="D1494">
        <v>1</v>
      </c>
      <c r="E1494" t="s">
        <v>140</v>
      </c>
      <c r="F1494">
        <v>48.4</v>
      </c>
    </row>
    <row r="1495" spans="1:6">
      <c r="A1495" s="4">
        <v>43774</v>
      </c>
      <c r="B1495" t="s">
        <v>93</v>
      </c>
      <c r="C1495" t="s">
        <v>138</v>
      </c>
      <c r="D1495">
        <v>1</v>
      </c>
      <c r="E1495" t="s">
        <v>147</v>
      </c>
      <c r="F1495">
        <v>2</v>
      </c>
    </row>
    <row r="1496" spans="1:6">
      <c r="A1496" s="4">
        <v>43774</v>
      </c>
      <c r="B1496" t="s">
        <v>93</v>
      </c>
      <c r="C1496" t="s">
        <v>137</v>
      </c>
      <c r="D1496">
        <v>1</v>
      </c>
      <c r="E1496" t="s">
        <v>139</v>
      </c>
      <c r="F1496">
        <v>54.4</v>
      </c>
    </row>
    <row r="1497" spans="1:6">
      <c r="A1497" s="4">
        <v>43774</v>
      </c>
      <c r="B1497" t="s">
        <v>93</v>
      </c>
      <c r="C1497" t="s">
        <v>137</v>
      </c>
      <c r="D1497">
        <v>1</v>
      </c>
      <c r="E1497" t="s">
        <v>140</v>
      </c>
      <c r="F1497">
        <v>45.6</v>
      </c>
    </row>
    <row r="1498" spans="1:6">
      <c r="A1498" s="4">
        <v>43774</v>
      </c>
      <c r="B1498" t="s">
        <v>93</v>
      </c>
      <c r="C1498" t="s">
        <v>137</v>
      </c>
      <c r="D1498">
        <v>1</v>
      </c>
      <c r="E1498" t="s">
        <v>147</v>
      </c>
      <c r="F1498">
        <v>0</v>
      </c>
    </row>
    <row r="1499" spans="1:6">
      <c r="A1499" s="4">
        <v>43774</v>
      </c>
      <c r="B1499" t="s">
        <v>92</v>
      </c>
      <c r="C1499" t="s">
        <v>138</v>
      </c>
      <c r="D1499">
        <v>1</v>
      </c>
      <c r="E1499" t="s">
        <v>139</v>
      </c>
      <c r="F1499">
        <v>34.799999999999997</v>
      </c>
    </row>
    <row r="1500" spans="1:6">
      <c r="A1500" s="4">
        <v>43774</v>
      </c>
      <c r="B1500" t="s">
        <v>92</v>
      </c>
      <c r="C1500" t="s">
        <v>138</v>
      </c>
      <c r="D1500">
        <v>1</v>
      </c>
      <c r="E1500" t="s">
        <v>140</v>
      </c>
      <c r="F1500">
        <v>60.1</v>
      </c>
    </row>
    <row r="1501" spans="1:6">
      <c r="A1501" s="4">
        <v>43774</v>
      </c>
      <c r="B1501" t="s">
        <v>92</v>
      </c>
      <c r="C1501" t="s">
        <v>138</v>
      </c>
      <c r="D1501">
        <v>1</v>
      </c>
      <c r="E1501" t="s">
        <v>147</v>
      </c>
      <c r="F1501">
        <v>5</v>
      </c>
    </row>
    <row r="1502" spans="1:6">
      <c r="A1502" s="4">
        <v>43774</v>
      </c>
      <c r="B1502" t="s">
        <v>92</v>
      </c>
      <c r="C1502" t="s">
        <v>137</v>
      </c>
      <c r="D1502">
        <v>1</v>
      </c>
      <c r="E1502" t="s">
        <v>139</v>
      </c>
      <c r="F1502">
        <v>1.3</v>
      </c>
    </row>
    <row r="1503" spans="1:6">
      <c r="A1503" s="4">
        <v>43774</v>
      </c>
      <c r="B1503" t="s">
        <v>92</v>
      </c>
      <c r="C1503" t="s">
        <v>137</v>
      </c>
      <c r="D1503">
        <v>1</v>
      </c>
      <c r="E1503" t="s">
        <v>140</v>
      </c>
      <c r="F1503">
        <v>98.7</v>
      </c>
    </row>
    <row r="1504" spans="1:6">
      <c r="A1504" s="4">
        <v>43774</v>
      </c>
      <c r="B1504" t="s">
        <v>92</v>
      </c>
      <c r="C1504" t="s">
        <v>137</v>
      </c>
      <c r="D1504">
        <v>1</v>
      </c>
      <c r="E1504" t="s">
        <v>147</v>
      </c>
      <c r="F1504">
        <v>0</v>
      </c>
    </row>
    <row r="1505" spans="1:6">
      <c r="A1505" s="4">
        <v>43774</v>
      </c>
      <c r="B1505" t="s">
        <v>91</v>
      </c>
      <c r="C1505" t="s">
        <v>138</v>
      </c>
      <c r="D1505">
        <v>1</v>
      </c>
      <c r="E1505" t="s">
        <v>139</v>
      </c>
      <c r="F1505">
        <v>40.5</v>
      </c>
    </row>
    <row r="1506" spans="1:6">
      <c r="A1506" s="4">
        <v>43774</v>
      </c>
      <c r="B1506" t="s">
        <v>91</v>
      </c>
      <c r="C1506" t="s">
        <v>138</v>
      </c>
      <c r="D1506">
        <v>1</v>
      </c>
      <c r="E1506" t="s">
        <v>140</v>
      </c>
      <c r="F1506">
        <v>54.3</v>
      </c>
    </row>
    <row r="1507" spans="1:6">
      <c r="A1507" s="4">
        <v>43774</v>
      </c>
      <c r="B1507" t="s">
        <v>91</v>
      </c>
      <c r="C1507" t="s">
        <v>138</v>
      </c>
      <c r="D1507">
        <v>1</v>
      </c>
      <c r="E1507" t="s">
        <v>147</v>
      </c>
      <c r="F1507">
        <v>5.0999999999999996</v>
      </c>
    </row>
    <row r="1508" spans="1:6">
      <c r="A1508" s="4">
        <v>43774</v>
      </c>
      <c r="B1508" t="s">
        <v>91</v>
      </c>
      <c r="C1508" t="s">
        <v>137</v>
      </c>
      <c r="D1508">
        <v>1</v>
      </c>
      <c r="E1508" t="s">
        <v>139</v>
      </c>
      <c r="F1508">
        <v>16</v>
      </c>
    </row>
    <row r="1509" spans="1:6">
      <c r="A1509" s="4">
        <v>43774</v>
      </c>
      <c r="B1509" t="s">
        <v>91</v>
      </c>
      <c r="C1509" t="s">
        <v>137</v>
      </c>
      <c r="D1509">
        <v>1</v>
      </c>
      <c r="E1509" t="s">
        <v>140</v>
      </c>
      <c r="F1509">
        <v>84</v>
      </c>
    </row>
    <row r="1510" spans="1:6">
      <c r="A1510" s="4">
        <v>43774</v>
      </c>
      <c r="B1510" t="s">
        <v>91</v>
      </c>
      <c r="C1510" t="s">
        <v>137</v>
      </c>
      <c r="D1510">
        <v>1</v>
      </c>
      <c r="E1510" t="s">
        <v>147</v>
      </c>
      <c r="F1510">
        <v>0</v>
      </c>
    </row>
    <row r="1511" spans="1:6">
      <c r="A1511" s="4">
        <v>43774</v>
      </c>
      <c r="B1511" t="s">
        <v>90</v>
      </c>
      <c r="C1511" t="s">
        <v>138</v>
      </c>
      <c r="D1511">
        <v>1</v>
      </c>
      <c r="E1511" t="s">
        <v>139</v>
      </c>
      <c r="F1511">
        <v>39</v>
      </c>
    </row>
    <row r="1512" spans="1:6">
      <c r="A1512" s="4">
        <v>43774</v>
      </c>
      <c r="B1512" t="s">
        <v>90</v>
      </c>
      <c r="C1512" t="s">
        <v>138</v>
      </c>
      <c r="D1512">
        <v>1</v>
      </c>
      <c r="E1512" t="s">
        <v>140</v>
      </c>
      <c r="F1512">
        <v>57.5</v>
      </c>
    </row>
    <row r="1513" spans="1:6">
      <c r="A1513" s="4">
        <v>43774</v>
      </c>
      <c r="B1513" t="s">
        <v>90</v>
      </c>
      <c r="C1513" t="s">
        <v>138</v>
      </c>
      <c r="D1513">
        <v>1</v>
      </c>
      <c r="E1513" t="s">
        <v>147</v>
      </c>
      <c r="F1513">
        <v>3.4</v>
      </c>
    </row>
    <row r="1514" spans="1:6">
      <c r="A1514" s="4">
        <v>43774</v>
      </c>
      <c r="B1514" t="s">
        <v>90</v>
      </c>
      <c r="C1514" t="s">
        <v>137</v>
      </c>
      <c r="D1514">
        <v>1</v>
      </c>
      <c r="E1514" t="s">
        <v>139</v>
      </c>
      <c r="F1514">
        <v>9.1999999999999993</v>
      </c>
    </row>
    <row r="1515" spans="1:6">
      <c r="A1515" s="4">
        <v>43774</v>
      </c>
      <c r="B1515" t="s">
        <v>90</v>
      </c>
      <c r="C1515" t="s">
        <v>137</v>
      </c>
      <c r="D1515">
        <v>1</v>
      </c>
      <c r="E1515" t="s">
        <v>140</v>
      </c>
      <c r="F1515">
        <v>90.8</v>
      </c>
    </row>
    <row r="1516" spans="1:6">
      <c r="A1516" s="4">
        <v>43774</v>
      </c>
      <c r="B1516" t="s">
        <v>90</v>
      </c>
      <c r="C1516" t="s">
        <v>137</v>
      </c>
      <c r="D1516">
        <v>1</v>
      </c>
      <c r="E1516" t="s">
        <v>147</v>
      </c>
      <c r="F1516">
        <v>0</v>
      </c>
    </row>
    <row r="1517" spans="1:6">
      <c r="A1517" s="4">
        <v>43774</v>
      </c>
      <c r="B1517" t="s">
        <v>89</v>
      </c>
      <c r="C1517" t="s">
        <v>138</v>
      </c>
      <c r="D1517">
        <v>1</v>
      </c>
      <c r="E1517" t="s">
        <v>139</v>
      </c>
      <c r="F1517">
        <v>45</v>
      </c>
    </row>
    <row r="1518" spans="1:6">
      <c r="A1518" s="4">
        <v>43774</v>
      </c>
      <c r="B1518" t="s">
        <v>89</v>
      </c>
      <c r="C1518" t="s">
        <v>138</v>
      </c>
      <c r="D1518">
        <v>1</v>
      </c>
      <c r="E1518" t="s">
        <v>140</v>
      </c>
      <c r="F1518">
        <v>50.7</v>
      </c>
    </row>
    <row r="1519" spans="1:6">
      <c r="A1519" s="4">
        <v>43774</v>
      </c>
      <c r="B1519" t="s">
        <v>89</v>
      </c>
      <c r="C1519" t="s">
        <v>138</v>
      </c>
      <c r="D1519">
        <v>1</v>
      </c>
      <c r="E1519" t="s">
        <v>147</v>
      </c>
      <c r="F1519">
        <v>4.2</v>
      </c>
    </row>
    <row r="1520" spans="1:6">
      <c r="A1520" s="4">
        <v>43774</v>
      </c>
      <c r="B1520" t="s">
        <v>89</v>
      </c>
      <c r="C1520" t="s">
        <v>137</v>
      </c>
      <c r="D1520">
        <v>1</v>
      </c>
      <c r="E1520" t="s">
        <v>139</v>
      </c>
      <c r="F1520">
        <v>33</v>
      </c>
    </row>
    <row r="1521" spans="1:6">
      <c r="A1521" s="4">
        <v>43774</v>
      </c>
      <c r="B1521" t="s">
        <v>89</v>
      </c>
      <c r="C1521" t="s">
        <v>137</v>
      </c>
      <c r="D1521">
        <v>1</v>
      </c>
      <c r="E1521" t="s">
        <v>140</v>
      </c>
      <c r="F1521">
        <v>67</v>
      </c>
    </row>
    <row r="1522" spans="1:6">
      <c r="A1522" s="4">
        <v>43774</v>
      </c>
      <c r="B1522" t="s">
        <v>89</v>
      </c>
      <c r="C1522" t="s">
        <v>137</v>
      </c>
      <c r="D1522">
        <v>1</v>
      </c>
      <c r="E1522" t="s">
        <v>147</v>
      </c>
      <c r="F1522">
        <v>0</v>
      </c>
    </row>
    <row r="1523" spans="1:6">
      <c r="A1523" s="4">
        <v>43774</v>
      </c>
      <c r="B1523" t="s">
        <v>88</v>
      </c>
      <c r="C1523" t="s">
        <v>138</v>
      </c>
      <c r="D1523">
        <v>1</v>
      </c>
      <c r="E1523" t="s">
        <v>139</v>
      </c>
      <c r="F1523">
        <v>45.1</v>
      </c>
    </row>
    <row r="1524" spans="1:6">
      <c r="A1524" s="4">
        <v>43774</v>
      </c>
      <c r="B1524" t="s">
        <v>88</v>
      </c>
      <c r="C1524" t="s">
        <v>138</v>
      </c>
      <c r="D1524">
        <v>1</v>
      </c>
      <c r="E1524" t="s">
        <v>140</v>
      </c>
      <c r="F1524">
        <v>49.5</v>
      </c>
    </row>
    <row r="1525" spans="1:6">
      <c r="A1525" s="4">
        <v>43774</v>
      </c>
      <c r="B1525" t="s">
        <v>88</v>
      </c>
      <c r="C1525" t="s">
        <v>138</v>
      </c>
      <c r="D1525">
        <v>1</v>
      </c>
      <c r="E1525" t="s">
        <v>147</v>
      </c>
      <c r="F1525">
        <v>5.3</v>
      </c>
    </row>
    <row r="1526" spans="1:6">
      <c r="A1526" s="4">
        <v>43774</v>
      </c>
      <c r="B1526" t="s">
        <v>88</v>
      </c>
      <c r="C1526" t="s">
        <v>137</v>
      </c>
      <c r="D1526">
        <v>1</v>
      </c>
      <c r="E1526" t="s">
        <v>139</v>
      </c>
      <c r="F1526">
        <v>36.6</v>
      </c>
    </row>
    <row r="1527" spans="1:6">
      <c r="A1527" s="4">
        <v>43774</v>
      </c>
      <c r="B1527" t="s">
        <v>88</v>
      </c>
      <c r="C1527" t="s">
        <v>137</v>
      </c>
      <c r="D1527">
        <v>1</v>
      </c>
      <c r="E1527" t="s">
        <v>140</v>
      </c>
      <c r="F1527">
        <v>63.4</v>
      </c>
    </row>
    <row r="1528" spans="1:6">
      <c r="A1528" s="4">
        <v>43774</v>
      </c>
      <c r="B1528" t="s">
        <v>88</v>
      </c>
      <c r="C1528" t="s">
        <v>137</v>
      </c>
      <c r="D1528">
        <v>1</v>
      </c>
      <c r="E1528" t="s">
        <v>147</v>
      </c>
      <c r="F1528">
        <v>0</v>
      </c>
    </row>
    <row r="1529" spans="1:6">
      <c r="A1529" s="4">
        <v>43774</v>
      </c>
      <c r="B1529" t="s">
        <v>116</v>
      </c>
      <c r="C1529" t="s">
        <v>138</v>
      </c>
      <c r="D1529">
        <v>1</v>
      </c>
      <c r="E1529" t="s">
        <v>139</v>
      </c>
      <c r="F1529">
        <v>75.099999999999994</v>
      </c>
    </row>
    <row r="1530" spans="1:6">
      <c r="A1530" s="4">
        <v>43774</v>
      </c>
      <c r="B1530" t="s">
        <v>116</v>
      </c>
      <c r="C1530" t="s">
        <v>138</v>
      </c>
      <c r="D1530">
        <v>1</v>
      </c>
      <c r="E1530" t="s">
        <v>140</v>
      </c>
      <c r="F1530">
        <v>20.5</v>
      </c>
    </row>
    <row r="1531" spans="1:6">
      <c r="A1531" s="4">
        <v>43774</v>
      </c>
      <c r="B1531" t="s">
        <v>116</v>
      </c>
      <c r="C1531" t="s">
        <v>138</v>
      </c>
      <c r="D1531">
        <v>1</v>
      </c>
      <c r="E1531" t="s">
        <v>147</v>
      </c>
      <c r="F1531">
        <v>4.4000000000000004</v>
      </c>
    </row>
    <row r="1532" spans="1:6">
      <c r="A1532" s="4">
        <v>43774</v>
      </c>
      <c r="B1532" t="s">
        <v>116</v>
      </c>
      <c r="C1532" t="s">
        <v>137</v>
      </c>
      <c r="D1532">
        <v>1</v>
      </c>
      <c r="E1532" t="s">
        <v>139</v>
      </c>
      <c r="F1532">
        <v>100</v>
      </c>
    </row>
    <row r="1533" spans="1:6">
      <c r="A1533" s="4">
        <v>43774</v>
      </c>
      <c r="B1533" t="s">
        <v>116</v>
      </c>
      <c r="C1533" t="s">
        <v>137</v>
      </c>
      <c r="D1533">
        <v>1</v>
      </c>
      <c r="E1533" t="s">
        <v>140</v>
      </c>
      <c r="F1533">
        <v>0</v>
      </c>
    </row>
    <row r="1534" spans="1:6">
      <c r="A1534" s="4">
        <v>43774</v>
      </c>
      <c r="B1534" t="s">
        <v>116</v>
      </c>
      <c r="C1534" t="s">
        <v>137</v>
      </c>
      <c r="D1534">
        <v>1</v>
      </c>
      <c r="E1534" t="s">
        <v>147</v>
      </c>
      <c r="F1534">
        <v>0</v>
      </c>
    </row>
    <row r="1535" spans="1:6">
      <c r="A1535" s="4">
        <v>43774</v>
      </c>
      <c r="B1535" t="s">
        <v>115</v>
      </c>
      <c r="C1535" t="s">
        <v>138</v>
      </c>
      <c r="D1535">
        <v>1</v>
      </c>
      <c r="E1535" t="s">
        <v>139</v>
      </c>
      <c r="F1535">
        <v>49.2</v>
      </c>
    </row>
    <row r="1536" spans="1:6">
      <c r="A1536" s="4">
        <v>43774</v>
      </c>
      <c r="B1536" t="s">
        <v>115</v>
      </c>
      <c r="C1536" t="s">
        <v>138</v>
      </c>
      <c r="D1536">
        <v>1</v>
      </c>
      <c r="E1536" t="s">
        <v>140</v>
      </c>
      <c r="F1536">
        <v>46.4</v>
      </c>
    </row>
    <row r="1537" spans="1:6">
      <c r="A1537" s="4">
        <v>43774</v>
      </c>
      <c r="B1537" t="s">
        <v>115</v>
      </c>
      <c r="C1537" t="s">
        <v>138</v>
      </c>
      <c r="D1537">
        <v>1</v>
      </c>
      <c r="E1537" t="s">
        <v>147</v>
      </c>
      <c r="F1537">
        <v>4.3</v>
      </c>
    </row>
    <row r="1538" spans="1:6">
      <c r="A1538" s="4">
        <v>43774</v>
      </c>
      <c r="B1538" t="s">
        <v>115</v>
      </c>
      <c r="C1538" t="s">
        <v>137</v>
      </c>
      <c r="D1538">
        <v>1</v>
      </c>
      <c r="E1538" t="s">
        <v>139</v>
      </c>
      <c r="F1538">
        <v>56.9</v>
      </c>
    </row>
    <row r="1539" spans="1:6">
      <c r="A1539" s="4">
        <v>43774</v>
      </c>
      <c r="B1539" t="s">
        <v>115</v>
      </c>
      <c r="C1539" t="s">
        <v>137</v>
      </c>
      <c r="D1539">
        <v>1</v>
      </c>
      <c r="E1539" t="s">
        <v>140</v>
      </c>
      <c r="F1539">
        <v>43.1</v>
      </c>
    </row>
    <row r="1540" spans="1:6">
      <c r="A1540" s="4">
        <v>43774</v>
      </c>
      <c r="B1540" t="s">
        <v>115</v>
      </c>
      <c r="C1540" t="s">
        <v>137</v>
      </c>
      <c r="D1540">
        <v>1</v>
      </c>
      <c r="E1540" t="s">
        <v>147</v>
      </c>
      <c r="F1540">
        <v>0</v>
      </c>
    </row>
    <row r="1541" spans="1:6">
      <c r="A1541" s="4">
        <v>43774</v>
      </c>
      <c r="B1541" t="s">
        <v>114</v>
      </c>
      <c r="C1541" t="s">
        <v>138</v>
      </c>
      <c r="D1541">
        <v>1</v>
      </c>
      <c r="E1541" t="s">
        <v>139</v>
      </c>
      <c r="F1541">
        <v>58.9</v>
      </c>
    </row>
    <row r="1542" spans="1:6">
      <c r="A1542" s="4">
        <v>43774</v>
      </c>
      <c r="B1542" t="s">
        <v>114</v>
      </c>
      <c r="C1542" t="s">
        <v>138</v>
      </c>
      <c r="D1542">
        <v>1</v>
      </c>
      <c r="E1542" t="s">
        <v>140</v>
      </c>
      <c r="F1542">
        <v>36.200000000000003</v>
      </c>
    </row>
    <row r="1543" spans="1:6">
      <c r="A1543" s="4">
        <v>43774</v>
      </c>
      <c r="B1543" t="s">
        <v>114</v>
      </c>
      <c r="C1543" t="s">
        <v>138</v>
      </c>
      <c r="D1543">
        <v>1</v>
      </c>
      <c r="E1543" t="s">
        <v>147</v>
      </c>
      <c r="F1543">
        <v>4.8</v>
      </c>
    </row>
    <row r="1544" spans="1:6">
      <c r="A1544" s="4">
        <v>43774</v>
      </c>
      <c r="B1544" t="s">
        <v>114</v>
      </c>
      <c r="C1544" t="s">
        <v>137</v>
      </c>
      <c r="D1544">
        <v>1</v>
      </c>
      <c r="E1544" t="s">
        <v>139</v>
      </c>
      <c r="F1544">
        <v>94.8</v>
      </c>
    </row>
    <row r="1545" spans="1:6">
      <c r="A1545" s="4">
        <v>43774</v>
      </c>
      <c r="B1545" t="s">
        <v>114</v>
      </c>
      <c r="C1545" t="s">
        <v>137</v>
      </c>
      <c r="D1545">
        <v>1</v>
      </c>
      <c r="E1545" t="s">
        <v>140</v>
      </c>
      <c r="F1545">
        <v>5.2</v>
      </c>
    </row>
    <row r="1546" spans="1:6">
      <c r="A1546" s="4">
        <v>43774</v>
      </c>
      <c r="B1546" t="s">
        <v>114</v>
      </c>
      <c r="C1546" t="s">
        <v>137</v>
      </c>
      <c r="D1546">
        <v>1</v>
      </c>
      <c r="E1546" t="s">
        <v>147</v>
      </c>
      <c r="F1546">
        <v>0</v>
      </c>
    </row>
    <row r="1547" spans="1:6">
      <c r="A1547" s="4">
        <v>43774</v>
      </c>
      <c r="B1547" t="s">
        <v>87</v>
      </c>
      <c r="C1547" t="s">
        <v>138</v>
      </c>
      <c r="D1547">
        <v>1</v>
      </c>
      <c r="E1547" t="s">
        <v>139</v>
      </c>
      <c r="F1547">
        <v>60.3</v>
      </c>
    </row>
    <row r="1548" spans="1:6">
      <c r="A1548" s="4">
        <v>43774</v>
      </c>
      <c r="B1548" t="s">
        <v>87</v>
      </c>
      <c r="C1548" t="s">
        <v>138</v>
      </c>
      <c r="D1548">
        <v>1</v>
      </c>
      <c r="E1548" t="s">
        <v>140</v>
      </c>
      <c r="F1548">
        <v>35</v>
      </c>
    </row>
    <row r="1549" spans="1:6">
      <c r="A1549" s="4">
        <v>43774</v>
      </c>
      <c r="B1549" t="s">
        <v>87</v>
      </c>
      <c r="C1549" t="s">
        <v>138</v>
      </c>
      <c r="D1549">
        <v>1</v>
      </c>
      <c r="E1549" t="s">
        <v>147</v>
      </c>
      <c r="F1549">
        <v>4.5999999999999996</v>
      </c>
    </row>
    <row r="1550" spans="1:6">
      <c r="A1550" s="4">
        <v>43774</v>
      </c>
      <c r="B1550" t="s">
        <v>87</v>
      </c>
      <c r="C1550" t="s">
        <v>137</v>
      </c>
      <c r="D1550">
        <v>1</v>
      </c>
      <c r="E1550" t="s">
        <v>139</v>
      </c>
      <c r="F1550">
        <v>98.1</v>
      </c>
    </row>
    <row r="1551" spans="1:6">
      <c r="A1551" s="4">
        <v>43774</v>
      </c>
      <c r="B1551" t="s">
        <v>87</v>
      </c>
      <c r="C1551" t="s">
        <v>137</v>
      </c>
      <c r="D1551">
        <v>1</v>
      </c>
      <c r="E1551" t="s">
        <v>140</v>
      </c>
      <c r="F1551">
        <v>1.9</v>
      </c>
    </row>
    <row r="1552" spans="1:6">
      <c r="A1552" s="4">
        <v>43774</v>
      </c>
      <c r="B1552" t="s">
        <v>87</v>
      </c>
      <c r="C1552" t="s">
        <v>137</v>
      </c>
      <c r="D1552">
        <v>1</v>
      </c>
      <c r="E1552" t="s">
        <v>147</v>
      </c>
      <c r="F1552">
        <v>0</v>
      </c>
    </row>
    <row r="1553" spans="1:6">
      <c r="A1553" s="4">
        <v>43774</v>
      </c>
      <c r="B1553" t="s">
        <v>86</v>
      </c>
      <c r="C1553" t="s">
        <v>138</v>
      </c>
      <c r="D1553">
        <v>1</v>
      </c>
      <c r="E1553" t="s">
        <v>139</v>
      </c>
      <c r="F1553">
        <v>54.6</v>
      </c>
    </row>
    <row r="1554" spans="1:6">
      <c r="A1554" s="4">
        <v>43774</v>
      </c>
      <c r="B1554" t="s">
        <v>86</v>
      </c>
      <c r="C1554" t="s">
        <v>138</v>
      </c>
      <c r="D1554">
        <v>1</v>
      </c>
      <c r="E1554" t="s">
        <v>140</v>
      </c>
      <c r="F1554">
        <v>38.4</v>
      </c>
    </row>
    <row r="1555" spans="1:6">
      <c r="A1555" s="4">
        <v>43774</v>
      </c>
      <c r="B1555" t="s">
        <v>86</v>
      </c>
      <c r="C1555" t="s">
        <v>138</v>
      </c>
      <c r="D1555">
        <v>1</v>
      </c>
      <c r="E1555" t="s">
        <v>147</v>
      </c>
      <c r="F1555">
        <v>6.9</v>
      </c>
    </row>
    <row r="1556" spans="1:6">
      <c r="A1556" s="4">
        <v>43774</v>
      </c>
      <c r="B1556" t="s">
        <v>86</v>
      </c>
      <c r="C1556" t="s">
        <v>137</v>
      </c>
      <c r="D1556">
        <v>1</v>
      </c>
      <c r="E1556" t="s">
        <v>139</v>
      </c>
      <c r="F1556">
        <v>88.2</v>
      </c>
    </row>
    <row r="1557" spans="1:6">
      <c r="A1557" s="4">
        <v>43774</v>
      </c>
      <c r="B1557" t="s">
        <v>86</v>
      </c>
      <c r="C1557" t="s">
        <v>137</v>
      </c>
      <c r="D1557">
        <v>1</v>
      </c>
      <c r="E1557" t="s">
        <v>140</v>
      </c>
      <c r="F1557">
        <v>11.8</v>
      </c>
    </row>
    <row r="1558" spans="1:6">
      <c r="A1558" s="4">
        <v>43774</v>
      </c>
      <c r="B1558" t="s">
        <v>86</v>
      </c>
      <c r="C1558" t="s">
        <v>137</v>
      </c>
      <c r="D1558">
        <v>1</v>
      </c>
      <c r="E1558" t="s">
        <v>147</v>
      </c>
      <c r="F1558">
        <v>0</v>
      </c>
    </row>
    <row r="1559" spans="1:6">
      <c r="A1559" s="4">
        <v>43774</v>
      </c>
      <c r="B1559" t="s">
        <v>85</v>
      </c>
      <c r="C1559" t="s">
        <v>138</v>
      </c>
      <c r="D1559">
        <v>1</v>
      </c>
      <c r="E1559" t="s">
        <v>139</v>
      </c>
      <c r="F1559">
        <v>56.8</v>
      </c>
    </row>
    <row r="1560" spans="1:6">
      <c r="A1560" s="4">
        <v>43774</v>
      </c>
      <c r="B1560" t="s">
        <v>85</v>
      </c>
      <c r="C1560" t="s">
        <v>138</v>
      </c>
      <c r="D1560">
        <v>1</v>
      </c>
      <c r="E1560" t="s">
        <v>140</v>
      </c>
      <c r="F1560">
        <v>40.200000000000003</v>
      </c>
    </row>
    <row r="1561" spans="1:6">
      <c r="A1561" s="4">
        <v>43774</v>
      </c>
      <c r="B1561" t="s">
        <v>85</v>
      </c>
      <c r="C1561" t="s">
        <v>138</v>
      </c>
      <c r="D1561">
        <v>1</v>
      </c>
      <c r="E1561" t="s">
        <v>147</v>
      </c>
      <c r="F1561">
        <v>2.9</v>
      </c>
    </row>
    <row r="1562" spans="1:6">
      <c r="A1562" s="4">
        <v>43774</v>
      </c>
      <c r="B1562" t="s">
        <v>85</v>
      </c>
      <c r="C1562" t="s">
        <v>137</v>
      </c>
      <c r="D1562">
        <v>1</v>
      </c>
      <c r="E1562" t="s">
        <v>139</v>
      </c>
      <c r="F1562">
        <v>89.4</v>
      </c>
    </row>
    <row r="1563" spans="1:6">
      <c r="A1563" s="4">
        <v>43774</v>
      </c>
      <c r="B1563" t="s">
        <v>85</v>
      </c>
      <c r="C1563" t="s">
        <v>137</v>
      </c>
      <c r="D1563">
        <v>1</v>
      </c>
      <c r="E1563" t="s">
        <v>140</v>
      </c>
      <c r="F1563">
        <v>10.6</v>
      </c>
    </row>
    <row r="1564" spans="1:6">
      <c r="A1564" s="4">
        <v>43774</v>
      </c>
      <c r="B1564" t="s">
        <v>85</v>
      </c>
      <c r="C1564" t="s">
        <v>137</v>
      </c>
      <c r="D1564">
        <v>1</v>
      </c>
      <c r="E1564" t="s">
        <v>147</v>
      </c>
      <c r="F1564">
        <v>0</v>
      </c>
    </row>
    <row r="1565" spans="1:6">
      <c r="A1565" s="4">
        <v>43774</v>
      </c>
      <c r="B1565" t="s">
        <v>84</v>
      </c>
      <c r="C1565" t="s">
        <v>138</v>
      </c>
      <c r="D1565">
        <v>1</v>
      </c>
      <c r="E1565" t="s">
        <v>139</v>
      </c>
      <c r="F1565">
        <v>57.6</v>
      </c>
    </row>
    <row r="1566" spans="1:6">
      <c r="A1566" s="4">
        <v>43774</v>
      </c>
      <c r="B1566" t="s">
        <v>84</v>
      </c>
      <c r="C1566" t="s">
        <v>138</v>
      </c>
      <c r="D1566">
        <v>1</v>
      </c>
      <c r="E1566" t="s">
        <v>140</v>
      </c>
      <c r="F1566">
        <v>39.799999999999997</v>
      </c>
    </row>
    <row r="1567" spans="1:6">
      <c r="A1567" s="4">
        <v>43774</v>
      </c>
      <c r="B1567" t="s">
        <v>84</v>
      </c>
      <c r="C1567" t="s">
        <v>138</v>
      </c>
      <c r="D1567">
        <v>1</v>
      </c>
      <c r="E1567" t="s">
        <v>147</v>
      </c>
      <c r="F1567">
        <v>2.6</v>
      </c>
    </row>
    <row r="1568" spans="1:6">
      <c r="A1568" s="4">
        <v>43774</v>
      </c>
      <c r="B1568" t="s">
        <v>84</v>
      </c>
      <c r="C1568" t="s">
        <v>137</v>
      </c>
      <c r="D1568">
        <v>1</v>
      </c>
      <c r="E1568" t="s">
        <v>139</v>
      </c>
      <c r="F1568">
        <v>89.8</v>
      </c>
    </row>
    <row r="1569" spans="1:6">
      <c r="A1569" s="4">
        <v>43774</v>
      </c>
      <c r="B1569" t="s">
        <v>84</v>
      </c>
      <c r="C1569" t="s">
        <v>137</v>
      </c>
      <c r="D1569">
        <v>1</v>
      </c>
      <c r="E1569" t="s">
        <v>140</v>
      </c>
      <c r="F1569">
        <v>10.199999999999999</v>
      </c>
    </row>
    <row r="1570" spans="1:6">
      <c r="A1570" s="4">
        <v>43774</v>
      </c>
      <c r="B1570" t="s">
        <v>84</v>
      </c>
      <c r="C1570" t="s">
        <v>137</v>
      </c>
      <c r="D1570">
        <v>1</v>
      </c>
      <c r="E1570" t="s">
        <v>147</v>
      </c>
      <c r="F1570">
        <v>0</v>
      </c>
    </row>
    <row r="1571" spans="1:6">
      <c r="A1571" s="4">
        <v>43774</v>
      </c>
      <c r="B1571" t="s">
        <v>83</v>
      </c>
      <c r="C1571" t="s">
        <v>138</v>
      </c>
      <c r="D1571">
        <v>1</v>
      </c>
      <c r="E1571" t="s">
        <v>139</v>
      </c>
      <c r="F1571">
        <v>43.6</v>
      </c>
    </row>
    <row r="1572" spans="1:6">
      <c r="A1572" s="4">
        <v>43774</v>
      </c>
      <c r="B1572" t="s">
        <v>83</v>
      </c>
      <c r="C1572" t="s">
        <v>138</v>
      </c>
      <c r="D1572">
        <v>1</v>
      </c>
      <c r="E1572" t="s">
        <v>140</v>
      </c>
      <c r="F1572">
        <v>50.8</v>
      </c>
    </row>
    <row r="1573" spans="1:6">
      <c r="A1573" s="4">
        <v>43774</v>
      </c>
      <c r="B1573" t="s">
        <v>83</v>
      </c>
      <c r="C1573" t="s">
        <v>138</v>
      </c>
      <c r="D1573">
        <v>1</v>
      </c>
      <c r="E1573" t="s">
        <v>147</v>
      </c>
      <c r="F1573">
        <v>5.5</v>
      </c>
    </row>
    <row r="1574" spans="1:6">
      <c r="A1574" s="4">
        <v>43774</v>
      </c>
      <c r="B1574" t="s">
        <v>83</v>
      </c>
      <c r="C1574" t="s">
        <v>137</v>
      </c>
      <c r="D1574">
        <v>1</v>
      </c>
      <c r="E1574" t="s">
        <v>139</v>
      </c>
      <c r="F1574">
        <v>29.8</v>
      </c>
    </row>
    <row r="1575" spans="1:6">
      <c r="A1575" s="4">
        <v>43774</v>
      </c>
      <c r="B1575" t="s">
        <v>83</v>
      </c>
      <c r="C1575" t="s">
        <v>137</v>
      </c>
      <c r="D1575">
        <v>1</v>
      </c>
      <c r="E1575" t="s">
        <v>140</v>
      </c>
      <c r="F1575">
        <v>70.2</v>
      </c>
    </row>
    <row r="1576" spans="1:6">
      <c r="A1576" s="4">
        <v>43774</v>
      </c>
      <c r="B1576" t="s">
        <v>83</v>
      </c>
      <c r="C1576" t="s">
        <v>137</v>
      </c>
      <c r="D1576">
        <v>1</v>
      </c>
      <c r="E1576" t="s">
        <v>147</v>
      </c>
      <c r="F1576">
        <v>0</v>
      </c>
    </row>
    <row r="1577" spans="1:6">
      <c r="A1577" s="4">
        <v>43774</v>
      </c>
      <c r="B1577" t="s">
        <v>82</v>
      </c>
      <c r="C1577" t="s">
        <v>138</v>
      </c>
      <c r="D1577">
        <v>1</v>
      </c>
      <c r="E1577" t="s">
        <v>139</v>
      </c>
      <c r="F1577">
        <v>46.1</v>
      </c>
    </row>
    <row r="1578" spans="1:6">
      <c r="A1578" s="4">
        <v>43774</v>
      </c>
      <c r="B1578" t="s">
        <v>82</v>
      </c>
      <c r="C1578" t="s">
        <v>138</v>
      </c>
      <c r="D1578">
        <v>1</v>
      </c>
      <c r="E1578" t="s">
        <v>140</v>
      </c>
      <c r="F1578">
        <v>50.4</v>
      </c>
    </row>
    <row r="1579" spans="1:6">
      <c r="A1579" s="4">
        <v>43774</v>
      </c>
      <c r="B1579" t="s">
        <v>82</v>
      </c>
      <c r="C1579" t="s">
        <v>138</v>
      </c>
      <c r="D1579">
        <v>1</v>
      </c>
      <c r="E1579" t="s">
        <v>147</v>
      </c>
      <c r="F1579">
        <v>3.4</v>
      </c>
    </row>
    <row r="1580" spans="1:6">
      <c r="A1580" s="4">
        <v>43774</v>
      </c>
      <c r="B1580" t="s">
        <v>82</v>
      </c>
      <c r="C1580" t="s">
        <v>137</v>
      </c>
      <c r="D1580">
        <v>1</v>
      </c>
      <c r="E1580" t="s">
        <v>139</v>
      </c>
      <c r="F1580">
        <v>34.6</v>
      </c>
    </row>
    <row r="1581" spans="1:6">
      <c r="A1581" s="4">
        <v>43774</v>
      </c>
      <c r="B1581" t="s">
        <v>82</v>
      </c>
      <c r="C1581" t="s">
        <v>137</v>
      </c>
      <c r="D1581">
        <v>1</v>
      </c>
      <c r="E1581" t="s">
        <v>140</v>
      </c>
      <c r="F1581">
        <v>65.400000000000006</v>
      </c>
    </row>
    <row r="1582" spans="1:6">
      <c r="A1582" s="4">
        <v>43774</v>
      </c>
      <c r="B1582" t="s">
        <v>82</v>
      </c>
      <c r="C1582" t="s">
        <v>137</v>
      </c>
      <c r="D1582">
        <v>1</v>
      </c>
      <c r="E1582" t="s">
        <v>147</v>
      </c>
      <c r="F1582">
        <v>0</v>
      </c>
    </row>
    <row r="1583" spans="1:6">
      <c r="A1583" s="4">
        <v>43774</v>
      </c>
      <c r="B1583" t="s">
        <v>81</v>
      </c>
      <c r="C1583" t="s">
        <v>138</v>
      </c>
      <c r="D1583">
        <v>1</v>
      </c>
      <c r="E1583" t="s">
        <v>139</v>
      </c>
      <c r="F1583">
        <v>32</v>
      </c>
    </row>
    <row r="1584" spans="1:6">
      <c r="A1584" s="4">
        <v>43774</v>
      </c>
      <c r="B1584" t="s">
        <v>81</v>
      </c>
      <c r="C1584" t="s">
        <v>138</v>
      </c>
      <c r="D1584">
        <v>1</v>
      </c>
      <c r="E1584" t="s">
        <v>140</v>
      </c>
      <c r="F1584">
        <v>61.8</v>
      </c>
    </row>
    <row r="1585" spans="1:6">
      <c r="A1585" s="4">
        <v>43774</v>
      </c>
      <c r="B1585" t="s">
        <v>81</v>
      </c>
      <c r="C1585" t="s">
        <v>138</v>
      </c>
      <c r="D1585">
        <v>1</v>
      </c>
      <c r="E1585" t="s">
        <v>147</v>
      </c>
      <c r="F1585">
        <v>6.1</v>
      </c>
    </row>
    <row r="1586" spans="1:6">
      <c r="A1586" s="4">
        <v>43774</v>
      </c>
      <c r="B1586" t="s">
        <v>81</v>
      </c>
      <c r="C1586" t="s">
        <v>137</v>
      </c>
      <c r="D1586">
        <v>1</v>
      </c>
      <c r="E1586" t="s">
        <v>139</v>
      </c>
      <c r="F1586">
        <v>0.2</v>
      </c>
    </row>
    <row r="1587" spans="1:6">
      <c r="A1587" s="4">
        <v>43774</v>
      </c>
      <c r="B1587" t="s">
        <v>81</v>
      </c>
      <c r="C1587" t="s">
        <v>137</v>
      </c>
      <c r="D1587">
        <v>1</v>
      </c>
      <c r="E1587" t="s">
        <v>140</v>
      </c>
      <c r="F1587">
        <v>99.8</v>
      </c>
    </row>
    <row r="1588" spans="1:6">
      <c r="A1588" s="4">
        <v>43774</v>
      </c>
      <c r="B1588" t="s">
        <v>81</v>
      </c>
      <c r="C1588" t="s">
        <v>137</v>
      </c>
      <c r="D1588">
        <v>1</v>
      </c>
      <c r="E1588" t="s">
        <v>147</v>
      </c>
      <c r="F1588">
        <v>0</v>
      </c>
    </row>
    <row r="1589" spans="1:6">
      <c r="A1589" s="4">
        <v>43774</v>
      </c>
      <c r="B1589" t="s">
        <v>80</v>
      </c>
      <c r="C1589" t="s">
        <v>138</v>
      </c>
      <c r="D1589">
        <v>1</v>
      </c>
      <c r="E1589" t="s">
        <v>139</v>
      </c>
      <c r="F1589">
        <v>34.4</v>
      </c>
    </row>
    <row r="1590" spans="1:6">
      <c r="A1590" s="4">
        <v>43774</v>
      </c>
      <c r="B1590" t="s">
        <v>80</v>
      </c>
      <c r="C1590" t="s">
        <v>138</v>
      </c>
      <c r="D1590">
        <v>1</v>
      </c>
      <c r="E1590" t="s">
        <v>140</v>
      </c>
      <c r="F1590">
        <v>62.1</v>
      </c>
    </row>
    <row r="1591" spans="1:6">
      <c r="A1591" s="4">
        <v>43774</v>
      </c>
      <c r="B1591" t="s">
        <v>80</v>
      </c>
      <c r="C1591" t="s">
        <v>138</v>
      </c>
      <c r="D1591">
        <v>1</v>
      </c>
      <c r="E1591" t="s">
        <v>147</v>
      </c>
      <c r="F1591">
        <v>3.5</v>
      </c>
    </row>
    <row r="1592" spans="1:6">
      <c r="A1592" s="4">
        <v>43774</v>
      </c>
      <c r="B1592" t="s">
        <v>80</v>
      </c>
      <c r="C1592" t="s">
        <v>137</v>
      </c>
      <c r="D1592">
        <v>1</v>
      </c>
      <c r="E1592" t="s">
        <v>139</v>
      </c>
      <c r="F1592">
        <v>0.5</v>
      </c>
    </row>
    <row r="1593" spans="1:6">
      <c r="A1593" s="4">
        <v>43774</v>
      </c>
      <c r="B1593" t="s">
        <v>80</v>
      </c>
      <c r="C1593" t="s">
        <v>137</v>
      </c>
      <c r="D1593">
        <v>1</v>
      </c>
      <c r="E1593" t="s">
        <v>140</v>
      </c>
      <c r="F1593">
        <v>99.5</v>
      </c>
    </row>
    <row r="1594" spans="1:6">
      <c r="A1594" s="4">
        <v>43774</v>
      </c>
      <c r="B1594" t="s">
        <v>80</v>
      </c>
      <c r="C1594" t="s">
        <v>137</v>
      </c>
      <c r="D1594">
        <v>1</v>
      </c>
      <c r="E1594" t="s">
        <v>147</v>
      </c>
      <c r="F1594">
        <v>0</v>
      </c>
    </row>
    <row r="1595" spans="1:6">
      <c r="A1595" s="4">
        <v>43774</v>
      </c>
      <c r="B1595" t="s">
        <v>113</v>
      </c>
      <c r="C1595" t="s">
        <v>138</v>
      </c>
      <c r="D1595">
        <v>1</v>
      </c>
      <c r="E1595" t="s">
        <v>139</v>
      </c>
      <c r="F1595">
        <v>48.9</v>
      </c>
    </row>
    <row r="1596" spans="1:6">
      <c r="A1596" s="4">
        <v>43774</v>
      </c>
      <c r="B1596" t="s">
        <v>113</v>
      </c>
      <c r="C1596" t="s">
        <v>138</v>
      </c>
      <c r="D1596">
        <v>1</v>
      </c>
      <c r="E1596" t="s">
        <v>140</v>
      </c>
      <c r="F1596">
        <v>45.4</v>
      </c>
    </row>
    <row r="1597" spans="1:6">
      <c r="A1597" s="4">
        <v>43774</v>
      </c>
      <c r="B1597" t="s">
        <v>113</v>
      </c>
      <c r="C1597" t="s">
        <v>138</v>
      </c>
      <c r="D1597">
        <v>1</v>
      </c>
      <c r="E1597" t="s">
        <v>147</v>
      </c>
      <c r="F1597">
        <v>5.7</v>
      </c>
    </row>
    <row r="1598" spans="1:6">
      <c r="A1598" s="4">
        <v>43774</v>
      </c>
      <c r="B1598" t="s">
        <v>113</v>
      </c>
      <c r="C1598" t="s">
        <v>137</v>
      </c>
      <c r="D1598">
        <v>1</v>
      </c>
      <c r="E1598" t="s">
        <v>139</v>
      </c>
      <c r="F1598">
        <v>58.5</v>
      </c>
    </row>
    <row r="1599" spans="1:6">
      <c r="A1599" s="4">
        <v>43774</v>
      </c>
      <c r="B1599" t="s">
        <v>113</v>
      </c>
      <c r="C1599" t="s">
        <v>137</v>
      </c>
      <c r="D1599">
        <v>1</v>
      </c>
      <c r="E1599" t="s">
        <v>140</v>
      </c>
      <c r="F1599">
        <v>41.5</v>
      </c>
    </row>
    <row r="1600" spans="1:6">
      <c r="A1600" s="4">
        <v>43774</v>
      </c>
      <c r="B1600" t="s">
        <v>113</v>
      </c>
      <c r="C1600" t="s">
        <v>137</v>
      </c>
      <c r="D1600">
        <v>1</v>
      </c>
      <c r="E1600" t="s">
        <v>147</v>
      </c>
      <c r="F1600">
        <v>0</v>
      </c>
    </row>
    <row r="1601" spans="1:6">
      <c r="A1601" s="4">
        <v>43774</v>
      </c>
      <c r="B1601" t="s">
        <v>112</v>
      </c>
      <c r="C1601" t="s">
        <v>138</v>
      </c>
      <c r="D1601">
        <v>1</v>
      </c>
      <c r="E1601" t="s">
        <v>139</v>
      </c>
      <c r="F1601">
        <v>37.1</v>
      </c>
    </row>
    <row r="1602" spans="1:6">
      <c r="A1602" s="4">
        <v>43774</v>
      </c>
      <c r="B1602" t="s">
        <v>112</v>
      </c>
      <c r="C1602" t="s">
        <v>138</v>
      </c>
      <c r="D1602">
        <v>1</v>
      </c>
      <c r="E1602" t="s">
        <v>140</v>
      </c>
      <c r="F1602">
        <v>57.9</v>
      </c>
    </row>
    <row r="1603" spans="1:6">
      <c r="A1603" s="4">
        <v>43774</v>
      </c>
      <c r="B1603" t="s">
        <v>112</v>
      </c>
      <c r="C1603" t="s">
        <v>138</v>
      </c>
      <c r="D1603">
        <v>1</v>
      </c>
      <c r="E1603" t="s">
        <v>147</v>
      </c>
      <c r="F1603">
        <v>4.9000000000000004</v>
      </c>
    </row>
    <row r="1604" spans="1:6">
      <c r="A1604" s="4">
        <v>43774</v>
      </c>
      <c r="B1604" t="s">
        <v>112</v>
      </c>
      <c r="C1604" t="s">
        <v>137</v>
      </c>
      <c r="D1604">
        <v>1</v>
      </c>
      <c r="E1604" t="s">
        <v>139</v>
      </c>
      <c r="F1604">
        <v>7.5</v>
      </c>
    </row>
    <row r="1605" spans="1:6">
      <c r="A1605" s="4">
        <v>43774</v>
      </c>
      <c r="B1605" t="s">
        <v>112</v>
      </c>
      <c r="C1605" t="s">
        <v>137</v>
      </c>
      <c r="D1605">
        <v>1</v>
      </c>
      <c r="E1605" t="s">
        <v>140</v>
      </c>
      <c r="F1605">
        <v>92.5</v>
      </c>
    </row>
    <row r="1606" spans="1:6">
      <c r="A1606" s="4">
        <v>43774</v>
      </c>
      <c r="B1606" t="s">
        <v>112</v>
      </c>
      <c r="C1606" t="s">
        <v>137</v>
      </c>
      <c r="D1606">
        <v>1</v>
      </c>
      <c r="E1606" t="s">
        <v>147</v>
      </c>
      <c r="F1606">
        <v>0</v>
      </c>
    </row>
    <row r="1607" spans="1:6">
      <c r="A1607" s="4">
        <v>43774</v>
      </c>
      <c r="B1607" t="s">
        <v>79</v>
      </c>
      <c r="C1607" t="s">
        <v>138</v>
      </c>
      <c r="D1607">
        <v>1</v>
      </c>
      <c r="E1607" t="s">
        <v>139</v>
      </c>
      <c r="F1607">
        <v>42.7</v>
      </c>
    </row>
    <row r="1608" spans="1:6">
      <c r="A1608" s="4">
        <v>43774</v>
      </c>
      <c r="B1608" t="s">
        <v>79</v>
      </c>
      <c r="C1608" t="s">
        <v>138</v>
      </c>
      <c r="D1608">
        <v>1</v>
      </c>
      <c r="E1608" t="s">
        <v>140</v>
      </c>
      <c r="F1608">
        <v>50.9</v>
      </c>
    </row>
    <row r="1609" spans="1:6">
      <c r="A1609" s="4">
        <v>43774</v>
      </c>
      <c r="B1609" t="s">
        <v>79</v>
      </c>
      <c r="C1609" t="s">
        <v>138</v>
      </c>
      <c r="D1609">
        <v>1</v>
      </c>
      <c r="E1609" t="s">
        <v>147</v>
      </c>
      <c r="F1609">
        <v>6.2</v>
      </c>
    </row>
    <row r="1610" spans="1:6">
      <c r="A1610" s="4">
        <v>43774</v>
      </c>
      <c r="B1610" t="s">
        <v>79</v>
      </c>
      <c r="C1610" t="s">
        <v>137</v>
      </c>
      <c r="D1610">
        <v>1</v>
      </c>
      <c r="E1610" t="s">
        <v>139</v>
      </c>
      <c r="F1610">
        <v>27.6</v>
      </c>
    </row>
    <row r="1611" spans="1:6">
      <c r="A1611" s="4">
        <v>43774</v>
      </c>
      <c r="B1611" t="s">
        <v>79</v>
      </c>
      <c r="C1611" t="s">
        <v>137</v>
      </c>
      <c r="D1611">
        <v>1</v>
      </c>
      <c r="E1611" t="s">
        <v>140</v>
      </c>
      <c r="F1611">
        <v>72.400000000000006</v>
      </c>
    </row>
    <row r="1612" spans="1:6">
      <c r="A1612" s="4">
        <v>43774</v>
      </c>
      <c r="B1612" t="s">
        <v>79</v>
      </c>
      <c r="C1612" t="s">
        <v>137</v>
      </c>
      <c r="D1612">
        <v>1</v>
      </c>
      <c r="E1612" t="s">
        <v>147</v>
      </c>
      <c r="F1612">
        <v>0</v>
      </c>
    </row>
    <row r="1613" spans="1:6">
      <c r="A1613" s="4">
        <v>43774</v>
      </c>
      <c r="B1613" t="s">
        <v>78</v>
      </c>
      <c r="C1613" t="s">
        <v>138</v>
      </c>
      <c r="D1613">
        <v>1</v>
      </c>
      <c r="E1613" t="s">
        <v>139</v>
      </c>
      <c r="F1613">
        <v>59.1</v>
      </c>
    </row>
    <row r="1614" spans="1:6">
      <c r="A1614" s="4">
        <v>43774</v>
      </c>
      <c r="B1614" t="s">
        <v>78</v>
      </c>
      <c r="C1614" t="s">
        <v>138</v>
      </c>
      <c r="D1614">
        <v>1</v>
      </c>
      <c r="E1614" t="s">
        <v>140</v>
      </c>
      <c r="F1614">
        <v>37.1</v>
      </c>
    </row>
    <row r="1615" spans="1:6">
      <c r="A1615" s="4">
        <v>43774</v>
      </c>
      <c r="B1615" t="s">
        <v>78</v>
      </c>
      <c r="C1615" t="s">
        <v>138</v>
      </c>
      <c r="D1615">
        <v>1</v>
      </c>
      <c r="E1615" t="s">
        <v>147</v>
      </c>
      <c r="F1615">
        <v>3.7</v>
      </c>
    </row>
    <row r="1616" spans="1:6">
      <c r="A1616" s="4">
        <v>43774</v>
      </c>
      <c r="B1616" t="s">
        <v>78</v>
      </c>
      <c r="C1616" t="s">
        <v>137</v>
      </c>
      <c r="D1616">
        <v>1</v>
      </c>
      <c r="E1616" t="s">
        <v>139</v>
      </c>
      <c r="F1616">
        <v>95.4</v>
      </c>
    </row>
    <row r="1617" spans="1:6">
      <c r="A1617" s="4">
        <v>43774</v>
      </c>
      <c r="B1617" t="s">
        <v>78</v>
      </c>
      <c r="C1617" t="s">
        <v>137</v>
      </c>
      <c r="D1617">
        <v>1</v>
      </c>
      <c r="E1617" t="s">
        <v>140</v>
      </c>
      <c r="F1617">
        <v>4.5999999999999996</v>
      </c>
    </row>
    <row r="1618" spans="1:6">
      <c r="A1618" s="4">
        <v>43774</v>
      </c>
      <c r="B1618" t="s">
        <v>78</v>
      </c>
      <c r="C1618" t="s">
        <v>137</v>
      </c>
      <c r="D1618">
        <v>1</v>
      </c>
      <c r="E1618" t="s">
        <v>147</v>
      </c>
      <c r="F1618">
        <v>0</v>
      </c>
    </row>
    <row r="1619" spans="1:6">
      <c r="A1619" s="4">
        <v>43774</v>
      </c>
      <c r="B1619" t="s">
        <v>77</v>
      </c>
      <c r="C1619" t="s">
        <v>138</v>
      </c>
      <c r="D1619">
        <v>1</v>
      </c>
      <c r="E1619" t="s">
        <v>139</v>
      </c>
      <c r="F1619">
        <v>62.4</v>
      </c>
    </row>
    <row r="1620" spans="1:6">
      <c r="A1620" s="4">
        <v>43774</v>
      </c>
      <c r="B1620" t="s">
        <v>77</v>
      </c>
      <c r="C1620" t="s">
        <v>138</v>
      </c>
      <c r="D1620">
        <v>1</v>
      </c>
      <c r="E1620" t="s">
        <v>140</v>
      </c>
      <c r="F1620">
        <v>34.4</v>
      </c>
    </row>
    <row r="1621" spans="1:6">
      <c r="A1621" s="4">
        <v>43774</v>
      </c>
      <c r="B1621" t="s">
        <v>77</v>
      </c>
      <c r="C1621" t="s">
        <v>138</v>
      </c>
      <c r="D1621">
        <v>1</v>
      </c>
      <c r="E1621" t="s">
        <v>147</v>
      </c>
      <c r="F1621">
        <v>3.1</v>
      </c>
    </row>
    <row r="1622" spans="1:6">
      <c r="A1622" s="4">
        <v>43774</v>
      </c>
      <c r="B1622" t="s">
        <v>77</v>
      </c>
      <c r="C1622" t="s">
        <v>137</v>
      </c>
      <c r="D1622">
        <v>1</v>
      </c>
      <c r="E1622" t="s">
        <v>139</v>
      </c>
      <c r="F1622">
        <v>99.3</v>
      </c>
    </row>
    <row r="1623" spans="1:6">
      <c r="A1623" s="4">
        <v>43774</v>
      </c>
      <c r="B1623" t="s">
        <v>77</v>
      </c>
      <c r="C1623" t="s">
        <v>137</v>
      </c>
      <c r="D1623">
        <v>1</v>
      </c>
      <c r="E1623" t="s">
        <v>140</v>
      </c>
      <c r="F1623">
        <v>0.7</v>
      </c>
    </row>
    <row r="1624" spans="1:6">
      <c r="A1624" s="4">
        <v>43774</v>
      </c>
      <c r="B1624" t="s">
        <v>77</v>
      </c>
      <c r="C1624" t="s">
        <v>137</v>
      </c>
      <c r="D1624">
        <v>1</v>
      </c>
      <c r="E1624" t="s">
        <v>147</v>
      </c>
      <c r="F1624">
        <v>0</v>
      </c>
    </row>
    <row r="1625" spans="1:6">
      <c r="A1625" s="4">
        <v>43774</v>
      </c>
      <c r="B1625" t="s">
        <v>76</v>
      </c>
      <c r="C1625" t="s">
        <v>138</v>
      </c>
      <c r="D1625">
        <v>1</v>
      </c>
      <c r="E1625" t="s">
        <v>139</v>
      </c>
      <c r="F1625">
        <v>56.8</v>
      </c>
    </row>
    <row r="1626" spans="1:6">
      <c r="A1626" s="4">
        <v>43774</v>
      </c>
      <c r="B1626" t="s">
        <v>76</v>
      </c>
      <c r="C1626" t="s">
        <v>138</v>
      </c>
      <c r="D1626">
        <v>1</v>
      </c>
      <c r="E1626" t="s">
        <v>140</v>
      </c>
      <c r="F1626">
        <v>38</v>
      </c>
    </row>
    <row r="1627" spans="1:6">
      <c r="A1627" s="4">
        <v>43774</v>
      </c>
      <c r="B1627" t="s">
        <v>76</v>
      </c>
      <c r="C1627" t="s">
        <v>138</v>
      </c>
      <c r="D1627">
        <v>1</v>
      </c>
      <c r="E1627" t="s">
        <v>147</v>
      </c>
      <c r="F1627">
        <v>5.2</v>
      </c>
    </row>
    <row r="1628" spans="1:6">
      <c r="A1628" s="4">
        <v>43774</v>
      </c>
      <c r="B1628" t="s">
        <v>76</v>
      </c>
      <c r="C1628" t="s">
        <v>137</v>
      </c>
      <c r="D1628">
        <v>1</v>
      </c>
      <c r="E1628" t="s">
        <v>139</v>
      </c>
      <c r="F1628">
        <v>92.2</v>
      </c>
    </row>
    <row r="1629" spans="1:6">
      <c r="A1629" s="4">
        <v>43774</v>
      </c>
      <c r="B1629" t="s">
        <v>76</v>
      </c>
      <c r="C1629" t="s">
        <v>137</v>
      </c>
      <c r="D1629">
        <v>1</v>
      </c>
      <c r="E1629" t="s">
        <v>140</v>
      </c>
      <c r="F1629">
        <v>7.8</v>
      </c>
    </row>
    <row r="1630" spans="1:6">
      <c r="A1630" s="4">
        <v>43774</v>
      </c>
      <c r="B1630" t="s">
        <v>76</v>
      </c>
      <c r="C1630" t="s">
        <v>137</v>
      </c>
      <c r="D1630">
        <v>1</v>
      </c>
      <c r="E1630" t="s">
        <v>147</v>
      </c>
      <c r="F1630">
        <v>0</v>
      </c>
    </row>
    <row r="1631" spans="1:6">
      <c r="A1631" s="4">
        <v>43774</v>
      </c>
      <c r="B1631" t="s">
        <v>75</v>
      </c>
      <c r="C1631" t="s">
        <v>138</v>
      </c>
      <c r="D1631">
        <v>1</v>
      </c>
      <c r="E1631" t="s">
        <v>139</v>
      </c>
      <c r="F1631">
        <v>49.2</v>
      </c>
    </row>
    <row r="1632" spans="1:6">
      <c r="A1632" s="4">
        <v>43774</v>
      </c>
      <c r="B1632" t="s">
        <v>75</v>
      </c>
      <c r="C1632" t="s">
        <v>138</v>
      </c>
      <c r="D1632">
        <v>1</v>
      </c>
      <c r="E1632" t="s">
        <v>140</v>
      </c>
      <c r="F1632">
        <v>46.3</v>
      </c>
    </row>
    <row r="1633" spans="1:6">
      <c r="A1633" s="4">
        <v>43774</v>
      </c>
      <c r="B1633" t="s">
        <v>75</v>
      </c>
      <c r="C1633" t="s">
        <v>138</v>
      </c>
      <c r="D1633">
        <v>1</v>
      </c>
      <c r="E1633" t="s">
        <v>147</v>
      </c>
      <c r="F1633">
        <v>4.4000000000000004</v>
      </c>
    </row>
    <row r="1634" spans="1:6">
      <c r="A1634" s="4">
        <v>43774</v>
      </c>
      <c r="B1634" t="s">
        <v>75</v>
      </c>
      <c r="C1634" t="s">
        <v>137</v>
      </c>
      <c r="D1634">
        <v>1</v>
      </c>
      <c r="E1634" t="s">
        <v>139</v>
      </c>
      <c r="F1634">
        <v>59.8</v>
      </c>
    </row>
    <row r="1635" spans="1:6">
      <c r="A1635" s="4">
        <v>43774</v>
      </c>
      <c r="B1635" t="s">
        <v>75</v>
      </c>
      <c r="C1635" t="s">
        <v>137</v>
      </c>
      <c r="D1635">
        <v>1</v>
      </c>
      <c r="E1635" t="s">
        <v>140</v>
      </c>
      <c r="F1635">
        <v>40.200000000000003</v>
      </c>
    </row>
    <row r="1636" spans="1:6">
      <c r="A1636" s="4">
        <v>43774</v>
      </c>
      <c r="B1636" t="s">
        <v>75</v>
      </c>
      <c r="C1636" t="s">
        <v>137</v>
      </c>
      <c r="D1636">
        <v>1</v>
      </c>
      <c r="E1636" t="s">
        <v>147</v>
      </c>
      <c r="F1636">
        <v>0</v>
      </c>
    </row>
    <row r="1637" spans="1:6">
      <c r="A1637" s="4">
        <v>43774</v>
      </c>
      <c r="B1637" t="s">
        <v>74</v>
      </c>
      <c r="C1637" t="s">
        <v>138</v>
      </c>
      <c r="D1637">
        <v>1</v>
      </c>
      <c r="E1637" t="s">
        <v>139</v>
      </c>
      <c r="F1637">
        <v>56.7</v>
      </c>
    </row>
    <row r="1638" spans="1:6">
      <c r="A1638" s="4">
        <v>43774</v>
      </c>
      <c r="B1638" t="s">
        <v>74</v>
      </c>
      <c r="C1638" t="s">
        <v>138</v>
      </c>
      <c r="D1638">
        <v>1</v>
      </c>
      <c r="E1638" t="s">
        <v>140</v>
      </c>
      <c r="F1638">
        <v>39.9</v>
      </c>
    </row>
    <row r="1639" spans="1:6">
      <c r="A1639" s="4">
        <v>43774</v>
      </c>
      <c r="B1639" t="s">
        <v>74</v>
      </c>
      <c r="C1639" t="s">
        <v>138</v>
      </c>
      <c r="D1639">
        <v>1</v>
      </c>
      <c r="E1639" t="s">
        <v>147</v>
      </c>
      <c r="F1639">
        <v>3.3</v>
      </c>
    </row>
    <row r="1640" spans="1:6">
      <c r="A1640" s="4">
        <v>43774</v>
      </c>
      <c r="B1640" t="s">
        <v>74</v>
      </c>
      <c r="C1640" t="s">
        <v>137</v>
      </c>
      <c r="D1640">
        <v>1</v>
      </c>
      <c r="E1640" t="s">
        <v>139</v>
      </c>
      <c r="F1640">
        <v>89.6</v>
      </c>
    </row>
    <row r="1641" spans="1:6">
      <c r="A1641" s="4">
        <v>43774</v>
      </c>
      <c r="B1641" t="s">
        <v>74</v>
      </c>
      <c r="C1641" t="s">
        <v>137</v>
      </c>
      <c r="D1641">
        <v>1</v>
      </c>
      <c r="E1641" t="s">
        <v>140</v>
      </c>
      <c r="F1641">
        <v>10.4</v>
      </c>
    </row>
    <row r="1642" spans="1:6">
      <c r="A1642" s="4">
        <v>43774</v>
      </c>
      <c r="B1642" t="s">
        <v>74</v>
      </c>
      <c r="C1642" t="s">
        <v>137</v>
      </c>
      <c r="D1642">
        <v>1</v>
      </c>
      <c r="E1642" t="s">
        <v>147</v>
      </c>
      <c r="F1642">
        <v>0</v>
      </c>
    </row>
    <row r="1643" spans="1:6">
      <c r="A1643" s="4">
        <v>43774</v>
      </c>
      <c r="B1643" t="s">
        <v>73</v>
      </c>
      <c r="C1643" t="s">
        <v>138</v>
      </c>
      <c r="D1643">
        <v>1</v>
      </c>
      <c r="E1643" t="s">
        <v>139</v>
      </c>
      <c r="F1643">
        <v>38.5</v>
      </c>
    </row>
    <row r="1644" spans="1:6">
      <c r="A1644" s="4">
        <v>43774</v>
      </c>
      <c r="B1644" t="s">
        <v>73</v>
      </c>
      <c r="C1644" t="s">
        <v>138</v>
      </c>
      <c r="D1644">
        <v>1</v>
      </c>
      <c r="E1644" t="s">
        <v>140</v>
      </c>
      <c r="F1644">
        <v>58</v>
      </c>
    </row>
    <row r="1645" spans="1:6">
      <c r="A1645" s="4">
        <v>43774</v>
      </c>
      <c r="B1645" t="s">
        <v>73</v>
      </c>
      <c r="C1645" t="s">
        <v>138</v>
      </c>
      <c r="D1645">
        <v>1</v>
      </c>
      <c r="E1645" t="s">
        <v>147</v>
      </c>
      <c r="F1645">
        <v>3.3</v>
      </c>
    </row>
    <row r="1646" spans="1:6">
      <c r="A1646" s="4">
        <v>43774</v>
      </c>
      <c r="B1646" t="s">
        <v>73</v>
      </c>
      <c r="C1646" t="s">
        <v>137</v>
      </c>
      <c r="D1646">
        <v>1</v>
      </c>
      <c r="E1646" t="s">
        <v>139</v>
      </c>
      <c r="F1646">
        <v>6.4</v>
      </c>
    </row>
    <row r="1647" spans="1:6">
      <c r="A1647" s="4">
        <v>43774</v>
      </c>
      <c r="B1647" t="s">
        <v>73</v>
      </c>
      <c r="C1647" t="s">
        <v>137</v>
      </c>
      <c r="D1647">
        <v>1</v>
      </c>
      <c r="E1647" t="s">
        <v>140</v>
      </c>
      <c r="F1647">
        <v>93.6</v>
      </c>
    </row>
    <row r="1648" spans="1:6">
      <c r="A1648" s="4">
        <v>43774</v>
      </c>
      <c r="B1648" t="s">
        <v>73</v>
      </c>
      <c r="C1648" t="s">
        <v>137</v>
      </c>
      <c r="D1648">
        <v>1</v>
      </c>
      <c r="E1648" t="s">
        <v>147</v>
      </c>
      <c r="F1648">
        <v>0</v>
      </c>
    </row>
    <row r="1649" spans="1:6">
      <c r="A1649" s="4">
        <v>43774</v>
      </c>
      <c r="B1649" t="s">
        <v>72</v>
      </c>
      <c r="C1649" t="s">
        <v>138</v>
      </c>
      <c r="D1649">
        <v>1</v>
      </c>
      <c r="E1649" t="s">
        <v>139</v>
      </c>
      <c r="F1649">
        <v>63.3</v>
      </c>
    </row>
    <row r="1650" spans="1:6">
      <c r="A1650" s="4">
        <v>43774</v>
      </c>
      <c r="B1650" t="s">
        <v>72</v>
      </c>
      <c r="C1650" t="s">
        <v>138</v>
      </c>
      <c r="D1650">
        <v>1</v>
      </c>
      <c r="E1650" t="s">
        <v>140</v>
      </c>
      <c r="F1650">
        <v>30.3</v>
      </c>
    </row>
    <row r="1651" spans="1:6">
      <c r="A1651" s="4">
        <v>43774</v>
      </c>
      <c r="B1651" t="s">
        <v>72</v>
      </c>
      <c r="C1651" t="s">
        <v>138</v>
      </c>
      <c r="D1651">
        <v>1</v>
      </c>
      <c r="E1651" t="s">
        <v>147</v>
      </c>
      <c r="F1651">
        <v>6.4</v>
      </c>
    </row>
    <row r="1652" spans="1:6">
      <c r="A1652" s="4">
        <v>43774</v>
      </c>
      <c r="B1652" t="s">
        <v>72</v>
      </c>
      <c r="C1652" t="s">
        <v>137</v>
      </c>
      <c r="D1652">
        <v>1</v>
      </c>
      <c r="E1652" t="s">
        <v>139</v>
      </c>
      <c r="F1652">
        <v>99.8</v>
      </c>
    </row>
    <row r="1653" spans="1:6">
      <c r="A1653" s="4">
        <v>43774</v>
      </c>
      <c r="B1653" t="s">
        <v>72</v>
      </c>
      <c r="C1653" t="s">
        <v>137</v>
      </c>
      <c r="D1653">
        <v>1</v>
      </c>
      <c r="E1653" t="s">
        <v>140</v>
      </c>
      <c r="F1653">
        <v>0.2</v>
      </c>
    </row>
    <row r="1654" spans="1:6">
      <c r="A1654" s="4">
        <v>43774</v>
      </c>
      <c r="B1654" t="s">
        <v>72</v>
      </c>
      <c r="C1654" t="s">
        <v>137</v>
      </c>
      <c r="D1654">
        <v>1</v>
      </c>
      <c r="E1654" t="s">
        <v>147</v>
      </c>
      <c r="F1654">
        <v>0</v>
      </c>
    </row>
    <row r="1655" spans="1:6">
      <c r="A1655" s="4">
        <v>43774</v>
      </c>
      <c r="B1655" t="s">
        <v>71</v>
      </c>
      <c r="C1655" t="s">
        <v>138</v>
      </c>
      <c r="D1655">
        <v>1</v>
      </c>
      <c r="E1655" t="s">
        <v>139</v>
      </c>
      <c r="F1655">
        <v>27.2</v>
      </c>
    </row>
    <row r="1656" spans="1:6">
      <c r="A1656" s="4">
        <v>43774</v>
      </c>
      <c r="B1656" t="s">
        <v>71</v>
      </c>
      <c r="C1656" t="s">
        <v>138</v>
      </c>
      <c r="D1656">
        <v>1</v>
      </c>
      <c r="E1656" t="s">
        <v>140</v>
      </c>
      <c r="F1656">
        <v>67.8</v>
      </c>
    </row>
    <row r="1657" spans="1:6">
      <c r="A1657" s="4">
        <v>43774</v>
      </c>
      <c r="B1657" t="s">
        <v>71</v>
      </c>
      <c r="C1657" t="s">
        <v>138</v>
      </c>
      <c r="D1657">
        <v>1</v>
      </c>
      <c r="E1657" t="s">
        <v>147</v>
      </c>
      <c r="F1657">
        <v>5</v>
      </c>
    </row>
    <row r="1658" spans="1:6">
      <c r="A1658" s="4">
        <v>43774</v>
      </c>
      <c r="B1658" t="s">
        <v>71</v>
      </c>
      <c r="C1658" t="s">
        <v>137</v>
      </c>
      <c r="D1658">
        <v>1</v>
      </c>
      <c r="E1658" t="s">
        <v>139</v>
      </c>
      <c r="F1658">
        <v>0</v>
      </c>
    </row>
    <row r="1659" spans="1:6">
      <c r="A1659" s="4">
        <v>43774</v>
      </c>
      <c r="B1659" t="s">
        <v>71</v>
      </c>
      <c r="C1659" t="s">
        <v>137</v>
      </c>
      <c r="D1659">
        <v>1</v>
      </c>
      <c r="E1659" t="s">
        <v>140</v>
      </c>
      <c r="F1659">
        <v>100</v>
      </c>
    </row>
    <row r="1660" spans="1:6">
      <c r="A1660" s="4">
        <v>43774</v>
      </c>
      <c r="B1660" t="s">
        <v>71</v>
      </c>
      <c r="C1660" t="s">
        <v>137</v>
      </c>
      <c r="D1660">
        <v>1</v>
      </c>
      <c r="E1660" t="s">
        <v>147</v>
      </c>
      <c r="F1660">
        <v>0</v>
      </c>
    </row>
    <row r="1661" spans="1:6">
      <c r="A1661" s="4">
        <v>43774</v>
      </c>
      <c r="B1661" t="s">
        <v>70</v>
      </c>
      <c r="C1661" t="s">
        <v>138</v>
      </c>
      <c r="D1661">
        <v>1</v>
      </c>
      <c r="E1661" t="s">
        <v>139</v>
      </c>
      <c r="F1661">
        <v>51.6</v>
      </c>
    </row>
    <row r="1662" spans="1:6">
      <c r="A1662" s="4">
        <v>43774</v>
      </c>
      <c r="B1662" t="s">
        <v>70</v>
      </c>
      <c r="C1662" t="s">
        <v>138</v>
      </c>
      <c r="D1662">
        <v>1</v>
      </c>
      <c r="E1662" t="s">
        <v>140</v>
      </c>
      <c r="F1662">
        <v>46.2</v>
      </c>
    </row>
    <row r="1663" spans="1:6">
      <c r="A1663" s="4">
        <v>43774</v>
      </c>
      <c r="B1663" t="s">
        <v>70</v>
      </c>
      <c r="C1663" t="s">
        <v>138</v>
      </c>
      <c r="D1663">
        <v>1</v>
      </c>
      <c r="E1663" t="s">
        <v>147</v>
      </c>
      <c r="F1663">
        <v>2.1</v>
      </c>
    </row>
    <row r="1664" spans="1:6">
      <c r="A1664" s="4">
        <v>43774</v>
      </c>
      <c r="B1664" t="s">
        <v>70</v>
      </c>
      <c r="C1664" t="s">
        <v>137</v>
      </c>
      <c r="D1664">
        <v>1</v>
      </c>
      <c r="E1664" t="s">
        <v>139</v>
      </c>
      <c r="F1664">
        <v>65.400000000000006</v>
      </c>
    </row>
    <row r="1665" spans="1:6">
      <c r="A1665" s="4">
        <v>43774</v>
      </c>
      <c r="B1665" t="s">
        <v>70</v>
      </c>
      <c r="C1665" t="s">
        <v>137</v>
      </c>
      <c r="D1665">
        <v>1</v>
      </c>
      <c r="E1665" t="s">
        <v>140</v>
      </c>
      <c r="F1665">
        <v>34.6</v>
      </c>
    </row>
    <row r="1666" spans="1:6">
      <c r="A1666" s="4">
        <v>43774</v>
      </c>
      <c r="B1666" t="s">
        <v>70</v>
      </c>
      <c r="C1666" t="s">
        <v>137</v>
      </c>
      <c r="D1666">
        <v>1</v>
      </c>
      <c r="E1666" t="s">
        <v>147</v>
      </c>
      <c r="F1666">
        <v>0</v>
      </c>
    </row>
    <row r="1667" spans="1:6">
      <c r="A1667" s="4">
        <v>43774</v>
      </c>
      <c r="B1667" t="s">
        <v>69</v>
      </c>
      <c r="C1667" t="s">
        <v>138</v>
      </c>
      <c r="D1667">
        <v>1</v>
      </c>
      <c r="E1667" t="s">
        <v>139</v>
      </c>
      <c r="F1667">
        <v>48.7</v>
      </c>
    </row>
    <row r="1668" spans="1:6">
      <c r="A1668" s="4">
        <v>43774</v>
      </c>
      <c r="B1668" t="s">
        <v>69</v>
      </c>
      <c r="C1668" t="s">
        <v>138</v>
      </c>
      <c r="D1668">
        <v>1</v>
      </c>
      <c r="E1668" t="s">
        <v>140</v>
      </c>
      <c r="F1668">
        <v>48.7</v>
      </c>
    </row>
    <row r="1669" spans="1:6">
      <c r="A1669" s="4">
        <v>43774</v>
      </c>
      <c r="B1669" t="s">
        <v>69</v>
      </c>
      <c r="C1669" t="s">
        <v>138</v>
      </c>
      <c r="D1669">
        <v>1</v>
      </c>
      <c r="E1669" t="s">
        <v>147</v>
      </c>
      <c r="F1669">
        <v>2.5</v>
      </c>
    </row>
    <row r="1670" spans="1:6">
      <c r="A1670" s="4">
        <v>43774</v>
      </c>
      <c r="B1670" t="s">
        <v>69</v>
      </c>
      <c r="C1670" t="s">
        <v>137</v>
      </c>
      <c r="D1670">
        <v>1</v>
      </c>
      <c r="E1670" t="s">
        <v>139</v>
      </c>
      <c r="F1670">
        <v>49.9</v>
      </c>
    </row>
    <row r="1671" spans="1:6">
      <c r="A1671" s="4">
        <v>43774</v>
      </c>
      <c r="B1671" t="s">
        <v>69</v>
      </c>
      <c r="C1671" t="s">
        <v>137</v>
      </c>
      <c r="D1671">
        <v>1</v>
      </c>
      <c r="E1671" t="s">
        <v>140</v>
      </c>
      <c r="F1671">
        <v>50.1</v>
      </c>
    </row>
    <row r="1672" spans="1:6">
      <c r="A1672" s="4">
        <v>43774</v>
      </c>
      <c r="B1672" t="s">
        <v>69</v>
      </c>
      <c r="C1672" t="s">
        <v>137</v>
      </c>
      <c r="D1672">
        <v>1</v>
      </c>
      <c r="E1672" t="s">
        <v>147</v>
      </c>
      <c r="F1672">
        <v>0</v>
      </c>
    </row>
    <row r="1673" spans="1:6">
      <c r="A1673" s="4">
        <v>43774</v>
      </c>
      <c r="B1673" t="s">
        <v>111</v>
      </c>
      <c r="C1673" t="s">
        <v>138</v>
      </c>
      <c r="D1673">
        <v>1</v>
      </c>
      <c r="E1673" t="s">
        <v>139</v>
      </c>
      <c r="F1673">
        <v>10.6</v>
      </c>
    </row>
    <row r="1674" spans="1:6">
      <c r="A1674" s="4">
        <v>43774</v>
      </c>
      <c r="B1674" t="s">
        <v>111</v>
      </c>
      <c r="C1674" t="s">
        <v>138</v>
      </c>
      <c r="D1674">
        <v>1</v>
      </c>
      <c r="E1674" t="s">
        <v>140</v>
      </c>
      <c r="F1674">
        <v>84.6</v>
      </c>
    </row>
    <row r="1675" spans="1:6">
      <c r="A1675" s="4">
        <v>43774</v>
      </c>
      <c r="B1675" t="s">
        <v>111</v>
      </c>
      <c r="C1675" t="s">
        <v>138</v>
      </c>
      <c r="D1675">
        <v>1</v>
      </c>
      <c r="E1675" t="s">
        <v>147</v>
      </c>
      <c r="F1675">
        <v>4.7</v>
      </c>
    </row>
    <row r="1676" spans="1:6">
      <c r="A1676" s="4">
        <v>43774</v>
      </c>
      <c r="B1676" t="s">
        <v>111</v>
      </c>
      <c r="C1676" t="s">
        <v>137</v>
      </c>
      <c r="D1676">
        <v>1</v>
      </c>
      <c r="E1676" t="s">
        <v>139</v>
      </c>
      <c r="F1676">
        <v>0</v>
      </c>
    </row>
    <row r="1677" spans="1:6">
      <c r="A1677" s="4">
        <v>43774</v>
      </c>
      <c r="B1677" t="s">
        <v>111</v>
      </c>
      <c r="C1677" t="s">
        <v>137</v>
      </c>
      <c r="D1677">
        <v>1</v>
      </c>
      <c r="E1677" t="s">
        <v>140</v>
      </c>
      <c r="F1677">
        <v>100</v>
      </c>
    </row>
    <row r="1678" spans="1:6">
      <c r="A1678" s="4">
        <v>43774</v>
      </c>
      <c r="B1678" t="s">
        <v>111</v>
      </c>
      <c r="C1678" t="s">
        <v>137</v>
      </c>
      <c r="D1678">
        <v>1</v>
      </c>
      <c r="E1678" t="s">
        <v>147</v>
      </c>
      <c r="F1678">
        <v>0</v>
      </c>
    </row>
    <row r="1679" spans="1:6">
      <c r="A1679" s="4">
        <v>43774</v>
      </c>
      <c r="B1679" t="s">
        <v>68</v>
      </c>
      <c r="C1679" t="s">
        <v>138</v>
      </c>
      <c r="D1679">
        <v>1</v>
      </c>
      <c r="E1679" t="s">
        <v>139</v>
      </c>
      <c r="F1679">
        <v>39</v>
      </c>
    </row>
    <row r="1680" spans="1:6">
      <c r="A1680" s="4">
        <v>43774</v>
      </c>
      <c r="B1680" t="s">
        <v>68</v>
      </c>
      <c r="C1680" t="s">
        <v>138</v>
      </c>
      <c r="D1680">
        <v>1</v>
      </c>
      <c r="E1680" t="s">
        <v>140</v>
      </c>
      <c r="F1680">
        <v>57.7</v>
      </c>
    </row>
    <row r="1681" spans="1:6">
      <c r="A1681" s="4">
        <v>43774</v>
      </c>
      <c r="B1681" t="s">
        <v>68</v>
      </c>
      <c r="C1681" t="s">
        <v>138</v>
      </c>
      <c r="D1681">
        <v>1</v>
      </c>
      <c r="E1681" t="s">
        <v>147</v>
      </c>
      <c r="F1681">
        <v>3.2</v>
      </c>
    </row>
    <row r="1682" spans="1:6">
      <c r="A1682" s="4">
        <v>43774</v>
      </c>
      <c r="B1682" t="s">
        <v>68</v>
      </c>
      <c r="C1682" t="s">
        <v>137</v>
      </c>
      <c r="D1682">
        <v>1</v>
      </c>
      <c r="E1682" t="s">
        <v>139</v>
      </c>
      <c r="F1682">
        <v>7.9</v>
      </c>
    </row>
    <row r="1683" spans="1:6">
      <c r="A1683" s="4">
        <v>43774</v>
      </c>
      <c r="B1683" t="s">
        <v>68</v>
      </c>
      <c r="C1683" t="s">
        <v>137</v>
      </c>
      <c r="D1683">
        <v>1</v>
      </c>
      <c r="E1683" t="s">
        <v>140</v>
      </c>
      <c r="F1683">
        <v>92.1</v>
      </c>
    </row>
    <row r="1684" spans="1:6">
      <c r="A1684" s="4">
        <v>43774</v>
      </c>
      <c r="B1684" t="s">
        <v>68</v>
      </c>
      <c r="C1684" t="s">
        <v>137</v>
      </c>
      <c r="D1684">
        <v>1</v>
      </c>
      <c r="E1684" t="s">
        <v>147</v>
      </c>
      <c r="F1684">
        <v>0</v>
      </c>
    </row>
    <row r="1685" spans="1:6">
      <c r="A1685" s="4">
        <v>43774</v>
      </c>
      <c r="B1685" t="s">
        <v>67</v>
      </c>
      <c r="C1685" t="s">
        <v>138</v>
      </c>
      <c r="D1685">
        <v>1</v>
      </c>
      <c r="E1685" t="s">
        <v>139</v>
      </c>
      <c r="F1685">
        <v>38.5</v>
      </c>
    </row>
    <row r="1686" spans="1:6">
      <c r="A1686" s="4">
        <v>43774</v>
      </c>
      <c r="B1686" t="s">
        <v>67</v>
      </c>
      <c r="C1686" t="s">
        <v>138</v>
      </c>
      <c r="D1686">
        <v>1</v>
      </c>
      <c r="E1686" t="s">
        <v>140</v>
      </c>
      <c r="F1686">
        <v>57.1</v>
      </c>
    </row>
    <row r="1687" spans="1:6">
      <c r="A1687" s="4">
        <v>43774</v>
      </c>
      <c r="B1687" t="s">
        <v>67</v>
      </c>
      <c r="C1687" t="s">
        <v>138</v>
      </c>
      <c r="D1687">
        <v>1</v>
      </c>
      <c r="E1687" t="s">
        <v>147</v>
      </c>
      <c r="F1687">
        <v>4.3</v>
      </c>
    </row>
    <row r="1688" spans="1:6">
      <c r="A1688" s="4">
        <v>43774</v>
      </c>
      <c r="B1688" t="s">
        <v>67</v>
      </c>
      <c r="C1688" t="s">
        <v>137</v>
      </c>
      <c r="D1688">
        <v>1</v>
      </c>
      <c r="E1688" t="s">
        <v>139</v>
      </c>
      <c r="F1688">
        <v>8.6999999999999993</v>
      </c>
    </row>
    <row r="1689" spans="1:6">
      <c r="A1689" s="4">
        <v>43774</v>
      </c>
      <c r="B1689" t="s">
        <v>67</v>
      </c>
      <c r="C1689" t="s">
        <v>137</v>
      </c>
      <c r="D1689">
        <v>1</v>
      </c>
      <c r="E1689" t="s">
        <v>140</v>
      </c>
      <c r="F1689">
        <v>91.3</v>
      </c>
    </row>
    <row r="1690" spans="1:6">
      <c r="A1690" s="4">
        <v>43774</v>
      </c>
      <c r="B1690" t="s">
        <v>67</v>
      </c>
      <c r="C1690" t="s">
        <v>137</v>
      </c>
      <c r="D1690">
        <v>1</v>
      </c>
      <c r="E1690" t="s">
        <v>147</v>
      </c>
      <c r="F1690">
        <v>0</v>
      </c>
    </row>
    <row r="1691" spans="1:6">
      <c r="A1691" s="4">
        <v>43774</v>
      </c>
      <c r="B1691" t="s">
        <v>66</v>
      </c>
      <c r="C1691" t="s">
        <v>138</v>
      </c>
      <c r="D1691">
        <v>1</v>
      </c>
      <c r="E1691" t="s">
        <v>139</v>
      </c>
      <c r="F1691">
        <v>42.3</v>
      </c>
    </row>
    <row r="1692" spans="1:6">
      <c r="A1692" s="4">
        <v>43774</v>
      </c>
      <c r="B1692" t="s">
        <v>66</v>
      </c>
      <c r="C1692" t="s">
        <v>138</v>
      </c>
      <c r="D1692">
        <v>1</v>
      </c>
      <c r="E1692" t="s">
        <v>140</v>
      </c>
      <c r="F1692">
        <v>51.8</v>
      </c>
    </row>
    <row r="1693" spans="1:6">
      <c r="A1693" s="4">
        <v>43774</v>
      </c>
      <c r="B1693" t="s">
        <v>66</v>
      </c>
      <c r="C1693" t="s">
        <v>138</v>
      </c>
      <c r="D1693">
        <v>1</v>
      </c>
      <c r="E1693" t="s">
        <v>147</v>
      </c>
      <c r="F1693">
        <v>5.8</v>
      </c>
    </row>
    <row r="1694" spans="1:6">
      <c r="A1694" s="4">
        <v>43774</v>
      </c>
      <c r="B1694" t="s">
        <v>66</v>
      </c>
      <c r="C1694" t="s">
        <v>137</v>
      </c>
      <c r="D1694">
        <v>1</v>
      </c>
      <c r="E1694" t="s">
        <v>139</v>
      </c>
      <c r="F1694">
        <v>25</v>
      </c>
    </row>
    <row r="1695" spans="1:6">
      <c r="A1695" s="4">
        <v>43774</v>
      </c>
      <c r="B1695" t="s">
        <v>66</v>
      </c>
      <c r="C1695" t="s">
        <v>137</v>
      </c>
      <c r="D1695">
        <v>1</v>
      </c>
      <c r="E1695" t="s">
        <v>140</v>
      </c>
      <c r="F1695">
        <v>75</v>
      </c>
    </row>
    <row r="1696" spans="1:6">
      <c r="A1696" s="4">
        <v>43774</v>
      </c>
      <c r="B1696" t="s">
        <v>66</v>
      </c>
      <c r="C1696" t="s">
        <v>137</v>
      </c>
      <c r="D1696">
        <v>1</v>
      </c>
      <c r="E1696" t="s">
        <v>147</v>
      </c>
      <c r="F1696">
        <v>0</v>
      </c>
    </row>
    <row r="1697" spans="1:6">
      <c r="A1697" s="4">
        <v>43774</v>
      </c>
      <c r="B1697" t="s">
        <v>65</v>
      </c>
      <c r="C1697" t="s">
        <v>138</v>
      </c>
      <c r="D1697">
        <v>1</v>
      </c>
      <c r="E1697" t="s">
        <v>139</v>
      </c>
      <c r="F1697">
        <v>33</v>
      </c>
    </row>
    <row r="1698" spans="1:6">
      <c r="A1698" s="4">
        <v>43774</v>
      </c>
      <c r="B1698" t="s">
        <v>65</v>
      </c>
      <c r="C1698" t="s">
        <v>138</v>
      </c>
      <c r="D1698">
        <v>1</v>
      </c>
      <c r="E1698" t="s">
        <v>140</v>
      </c>
      <c r="F1698">
        <v>61.7</v>
      </c>
    </row>
    <row r="1699" spans="1:6">
      <c r="A1699" s="4">
        <v>43774</v>
      </c>
      <c r="B1699" t="s">
        <v>65</v>
      </c>
      <c r="C1699" t="s">
        <v>138</v>
      </c>
      <c r="D1699">
        <v>1</v>
      </c>
      <c r="E1699" t="s">
        <v>147</v>
      </c>
      <c r="F1699">
        <v>5.2</v>
      </c>
    </row>
    <row r="1700" spans="1:6">
      <c r="A1700" s="4">
        <v>43774</v>
      </c>
      <c r="B1700" t="s">
        <v>65</v>
      </c>
      <c r="C1700" t="s">
        <v>137</v>
      </c>
      <c r="D1700">
        <v>1</v>
      </c>
      <c r="E1700" t="s">
        <v>139</v>
      </c>
      <c r="F1700">
        <v>0</v>
      </c>
    </row>
    <row r="1701" spans="1:6">
      <c r="A1701" s="4">
        <v>43774</v>
      </c>
      <c r="B1701" t="s">
        <v>65</v>
      </c>
      <c r="C1701" t="s">
        <v>137</v>
      </c>
      <c r="D1701">
        <v>1</v>
      </c>
      <c r="E1701" t="s">
        <v>140</v>
      </c>
      <c r="F1701">
        <v>100</v>
      </c>
    </row>
    <row r="1702" spans="1:6">
      <c r="A1702" s="4">
        <v>43774</v>
      </c>
      <c r="B1702" t="s">
        <v>65</v>
      </c>
      <c r="C1702" t="s">
        <v>137</v>
      </c>
      <c r="D1702">
        <v>1</v>
      </c>
      <c r="E1702" t="s">
        <v>147</v>
      </c>
      <c r="F1702">
        <v>0</v>
      </c>
    </row>
    <row r="1703" spans="1:6">
      <c r="A1703" s="4">
        <v>43774</v>
      </c>
      <c r="B1703" t="s">
        <v>64</v>
      </c>
      <c r="C1703" t="s">
        <v>138</v>
      </c>
      <c r="D1703">
        <v>1</v>
      </c>
      <c r="E1703" t="s">
        <v>139</v>
      </c>
      <c r="F1703">
        <v>62.3</v>
      </c>
    </row>
    <row r="1704" spans="1:6">
      <c r="A1704" s="4">
        <v>43774</v>
      </c>
      <c r="B1704" t="s">
        <v>64</v>
      </c>
      <c r="C1704" t="s">
        <v>138</v>
      </c>
      <c r="D1704">
        <v>1</v>
      </c>
      <c r="E1704" t="s">
        <v>140</v>
      </c>
      <c r="F1704">
        <v>33.299999999999997</v>
      </c>
    </row>
    <row r="1705" spans="1:6">
      <c r="A1705" s="4">
        <v>43774</v>
      </c>
      <c r="B1705" t="s">
        <v>64</v>
      </c>
      <c r="C1705" t="s">
        <v>138</v>
      </c>
      <c r="D1705">
        <v>1</v>
      </c>
      <c r="E1705" t="s">
        <v>147</v>
      </c>
      <c r="F1705">
        <v>4.3</v>
      </c>
    </row>
    <row r="1706" spans="1:6">
      <c r="A1706" s="4">
        <v>43774</v>
      </c>
      <c r="B1706" t="s">
        <v>64</v>
      </c>
      <c r="C1706" t="s">
        <v>137</v>
      </c>
      <c r="D1706">
        <v>1</v>
      </c>
      <c r="E1706" t="s">
        <v>139</v>
      </c>
      <c r="F1706">
        <v>99.4</v>
      </c>
    </row>
    <row r="1707" spans="1:6">
      <c r="A1707" s="4">
        <v>43774</v>
      </c>
      <c r="B1707" t="s">
        <v>64</v>
      </c>
      <c r="C1707" t="s">
        <v>137</v>
      </c>
      <c r="D1707">
        <v>1</v>
      </c>
      <c r="E1707" t="s">
        <v>140</v>
      </c>
      <c r="F1707">
        <v>0.6</v>
      </c>
    </row>
    <row r="1708" spans="1:6">
      <c r="A1708" s="4">
        <v>43774</v>
      </c>
      <c r="B1708" t="s">
        <v>64</v>
      </c>
      <c r="C1708" t="s">
        <v>137</v>
      </c>
      <c r="D1708">
        <v>1</v>
      </c>
      <c r="E1708" t="s">
        <v>147</v>
      </c>
      <c r="F1708">
        <v>0</v>
      </c>
    </row>
    <row r="1709" spans="1:6">
      <c r="A1709" s="4">
        <v>43774</v>
      </c>
      <c r="B1709" t="s">
        <v>63</v>
      </c>
      <c r="C1709" t="s">
        <v>138</v>
      </c>
      <c r="D1709">
        <v>1</v>
      </c>
      <c r="E1709" t="s">
        <v>139</v>
      </c>
      <c r="F1709">
        <v>48.6</v>
      </c>
    </row>
    <row r="1710" spans="1:6">
      <c r="A1710" s="4">
        <v>43774</v>
      </c>
      <c r="B1710" t="s">
        <v>63</v>
      </c>
      <c r="C1710" t="s">
        <v>138</v>
      </c>
      <c r="D1710">
        <v>1</v>
      </c>
      <c r="E1710" t="s">
        <v>140</v>
      </c>
      <c r="F1710">
        <v>46.9</v>
      </c>
    </row>
    <row r="1711" spans="1:6">
      <c r="A1711" s="4">
        <v>43774</v>
      </c>
      <c r="B1711" t="s">
        <v>63</v>
      </c>
      <c r="C1711" t="s">
        <v>138</v>
      </c>
      <c r="D1711">
        <v>1</v>
      </c>
      <c r="E1711" t="s">
        <v>147</v>
      </c>
      <c r="F1711">
        <v>4.5</v>
      </c>
    </row>
    <row r="1712" spans="1:6">
      <c r="A1712" s="4">
        <v>43774</v>
      </c>
      <c r="B1712" t="s">
        <v>63</v>
      </c>
      <c r="C1712" t="s">
        <v>137</v>
      </c>
      <c r="D1712">
        <v>1</v>
      </c>
      <c r="E1712" t="s">
        <v>139</v>
      </c>
      <c r="F1712">
        <v>55.8</v>
      </c>
    </row>
    <row r="1713" spans="1:6">
      <c r="A1713" s="4">
        <v>43774</v>
      </c>
      <c r="B1713" t="s">
        <v>63</v>
      </c>
      <c r="C1713" t="s">
        <v>137</v>
      </c>
      <c r="D1713">
        <v>1</v>
      </c>
      <c r="E1713" t="s">
        <v>140</v>
      </c>
      <c r="F1713">
        <v>44.2</v>
      </c>
    </row>
    <row r="1714" spans="1:6">
      <c r="A1714" s="4">
        <v>43774</v>
      </c>
      <c r="B1714" t="s">
        <v>63</v>
      </c>
      <c r="C1714" t="s">
        <v>137</v>
      </c>
      <c r="D1714">
        <v>1</v>
      </c>
      <c r="E1714" t="s">
        <v>147</v>
      </c>
      <c r="F1714">
        <v>0</v>
      </c>
    </row>
    <row r="1715" spans="1:6">
      <c r="A1715" s="4">
        <v>43774</v>
      </c>
      <c r="B1715" t="s">
        <v>62</v>
      </c>
      <c r="C1715" t="s">
        <v>138</v>
      </c>
      <c r="D1715">
        <v>1</v>
      </c>
      <c r="E1715" t="s">
        <v>139</v>
      </c>
      <c r="F1715">
        <v>51.4</v>
      </c>
    </row>
    <row r="1716" spans="1:6">
      <c r="A1716" s="4">
        <v>43774</v>
      </c>
      <c r="B1716" t="s">
        <v>62</v>
      </c>
      <c r="C1716" t="s">
        <v>138</v>
      </c>
      <c r="D1716">
        <v>1</v>
      </c>
      <c r="E1716" t="s">
        <v>140</v>
      </c>
      <c r="F1716">
        <v>37.4</v>
      </c>
    </row>
    <row r="1717" spans="1:6">
      <c r="A1717" s="4">
        <v>43774</v>
      </c>
      <c r="B1717" t="s">
        <v>62</v>
      </c>
      <c r="C1717" t="s">
        <v>138</v>
      </c>
      <c r="D1717">
        <v>1</v>
      </c>
      <c r="E1717" t="s">
        <v>147</v>
      </c>
      <c r="F1717">
        <v>11.2</v>
      </c>
    </row>
    <row r="1718" spans="1:6">
      <c r="A1718" s="4">
        <v>43774</v>
      </c>
      <c r="B1718" t="s">
        <v>62</v>
      </c>
      <c r="C1718" t="s">
        <v>137</v>
      </c>
      <c r="D1718">
        <v>1</v>
      </c>
      <c r="E1718" t="s">
        <v>139</v>
      </c>
      <c r="F1718">
        <v>85.3</v>
      </c>
    </row>
    <row r="1719" spans="1:6">
      <c r="A1719" s="4">
        <v>43774</v>
      </c>
      <c r="B1719" t="s">
        <v>62</v>
      </c>
      <c r="C1719" t="s">
        <v>137</v>
      </c>
      <c r="D1719">
        <v>1</v>
      </c>
      <c r="E1719" t="s">
        <v>140</v>
      </c>
      <c r="F1719">
        <v>14.7</v>
      </c>
    </row>
    <row r="1720" spans="1:6">
      <c r="A1720" s="4">
        <v>43774</v>
      </c>
      <c r="B1720" t="s">
        <v>62</v>
      </c>
      <c r="C1720" t="s">
        <v>137</v>
      </c>
      <c r="D1720">
        <v>1</v>
      </c>
      <c r="E1720" t="s">
        <v>147</v>
      </c>
      <c r="F1720">
        <v>0</v>
      </c>
    </row>
    <row r="1721" spans="1:6">
      <c r="A1721" s="4">
        <v>43774</v>
      </c>
      <c r="B1721" t="s">
        <v>61</v>
      </c>
      <c r="C1721" t="s">
        <v>138</v>
      </c>
      <c r="D1721">
        <v>1</v>
      </c>
      <c r="E1721" t="s">
        <v>139</v>
      </c>
      <c r="F1721">
        <v>62.1</v>
      </c>
    </row>
    <row r="1722" spans="1:6">
      <c r="A1722" s="4">
        <v>43774</v>
      </c>
      <c r="B1722" t="s">
        <v>61</v>
      </c>
      <c r="C1722" t="s">
        <v>138</v>
      </c>
      <c r="D1722">
        <v>1</v>
      </c>
      <c r="E1722" t="s">
        <v>140</v>
      </c>
      <c r="F1722">
        <v>34.9</v>
      </c>
    </row>
    <row r="1723" spans="1:6">
      <c r="A1723" s="4">
        <v>43774</v>
      </c>
      <c r="B1723" t="s">
        <v>61</v>
      </c>
      <c r="C1723" t="s">
        <v>138</v>
      </c>
      <c r="D1723">
        <v>1</v>
      </c>
      <c r="E1723" t="s">
        <v>147</v>
      </c>
      <c r="F1723">
        <v>2.9</v>
      </c>
    </row>
    <row r="1724" spans="1:6">
      <c r="A1724" s="4">
        <v>43774</v>
      </c>
      <c r="B1724" t="s">
        <v>61</v>
      </c>
      <c r="C1724" t="s">
        <v>137</v>
      </c>
      <c r="D1724">
        <v>1</v>
      </c>
      <c r="E1724" t="s">
        <v>139</v>
      </c>
      <c r="F1724">
        <v>99.3</v>
      </c>
    </row>
    <row r="1725" spans="1:6">
      <c r="A1725" s="4">
        <v>43774</v>
      </c>
      <c r="B1725" t="s">
        <v>61</v>
      </c>
      <c r="C1725" t="s">
        <v>137</v>
      </c>
      <c r="D1725">
        <v>1</v>
      </c>
      <c r="E1725" t="s">
        <v>140</v>
      </c>
      <c r="F1725">
        <v>0.7</v>
      </c>
    </row>
    <row r="1726" spans="1:6">
      <c r="A1726" s="4">
        <v>43774</v>
      </c>
      <c r="B1726" t="s">
        <v>61</v>
      </c>
      <c r="C1726" t="s">
        <v>137</v>
      </c>
      <c r="D1726">
        <v>1</v>
      </c>
      <c r="E1726" t="s">
        <v>147</v>
      </c>
      <c r="F1726">
        <v>0</v>
      </c>
    </row>
    <row r="1727" spans="1:6">
      <c r="A1727" s="4">
        <v>43775</v>
      </c>
      <c r="B1727" t="s">
        <v>110</v>
      </c>
      <c r="C1727" t="s">
        <v>138</v>
      </c>
      <c r="D1727">
        <v>1</v>
      </c>
      <c r="E1727" t="s">
        <v>139</v>
      </c>
      <c r="F1727">
        <v>69</v>
      </c>
    </row>
    <row r="1728" spans="1:6">
      <c r="A1728" s="4">
        <v>43775</v>
      </c>
      <c r="B1728" t="s">
        <v>110</v>
      </c>
      <c r="C1728" t="s">
        <v>138</v>
      </c>
      <c r="D1728">
        <v>1</v>
      </c>
      <c r="E1728" t="s">
        <v>140</v>
      </c>
      <c r="F1728">
        <v>24.7</v>
      </c>
    </row>
    <row r="1729" spans="1:6">
      <c r="A1729" s="4">
        <v>43775</v>
      </c>
      <c r="B1729" t="s">
        <v>110</v>
      </c>
      <c r="C1729" t="s">
        <v>138</v>
      </c>
      <c r="D1729">
        <v>1</v>
      </c>
      <c r="E1729" t="s">
        <v>147</v>
      </c>
      <c r="F1729">
        <v>6.3</v>
      </c>
    </row>
    <row r="1730" spans="1:6">
      <c r="A1730" s="4">
        <v>43775</v>
      </c>
      <c r="B1730" t="s">
        <v>110</v>
      </c>
      <c r="C1730" t="s">
        <v>137</v>
      </c>
      <c r="D1730">
        <v>1</v>
      </c>
      <c r="E1730" t="s">
        <v>139</v>
      </c>
      <c r="F1730">
        <v>100</v>
      </c>
    </row>
    <row r="1731" spans="1:6">
      <c r="A1731" s="4">
        <v>43775</v>
      </c>
      <c r="B1731" t="s">
        <v>110</v>
      </c>
      <c r="C1731" t="s">
        <v>137</v>
      </c>
      <c r="D1731">
        <v>1</v>
      </c>
      <c r="E1731" t="s">
        <v>140</v>
      </c>
      <c r="F1731">
        <v>0</v>
      </c>
    </row>
    <row r="1732" spans="1:6">
      <c r="A1732" s="4">
        <v>43775</v>
      </c>
      <c r="B1732" t="s">
        <v>110</v>
      </c>
      <c r="C1732" t="s">
        <v>137</v>
      </c>
      <c r="D1732">
        <v>1</v>
      </c>
      <c r="E1732" t="s">
        <v>147</v>
      </c>
      <c r="F1732">
        <v>0</v>
      </c>
    </row>
    <row r="1733" spans="1:6">
      <c r="A1733" s="4">
        <v>43775</v>
      </c>
      <c r="B1733" t="s">
        <v>109</v>
      </c>
      <c r="C1733" t="s">
        <v>138</v>
      </c>
      <c r="D1733">
        <v>1</v>
      </c>
      <c r="E1733" t="s">
        <v>139</v>
      </c>
      <c r="F1733">
        <v>46.7</v>
      </c>
    </row>
    <row r="1734" spans="1:6">
      <c r="A1734" s="4">
        <v>43775</v>
      </c>
      <c r="B1734" t="s">
        <v>109</v>
      </c>
      <c r="C1734" t="s">
        <v>138</v>
      </c>
      <c r="D1734">
        <v>1</v>
      </c>
      <c r="E1734" t="s">
        <v>140</v>
      </c>
      <c r="F1734">
        <v>49</v>
      </c>
    </row>
    <row r="1735" spans="1:6">
      <c r="A1735" s="4">
        <v>43775</v>
      </c>
      <c r="B1735" t="s">
        <v>109</v>
      </c>
      <c r="C1735" t="s">
        <v>138</v>
      </c>
      <c r="D1735">
        <v>1</v>
      </c>
      <c r="E1735" t="s">
        <v>147</v>
      </c>
      <c r="F1735">
        <v>4.0999999999999996</v>
      </c>
    </row>
    <row r="1736" spans="1:6">
      <c r="A1736" s="4">
        <v>43775</v>
      </c>
      <c r="B1736" t="s">
        <v>109</v>
      </c>
      <c r="C1736" t="s">
        <v>137</v>
      </c>
      <c r="D1736">
        <v>1</v>
      </c>
      <c r="E1736" t="s">
        <v>139</v>
      </c>
      <c r="F1736">
        <v>41.5</v>
      </c>
    </row>
    <row r="1737" spans="1:6">
      <c r="A1737" s="4">
        <v>43775</v>
      </c>
      <c r="B1737" t="s">
        <v>109</v>
      </c>
      <c r="C1737" t="s">
        <v>137</v>
      </c>
      <c r="D1737">
        <v>1</v>
      </c>
      <c r="E1737" t="s">
        <v>140</v>
      </c>
      <c r="F1737">
        <v>58.5</v>
      </c>
    </row>
    <row r="1738" spans="1:6">
      <c r="A1738" s="4">
        <v>43775</v>
      </c>
      <c r="B1738" t="s">
        <v>109</v>
      </c>
      <c r="C1738" t="s">
        <v>137</v>
      </c>
      <c r="D1738">
        <v>1</v>
      </c>
      <c r="E1738" t="s">
        <v>147</v>
      </c>
      <c r="F1738">
        <v>0</v>
      </c>
    </row>
    <row r="1739" spans="1:6">
      <c r="A1739" s="4">
        <v>43775</v>
      </c>
      <c r="B1739" t="s">
        <v>108</v>
      </c>
      <c r="C1739" t="s">
        <v>138</v>
      </c>
      <c r="D1739">
        <v>1</v>
      </c>
      <c r="E1739" t="s">
        <v>139</v>
      </c>
      <c r="F1739">
        <v>65.400000000000006</v>
      </c>
    </row>
    <row r="1740" spans="1:6">
      <c r="A1740" s="4">
        <v>43775</v>
      </c>
      <c r="B1740" t="s">
        <v>108</v>
      </c>
      <c r="C1740" t="s">
        <v>138</v>
      </c>
      <c r="D1740">
        <v>1</v>
      </c>
      <c r="E1740" t="s">
        <v>140</v>
      </c>
      <c r="F1740">
        <v>31.5</v>
      </c>
    </row>
    <row r="1741" spans="1:6">
      <c r="A1741" s="4">
        <v>43775</v>
      </c>
      <c r="B1741" t="s">
        <v>108</v>
      </c>
      <c r="C1741" t="s">
        <v>138</v>
      </c>
      <c r="D1741">
        <v>1</v>
      </c>
      <c r="E1741" t="s">
        <v>147</v>
      </c>
      <c r="F1741">
        <v>3.1</v>
      </c>
    </row>
    <row r="1742" spans="1:6">
      <c r="A1742" s="4">
        <v>43775</v>
      </c>
      <c r="B1742" t="s">
        <v>108</v>
      </c>
      <c r="C1742" t="s">
        <v>137</v>
      </c>
      <c r="D1742">
        <v>1</v>
      </c>
      <c r="E1742" t="s">
        <v>139</v>
      </c>
      <c r="F1742">
        <v>99.8</v>
      </c>
    </row>
    <row r="1743" spans="1:6">
      <c r="A1743" s="4">
        <v>43775</v>
      </c>
      <c r="B1743" t="s">
        <v>108</v>
      </c>
      <c r="C1743" t="s">
        <v>137</v>
      </c>
      <c r="D1743">
        <v>1</v>
      </c>
      <c r="E1743" t="s">
        <v>140</v>
      </c>
      <c r="F1743">
        <v>0.2</v>
      </c>
    </row>
    <row r="1744" spans="1:6">
      <c r="A1744" s="4">
        <v>43775</v>
      </c>
      <c r="B1744" t="s">
        <v>108</v>
      </c>
      <c r="C1744" t="s">
        <v>137</v>
      </c>
      <c r="D1744">
        <v>1</v>
      </c>
      <c r="E1744" t="s">
        <v>147</v>
      </c>
      <c r="F1744">
        <v>0</v>
      </c>
    </row>
    <row r="1745" spans="1:6">
      <c r="A1745" s="4">
        <v>43775</v>
      </c>
      <c r="B1745" t="s">
        <v>107</v>
      </c>
      <c r="C1745" t="s">
        <v>138</v>
      </c>
      <c r="D1745">
        <v>1</v>
      </c>
      <c r="E1745" t="s">
        <v>139</v>
      </c>
      <c r="F1745">
        <v>37.299999999999997</v>
      </c>
    </row>
    <row r="1746" spans="1:6">
      <c r="A1746" s="4">
        <v>43775</v>
      </c>
      <c r="B1746" t="s">
        <v>107</v>
      </c>
      <c r="C1746" t="s">
        <v>138</v>
      </c>
      <c r="D1746">
        <v>1</v>
      </c>
      <c r="E1746" t="s">
        <v>140</v>
      </c>
      <c r="F1746">
        <v>56.5</v>
      </c>
    </row>
    <row r="1747" spans="1:6">
      <c r="A1747" s="4">
        <v>43775</v>
      </c>
      <c r="B1747" t="s">
        <v>107</v>
      </c>
      <c r="C1747" t="s">
        <v>138</v>
      </c>
      <c r="D1747">
        <v>1</v>
      </c>
      <c r="E1747" t="s">
        <v>147</v>
      </c>
      <c r="F1747">
        <v>6</v>
      </c>
    </row>
    <row r="1748" spans="1:6">
      <c r="A1748" s="4">
        <v>43775</v>
      </c>
      <c r="B1748" t="s">
        <v>107</v>
      </c>
      <c r="C1748" t="s">
        <v>137</v>
      </c>
      <c r="D1748">
        <v>1</v>
      </c>
      <c r="E1748" t="s">
        <v>139</v>
      </c>
      <c r="F1748">
        <v>7.5</v>
      </c>
    </row>
    <row r="1749" spans="1:6">
      <c r="A1749" s="4">
        <v>43775</v>
      </c>
      <c r="B1749" t="s">
        <v>107</v>
      </c>
      <c r="C1749" t="s">
        <v>137</v>
      </c>
      <c r="D1749">
        <v>1</v>
      </c>
      <c r="E1749" t="s">
        <v>140</v>
      </c>
      <c r="F1749">
        <v>92.5</v>
      </c>
    </row>
    <row r="1750" spans="1:6">
      <c r="A1750" s="4">
        <v>43775</v>
      </c>
      <c r="B1750" t="s">
        <v>107</v>
      </c>
      <c r="C1750" t="s">
        <v>137</v>
      </c>
      <c r="D1750">
        <v>1</v>
      </c>
      <c r="E1750" t="s">
        <v>147</v>
      </c>
      <c r="F1750">
        <v>0</v>
      </c>
    </row>
    <row r="1751" spans="1:6">
      <c r="A1751" s="4">
        <v>43775</v>
      </c>
      <c r="B1751" t="s">
        <v>106</v>
      </c>
      <c r="C1751" t="s">
        <v>138</v>
      </c>
      <c r="D1751">
        <v>1</v>
      </c>
      <c r="E1751" t="s">
        <v>139</v>
      </c>
      <c r="F1751">
        <v>43.6</v>
      </c>
    </row>
    <row r="1752" spans="1:6">
      <c r="A1752" s="4">
        <v>43775</v>
      </c>
      <c r="B1752" t="s">
        <v>106</v>
      </c>
      <c r="C1752" t="s">
        <v>138</v>
      </c>
      <c r="D1752">
        <v>1</v>
      </c>
      <c r="E1752" t="s">
        <v>140</v>
      </c>
      <c r="F1752">
        <v>52.9</v>
      </c>
    </row>
    <row r="1753" spans="1:6">
      <c r="A1753" s="4">
        <v>43775</v>
      </c>
      <c r="B1753" t="s">
        <v>106</v>
      </c>
      <c r="C1753" t="s">
        <v>138</v>
      </c>
      <c r="D1753">
        <v>1</v>
      </c>
      <c r="E1753" t="s">
        <v>147</v>
      </c>
      <c r="F1753">
        <v>3.4</v>
      </c>
    </row>
    <row r="1754" spans="1:6">
      <c r="A1754" s="4">
        <v>43775</v>
      </c>
      <c r="B1754" t="s">
        <v>106</v>
      </c>
      <c r="C1754" t="s">
        <v>137</v>
      </c>
      <c r="D1754">
        <v>1</v>
      </c>
      <c r="E1754" t="s">
        <v>139</v>
      </c>
      <c r="F1754">
        <v>24.5</v>
      </c>
    </row>
    <row r="1755" spans="1:6">
      <c r="A1755" s="4">
        <v>43775</v>
      </c>
      <c r="B1755" t="s">
        <v>106</v>
      </c>
      <c r="C1755" t="s">
        <v>137</v>
      </c>
      <c r="D1755">
        <v>1</v>
      </c>
      <c r="E1755" t="s">
        <v>140</v>
      </c>
      <c r="F1755">
        <v>75.5</v>
      </c>
    </row>
    <row r="1756" spans="1:6">
      <c r="A1756" s="4">
        <v>43775</v>
      </c>
      <c r="B1756" t="s">
        <v>106</v>
      </c>
      <c r="C1756" t="s">
        <v>137</v>
      </c>
      <c r="D1756">
        <v>1</v>
      </c>
      <c r="E1756" t="s">
        <v>147</v>
      </c>
      <c r="F1756">
        <v>0</v>
      </c>
    </row>
    <row r="1757" spans="1:6">
      <c r="A1757" s="4">
        <v>43775</v>
      </c>
      <c r="B1757" t="s">
        <v>105</v>
      </c>
      <c r="C1757" t="s">
        <v>138</v>
      </c>
      <c r="D1757">
        <v>1</v>
      </c>
      <c r="E1757" t="s">
        <v>139</v>
      </c>
      <c r="F1757">
        <v>29.1</v>
      </c>
    </row>
    <row r="1758" spans="1:6">
      <c r="A1758" s="4">
        <v>43775</v>
      </c>
      <c r="B1758" t="s">
        <v>105</v>
      </c>
      <c r="C1758" t="s">
        <v>138</v>
      </c>
      <c r="D1758">
        <v>1</v>
      </c>
      <c r="E1758" t="s">
        <v>140</v>
      </c>
      <c r="F1758">
        <v>63.7</v>
      </c>
    </row>
    <row r="1759" spans="1:6">
      <c r="A1759" s="4">
        <v>43775</v>
      </c>
      <c r="B1759" t="s">
        <v>105</v>
      </c>
      <c r="C1759" t="s">
        <v>138</v>
      </c>
      <c r="D1759">
        <v>1</v>
      </c>
      <c r="E1759" t="s">
        <v>147</v>
      </c>
      <c r="F1759">
        <v>7.1</v>
      </c>
    </row>
    <row r="1760" spans="1:6">
      <c r="A1760" s="4">
        <v>43775</v>
      </c>
      <c r="B1760" t="s">
        <v>105</v>
      </c>
      <c r="C1760" t="s">
        <v>137</v>
      </c>
      <c r="D1760">
        <v>1</v>
      </c>
      <c r="E1760" t="s">
        <v>139</v>
      </c>
      <c r="F1760">
        <v>0</v>
      </c>
    </row>
    <row r="1761" spans="1:6">
      <c r="A1761" s="4">
        <v>43775</v>
      </c>
      <c r="B1761" t="s">
        <v>105</v>
      </c>
      <c r="C1761" t="s">
        <v>137</v>
      </c>
      <c r="D1761">
        <v>1</v>
      </c>
      <c r="E1761" t="s">
        <v>140</v>
      </c>
      <c r="F1761">
        <v>100</v>
      </c>
    </row>
    <row r="1762" spans="1:6">
      <c r="A1762" s="4">
        <v>43775</v>
      </c>
      <c r="B1762" t="s">
        <v>105</v>
      </c>
      <c r="C1762" t="s">
        <v>137</v>
      </c>
      <c r="D1762">
        <v>1</v>
      </c>
      <c r="E1762" t="s">
        <v>147</v>
      </c>
      <c r="F1762">
        <v>0</v>
      </c>
    </row>
    <row r="1763" spans="1:6">
      <c r="A1763" s="4">
        <v>43775</v>
      </c>
      <c r="B1763" t="s">
        <v>104</v>
      </c>
      <c r="C1763" t="s">
        <v>138</v>
      </c>
      <c r="D1763">
        <v>1</v>
      </c>
      <c r="E1763" t="s">
        <v>139</v>
      </c>
      <c r="F1763">
        <v>60.2</v>
      </c>
    </row>
    <row r="1764" spans="1:6">
      <c r="A1764" s="4">
        <v>43775</v>
      </c>
      <c r="B1764" t="s">
        <v>104</v>
      </c>
      <c r="C1764" t="s">
        <v>138</v>
      </c>
      <c r="D1764">
        <v>1</v>
      </c>
      <c r="E1764" t="s">
        <v>140</v>
      </c>
      <c r="F1764">
        <v>31.7</v>
      </c>
    </row>
    <row r="1765" spans="1:6">
      <c r="A1765" s="4">
        <v>43775</v>
      </c>
      <c r="B1765" t="s">
        <v>104</v>
      </c>
      <c r="C1765" t="s">
        <v>138</v>
      </c>
      <c r="D1765">
        <v>1</v>
      </c>
      <c r="E1765" t="s">
        <v>147</v>
      </c>
      <c r="F1765">
        <v>8</v>
      </c>
    </row>
    <row r="1766" spans="1:6">
      <c r="A1766" s="4">
        <v>43775</v>
      </c>
      <c r="B1766" t="s">
        <v>104</v>
      </c>
      <c r="C1766" t="s">
        <v>137</v>
      </c>
      <c r="D1766">
        <v>1</v>
      </c>
      <c r="E1766" t="s">
        <v>139</v>
      </c>
      <c r="F1766">
        <v>99.6</v>
      </c>
    </row>
    <row r="1767" spans="1:6">
      <c r="A1767" s="4">
        <v>43775</v>
      </c>
      <c r="B1767" t="s">
        <v>104</v>
      </c>
      <c r="C1767" t="s">
        <v>137</v>
      </c>
      <c r="D1767">
        <v>1</v>
      </c>
      <c r="E1767" t="s">
        <v>140</v>
      </c>
      <c r="F1767">
        <v>0.4</v>
      </c>
    </row>
    <row r="1768" spans="1:6">
      <c r="A1768" s="4">
        <v>43775</v>
      </c>
      <c r="B1768" t="s">
        <v>104</v>
      </c>
      <c r="C1768" t="s">
        <v>137</v>
      </c>
      <c r="D1768">
        <v>1</v>
      </c>
      <c r="E1768" t="s">
        <v>147</v>
      </c>
      <c r="F1768">
        <v>0</v>
      </c>
    </row>
    <row r="1769" spans="1:6">
      <c r="A1769" s="4">
        <v>43775</v>
      </c>
      <c r="B1769" t="s">
        <v>146</v>
      </c>
      <c r="C1769" t="s">
        <v>137</v>
      </c>
      <c r="D1769">
        <v>1</v>
      </c>
      <c r="E1769" t="s">
        <v>139</v>
      </c>
      <c r="F1769">
        <v>43.5</v>
      </c>
    </row>
    <row r="1770" spans="1:6">
      <c r="A1770" s="4">
        <v>43775</v>
      </c>
      <c r="B1770" t="s">
        <v>146</v>
      </c>
      <c r="C1770" t="s">
        <v>137</v>
      </c>
      <c r="D1770">
        <v>1</v>
      </c>
      <c r="E1770" t="s">
        <v>140</v>
      </c>
      <c r="F1770">
        <v>56.5</v>
      </c>
    </row>
    <row r="1771" spans="1:6">
      <c r="A1771" s="4">
        <v>43775</v>
      </c>
      <c r="B1771" t="s">
        <v>146</v>
      </c>
      <c r="C1771" t="s">
        <v>137</v>
      </c>
      <c r="D1771">
        <v>1</v>
      </c>
      <c r="E1771" t="s">
        <v>147</v>
      </c>
      <c r="F1771">
        <v>0</v>
      </c>
    </row>
    <row r="1772" spans="1:6">
      <c r="A1772" s="4">
        <v>43775</v>
      </c>
      <c r="B1772" t="s">
        <v>146</v>
      </c>
      <c r="C1772" t="s">
        <v>137</v>
      </c>
      <c r="D1772">
        <v>2</v>
      </c>
      <c r="E1772" t="s">
        <v>139</v>
      </c>
      <c r="F1772">
        <v>45.8</v>
      </c>
    </row>
    <row r="1773" spans="1:6">
      <c r="A1773" s="4">
        <v>43775</v>
      </c>
      <c r="B1773" t="s">
        <v>146</v>
      </c>
      <c r="C1773" t="s">
        <v>137</v>
      </c>
      <c r="D1773">
        <v>2</v>
      </c>
      <c r="E1773" t="s">
        <v>140</v>
      </c>
      <c r="F1773">
        <v>50.1</v>
      </c>
    </row>
    <row r="1774" spans="1:6">
      <c r="A1774" s="4">
        <v>43775</v>
      </c>
      <c r="B1774" t="s">
        <v>146</v>
      </c>
      <c r="C1774" t="s">
        <v>137</v>
      </c>
      <c r="D1774">
        <v>2</v>
      </c>
      <c r="E1774" t="s">
        <v>147</v>
      </c>
      <c r="F1774">
        <v>4</v>
      </c>
    </row>
    <row r="1775" spans="1:6">
      <c r="A1775" s="4">
        <v>43775</v>
      </c>
      <c r="B1775" t="s">
        <v>146</v>
      </c>
      <c r="C1775" t="s">
        <v>137</v>
      </c>
      <c r="D1775">
        <v>3</v>
      </c>
      <c r="E1775" t="s">
        <v>139</v>
      </c>
      <c r="F1775">
        <v>237.8</v>
      </c>
    </row>
    <row r="1776" spans="1:6">
      <c r="A1776" s="4">
        <v>43775</v>
      </c>
      <c r="B1776" t="s">
        <v>146</v>
      </c>
      <c r="C1776" t="s">
        <v>137</v>
      </c>
      <c r="D1776">
        <v>3</v>
      </c>
      <c r="E1776" t="s">
        <v>140</v>
      </c>
      <c r="F1776">
        <v>300.2</v>
      </c>
    </row>
    <row r="1777" spans="1:6">
      <c r="A1777" s="4">
        <v>43775</v>
      </c>
      <c r="B1777" t="s">
        <v>146</v>
      </c>
      <c r="C1777" t="s">
        <v>137</v>
      </c>
      <c r="D1777">
        <v>3</v>
      </c>
      <c r="E1777" t="s">
        <v>147</v>
      </c>
      <c r="F1777">
        <v>0</v>
      </c>
    </row>
    <row r="1778" spans="1:6">
      <c r="A1778" s="4">
        <v>43775</v>
      </c>
      <c r="B1778" t="s">
        <v>103</v>
      </c>
      <c r="C1778" t="s">
        <v>138</v>
      </c>
      <c r="D1778">
        <v>1</v>
      </c>
      <c r="E1778" t="s">
        <v>139</v>
      </c>
      <c r="F1778">
        <v>52.7</v>
      </c>
    </row>
    <row r="1779" spans="1:6">
      <c r="A1779" s="4">
        <v>43775</v>
      </c>
      <c r="B1779" t="s">
        <v>103</v>
      </c>
      <c r="C1779" t="s">
        <v>138</v>
      </c>
      <c r="D1779">
        <v>1</v>
      </c>
      <c r="E1779" t="s">
        <v>140</v>
      </c>
      <c r="F1779">
        <v>44.5</v>
      </c>
    </row>
    <row r="1780" spans="1:6">
      <c r="A1780" s="4">
        <v>43775</v>
      </c>
      <c r="B1780" t="s">
        <v>103</v>
      </c>
      <c r="C1780" t="s">
        <v>138</v>
      </c>
      <c r="D1780">
        <v>1</v>
      </c>
      <c r="E1780" t="s">
        <v>147</v>
      </c>
      <c r="F1780">
        <v>2.7</v>
      </c>
    </row>
    <row r="1781" spans="1:6">
      <c r="A1781" s="4">
        <v>43775</v>
      </c>
      <c r="B1781" t="s">
        <v>103</v>
      </c>
      <c r="C1781" t="s">
        <v>137</v>
      </c>
      <c r="D1781">
        <v>1</v>
      </c>
      <c r="E1781" t="s">
        <v>139</v>
      </c>
      <c r="F1781">
        <v>75.3</v>
      </c>
    </row>
    <row r="1782" spans="1:6">
      <c r="A1782" s="4">
        <v>43775</v>
      </c>
      <c r="B1782" t="s">
        <v>103</v>
      </c>
      <c r="C1782" t="s">
        <v>137</v>
      </c>
      <c r="D1782">
        <v>1</v>
      </c>
      <c r="E1782" t="s">
        <v>140</v>
      </c>
      <c r="F1782">
        <v>24.7</v>
      </c>
    </row>
    <row r="1783" spans="1:6">
      <c r="A1783" s="4">
        <v>43775</v>
      </c>
      <c r="B1783" t="s">
        <v>103</v>
      </c>
      <c r="C1783" t="s">
        <v>137</v>
      </c>
      <c r="D1783">
        <v>1</v>
      </c>
      <c r="E1783" t="s">
        <v>147</v>
      </c>
      <c r="F1783">
        <v>0</v>
      </c>
    </row>
    <row r="1784" spans="1:6">
      <c r="A1784" s="4">
        <v>43775</v>
      </c>
      <c r="B1784" t="s">
        <v>102</v>
      </c>
      <c r="C1784" t="s">
        <v>138</v>
      </c>
      <c r="D1784">
        <v>1</v>
      </c>
      <c r="E1784" t="s">
        <v>139</v>
      </c>
      <c r="F1784">
        <v>61.1</v>
      </c>
    </row>
    <row r="1785" spans="1:6">
      <c r="A1785" s="4">
        <v>43775</v>
      </c>
      <c r="B1785" t="s">
        <v>102</v>
      </c>
      <c r="C1785" t="s">
        <v>138</v>
      </c>
      <c r="D1785">
        <v>1</v>
      </c>
      <c r="E1785" t="s">
        <v>140</v>
      </c>
      <c r="F1785">
        <v>36.200000000000003</v>
      </c>
    </row>
    <row r="1786" spans="1:6">
      <c r="A1786" s="4">
        <v>43775</v>
      </c>
      <c r="B1786" t="s">
        <v>102</v>
      </c>
      <c r="C1786" t="s">
        <v>138</v>
      </c>
      <c r="D1786">
        <v>1</v>
      </c>
      <c r="E1786" t="s">
        <v>147</v>
      </c>
      <c r="F1786">
        <v>2.6</v>
      </c>
    </row>
    <row r="1787" spans="1:6">
      <c r="A1787" s="4">
        <v>43775</v>
      </c>
      <c r="B1787" t="s">
        <v>102</v>
      </c>
      <c r="C1787" t="s">
        <v>137</v>
      </c>
      <c r="D1787">
        <v>1</v>
      </c>
      <c r="E1787" t="s">
        <v>139</v>
      </c>
      <c r="F1787">
        <v>98</v>
      </c>
    </row>
    <row r="1788" spans="1:6">
      <c r="A1788" s="4">
        <v>43775</v>
      </c>
      <c r="B1788" t="s">
        <v>102</v>
      </c>
      <c r="C1788" t="s">
        <v>137</v>
      </c>
      <c r="D1788">
        <v>1</v>
      </c>
      <c r="E1788" t="s">
        <v>140</v>
      </c>
      <c r="F1788">
        <v>2</v>
      </c>
    </row>
    <row r="1789" spans="1:6">
      <c r="A1789" s="4">
        <v>43775</v>
      </c>
      <c r="B1789" t="s">
        <v>102</v>
      </c>
      <c r="C1789" t="s">
        <v>137</v>
      </c>
      <c r="D1789">
        <v>1</v>
      </c>
      <c r="E1789" t="s">
        <v>147</v>
      </c>
      <c r="F1789">
        <v>0</v>
      </c>
    </row>
    <row r="1790" spans="1:6">
      <c r="A1790" s="4">
        <v>43775</v>
      </c>
      <c r="B1790" t="s">
        <v>101</v>
      </c>
      <c r="C1790" t="s">
        <v>138</v>
      </c>
      <c r="D1790">
        <v>1</v>
      </c>
      <c r="E1790" t="s">
        <v>139</v>
      </c>
      <c r="F1790">
        <v>61.7</v>
      </c>
    </row>
    <row r="1791" spans="1:6">
      <c r="A1791" s="4">
        <v>43775</v>
      </c>
      <c r="B1791" t="s">
        <v>101</v>
      </c>
      <c r="C1791" t="s">
        <v>138</v>
      </c>
      <c r="D1791">
        <v>1</v>
      </c>
      <c r="E1791" t="s">
        <v>140</v>
      </c>
      <c r="F1791">
        <v>34.1</v>
      </c>
    </row>
    <row r="1792" spans="1:6">
      <c r="A1792" s="4">
        <v>43775</v>
      </c>
      <c r="B1792" t="s">
        <v>101</v>
      </c>
      <c r="C1792" t="s">
        <v>138</v>
      </c>
      <c r="D1792">
        <v>1</v>
      </c>
      <c r="E1792" t="s">
        <v>147</v>
      </c>
      <c r="F1792">
        <v>4.0999999999999996</v>
      </c>
    </row>
    <row r="1793" spans="1:6">
      <c r="A1793" s="4">
        <v>43775</v>
      </c>
      <c r="B1793" t="s">
        <v>101</v>
      </c>
      <c r="C1793" t="s">
        <v>137</v>
      </c>
      <c r="D1793">
        <v>1</v>
      </c>
      <c r="E1793" t="s">
        <v>139</v>
      </c>
      <c r="F1793">
        <v>99.5</v>
      </c>
    </row>
    <row r="1794" spans="1:6">
      <c r="A1794" s="4">
        <v>43775</v>
      </c>
      <c r="B1794" t="s">
        <v>101</v>
      </c>
      <c r="C1794" t="s">
        <v>137</v>
      </c>
      <c r="D1794">
        <v>1</v>
      </c>
      <c r="E1794" t="s">
        <v>140</v>
      </c>
      <c r="F1794">
        <v>0.5</v>
      </c>
    </row>
    <row r="1795" spans="1:6">
      <c r="A1795" s="4">
        <v>43775</v>
      </c>
      <c r="B1795" t="s">
        <v>101</v>
      </c>
      <c r="C1795" t="s">
        <v>137</v>
      </c>
      <c r="D1795">
        <v>1</v>
      </c>
      <c r="E1795" t="s">
        <v>147</v>
      </c>
      <c r="F1795">
        <v>0</v>
      </c>
    </row>
    <row r="1796" spans="1:6">
      <c r="A1796" s="4">
        <v>43775</v>
      </c>
      <c r="B1796" t="s">
        <v>100</v>
      </c>
      <c r="C1796" t="s">
        <v>138</v>
      </c>
      <c r="D1796">
        <v>1</v>
      </c>
      <c r="E1796" t="s">
        <v>139</v>
      </c>
      <c r="F1796">
        <v>55.3</v>
      </c>
    </row>
    <row r="1797" spans="1:6">
      <c r="A1797" s="4">
        <v>43775</v>
      </c>
      <c r="B1797" t="s">
        <v>100</v>
      </c>
      <c r="C1797" t="s">
        <v>138</v>
      </c>
      <c r="D1797">
        <v>1</v>
      </c>
      <c r="E1797" t="s">
        <v>140</v>
      </c>
      <c r="F1797">
        <v>41.6</v>
      </c>
    </row>
    <row r="1798" spans="1:6">
      <c r="A1798" s="4">
        <v>43775</v>
      </c>
      <c r="B1798" t="s">
        <v>100</v>
      </c>
      <c r="C1798" t="s">
        <v>138</v>
      </c>
      <c r="D1798">
        <v>1</v>
      </c>
      <c r="E1798" t="s">
        <v>147</v>
      </c>
      <c r="F1798">
        <v>3</v>
      </c>
    </row>
    <row r="1799" spans="1:6">
      <c r="A1799" s="4">
        <v>43775</v>
      </c>
      <c r="B1799" t="s">
        <v>100</v>
      </c>
      <c r="C1799" t="s">
        <v>137</v>
      </c>
      <c r="D1799">
        <v>1</v>
      </c>
      <c r="E1799" t="s">
        <v>139</v>
      </c>
      <c r="F1799">
        <v>85</v>
      </c>
    </row>
    <row r="1800" spans="1:6">
      <c r="A1800" s="4">
        <v>43775</v>
      </c>
      <c r="B1800" t="s">
        <v>100</v>
      </c>
      <c r="C1800" t="s">
        <v>137</v>
      </c>
      <c r="D1800">
        <v>1</v>
      </c>
      <c r="E1800" t="s">
        <v>140</v>
      </c>
      <c r="F1800">
        <v>15</v>
      </c>
    </row>
    <row r="1801" spans="1:6">
      <c r="A1801" s="4">
        <v>43775</v>
      </c>
      <c r="B1801" t="s">
        <v>100</v>
      </c>
      <c r="C1801" t="s">
        <v>137</v>
      </c>
      <c r="D1801">
        <v>1</v>
      </c>
      <c r="E1801" t="s">
        <v>147</v>
      </c>
      <c r="F1801">
        <v>0</v>
      </c>
    </row>
    <row r="1802" spans="1:6">
      <c r="A1802" s="4">
        <v>43775</v>
      </c>
      <c r="B1802" t="s">
        <v>99</v>
      </c>
      <c r="C1802" t="s">
        <v>138</v>
      </c>
      <c r="D1802">
        <v>1</v>
      </c>
      <c r="E1802" t="s">
        <v>139</v>
      </c>
      <c r="F1802">
        <v>36.200000000000003</v>
      </c>
    </row>
    <row r="1803" spans="1:6">
      <c r="A1803" s="4">
        <v>43775</v>
      </c>
      <c r="B1803" t="s">
        <v>99</v>
      </c>
      <c r="C1803" t="s">
        <v>138</v>
      </c>
      <c r="D1803">
        <v>1</v>
      </c>
      <c r="E1803" t="s">
        <v>140</v>
      </c>
      <c r="F1803">
        <v>58.8</v>
      </c>
    </row>
    <row r="1804" spans="1:6">
      <c r="A1804" s="4">
        <v>43775</v>
      </c>
      <c r="B1804" t="s">
        <v>99</v>
      </c>
      <c r="C1804" t="s">
        <v>138</v>
      </c>
      <c r="D1804">
        <v>1</v>
      </c>
      <c r="E1804" t="s">
        <v>147</v>
      </c>
      <c r="F1804">
        <v>4.9000000000000004</v>
      </c>
    </row>
    <row r="1805" spans="1:6">
      <c r="A1805" s="4">
        <v>43775</v>
      </c>
      <c r="B1805" t="s">
        <v>99</v>
      </c>
      <c r="C1805" t="s">
        <v>137</v>
      </c>
      <c r="D1805">
        <v>1</v>
      </c>
      <c r="E1805" t="s">
        <v>139</v>
      </c>
      <c r="F1805">
        <v>3.9</v>
      </c>
    </row>
    <row r="1806" spans="1:6">
      <c r="A1806" s="4">
        <v>43775</v>
      </c>
      <c r="B1806" t="s">
        <v>99</v>
      </c>
      <c r="C1806" t="s">
        <v>137</v>
      </c>
      <c r="D1806">
        <v>1</v>
      </c>
      <c r="E1806" t="s">
        <v>140</v>
      </c>
      <c r="F1806">
        <v>96.1</v>
      </c>
    </row>
    <row r="1807" spans="1:6">
      <c r="A1807" s="4">
        <v>43775</v>
      </c>
      <c r="B1807" t="s">
        <v>99</v>
      </c>
      <c r="C1807" t="s">
        <v>137</v>
      </c>
      <c r="D1807">
        <v>1</v>
      </c>
      <c r="E1807" t="s">
        <v>147</v>
      </c>
      <c r="F1807">
        <v>0</v>
      </c>
    </row>
    <row r="1808" spans="1:6">
      <c r="A1808" s="4">
        <v>43775</v>
      </c>
      <c r="B1808" t="s">
        <v>98</v>
      </c>
      <c r="C1808" t="s">
        <v>138</v>
      </c>
      <c r="D1808">
        <v>1</v>
      </c>
      <c r="E1808" t="s">
        <v>139</v>
      </c>
      <c r="F1808">
        <v>46.7</v>
      </c>
    </row>
    <row r="1809" spans="1:6">
      <c r="A1809" s="4">
        <v>43775</v>
      </c>
      <c r="B1809" t="s">
        <v>98</v>
      </c>
      <c r="C1809" t="s">
        <v>138</v>
      </c>
      <c r="D1809">
        <v>1</v>
      </c>
      <c r="E1809" t="s">
        <v>140</v>
      </c>
      <c r="F1809">
        <v>49.9</v>
      </c>
    </row>
    <row r="1810" spans="1:6">
      <c r="A1810" s="4">
        <v>43775</v>
      </c>
      <c r="B1810" t="s">
        <v>98</v>
      </c>
      <c r="C1810" t="s">
        <v>138</v>
      </c>
      <c r="D1810">
        <v>1</v>
      </c>
      <c r="E1810" t="s">
        <v>147</v>
      </c>
      <c r="F1810">
        <v>3.3</v>
      </c>
    </row>
    <row r="1811" spans="1:6">
      <c r="A1811" s="4">
        <v>43775</v>
      </c>
      <c r="B1811" t="s">
        <v>98</v>
      </c>
      <c r="C1811" t="s">
        <v>137</v>
      </c>
      <c r="D1811">
        <v>1</v>
      </c>
      <c r="E1811" t="s">
        <v>139</v>
      </c>
      <c r="F1811">
        <v>39.1</v>
      </c>
    </row>
    <row r="1812" spans="1:6">
      <c r="A1812" s="4">
        <v>43775</v>
      </c>
      <c r="B1812" t="s">
        <v>98</v>
      </c>
      <c r="C1812" t="s">
        <v>137</v>
      </c>
      <c r="D1812">
        <v>1</v>
      </c>
      <c r="E1812" t="s">
        <v>140</v>
      </c>
      <c r="F1812">
        <v>60.9</v>
      </c>
    </row>
    <row r="1813" spans="1:6">
      <c r="A1813" s="4">
        <v>43775</v>
      </c>
      <c r="B1813" t="s">
        <v>98</v>
      </c>
      <c r="C1813" t="s">
        <v>137</v>
      </c>
      <c r="D1813">
        <v>1</v>
      </c>
      <c r="E1813" t="s">
        <v>147</v>
      </c>
      <c r="F1813">
        <v>0</v>
      </c>
    </row>
    <row r="1814" spans="1:6">
      <c r="A1814" s="4">
        <v>43775</v>
      </c>
      <c r="B1814" t="s">
        <v>97</v>
      </c>
      <c r="C1814" t="s">
        <v>138</v>
      </c>
      <c r="D1814">
        <v>1</v>
      </c>
      <c r="E1814" t="s">
        <v>139</v>
      </c>
      <c r="F1814">
        <v>38.4</v>
      </c>
    </row>
    <row r="1815" spans="1:6">
      <c r="A1815" s="4">
        <v>43775</v>
      </c>
      <c r="B1815" t="s">
        <v>97</v>
      </c>
      <c r="C1815" t="s">
        <v>138</v>
      </c>
      <c r="D1815">
        <v>1</v>
      </c>
      <c r="E1815" t="s">
        <v>140</v>
      </c>
      <c r="F1815">
        <v>54.9</v>
      </c>
    </row>
    <row r="1816" spans="1:6">
      <c r="A1816" s="4">
        <v>43775</v>
      </c>
      <c r="B1816" t="s">
        <v>97</v>
      </c>
      <c r="C1816" t="s">
        <v>138</v>
      </c>
      <c r="D1816">
        <v>1</v>
      </c>
      <c r="E1816" t="s">
        <v>147</v>
      </c>
      <c r="F1816">
        <v>6.6</v>
      </c>
    </row>
    <row r="1817" spans="1:6">
      <c r="A1817" s="4">
        <v>43775</v>
      </c>
      <c r="B1817" t="s">
        <v>97</v>
      </c>
      <c r="C1817" t="s">
        <v>137</v>
      </c>
      <c r="D1817">
        <v>1</v>
      </c>
      <c r="E1817" t="s">
        <v>139</v>
      </c>
      <c r="F1817">
        <v>11.9</v>
      </c>
    </row>
    <row r="1818" spans="1:6">
      <c r="A1818" s="4">
        <v>43775</v>
      </c>
      <c r="B1818" t="s">
        <v>97</v>
      </c>
      <c r="C1818" t="s">
        <v>137</v>
      </c>
      <c r="D1818">
        <v>1</v>
      </c>
      <c r="E1818" t="s">
        <v>140</v>
      </c>
      <c r="F1818">
        <v>88.1</v>
      </c>
    </row>
    <row r="1819" spans="1:6">
      <c r="A1819" s="4">
        <v>43775</v>
      </c>
      <c r="B1819" t="s">
        <v>97</v>
      </c>
      <c r="C1819" t="s">
        <v>137</v>
      </c>
      <c r="D1819">
        <v>1</v>
      </c>
      <c r="E1819" t="s">
        <v>147</v>
      </c>
      <c r="F1819">
        <v>0</v>
      </c>
    </row>
    <row r="1820" spans="1:6">
      <c r="A1820" s="4">
        <v>43775</v>
      </c>
      <c r="B1820" t="s">
        <v>96</v>
      </c>
      <c r="C1820" t="s">
        <v>138</v>
      </c>
      <c r="D1820">
        <v>1</v>
      </c>
      <c r="E1820" t="s">
        <v>139</v>
      </c>
      <c r="F1820">
        <v>66.099999999999994</v>
      </c>
    </row>
    <row r="1821" spans="1:6">
      <c r="A1821" s="4">
        <v>43775</v>
      </c>
      <c r="B1821" t="s">
        <v>96</v>
      </c>
      <c r="C1821" t="s">
        <v>138</v>
      </c>
      <c r="D1821">
        <v>1</v>
      </c>
      <c r="E1821" t="s">
        <v>140</v>
      </c>
      <c r="F1821">
        <v>31.6</v>
      </c>
    </row>
    <row r="1822" spans="1:6">
      <c r="A1822" s="4">
        <v>43775</v>
      </c>
      <c r="B1822" t="s">
        <v>96</v>
      </c>
      <c r="C1822" t="s">
        <v>138</v>
      </c>
      <c r="D1822">
        <v>1</v>
      </c>
      <c r="E1822" t="s">
        <v>147</v>
      </c>
      <c r="F1822">
        <v>2.2000000000000002</v>
      </c>
    </row>
    <row r="1823" spans="1:6">
      <c r="A1823" s="4">
        <v>43775</v>
      </c>
      <c r="B1823" t="s">
        <v>96</v>
      </c>
      <c r="C1823" t="s">
        <v>137</v>
      </c>
      <c r="D1823">
        <v>1</v>
      </c>
      <c r="E1823" t="s">
        <v>139</v>
      </c>
      <c r="F1823">
        <v>99.9</v>
      </c>
    </row>
    <row r="1824" spans="1:6">
      <c r="A1824" s="4">
        <v>43775</v>
      </c>
      <c r="B1824" t="s">
        <v>96</v>
      </c>
      <c r="C1824" t="s">
        <v>137</v>
      </c>
      <c r="D1824">
        <v>1</v>
      </c>
      <c r="E1824" t="s">
        <v>140</v>
      </c>
      <c r="F1824">
        <v>0.1</v>
      </c>
    </row>
    <row r="1825" spans="1:6">
      <c r="A1825" s="4">
        <v>43775</v>
      </c>
      <c r="B1825" t="s">
        <v>96</v>
      </c>
      <c r="C1825" t="s">
        <v>137</v>
      </c>
      <c r="D1825">
        <v>1</v>
      </c>
      <c r="E1825" t="s">
        <v>147</v>
      </c>
      <c r="F1825">
        <v>0</v>
      </c>
    </row>
    <row r="1826" spans="1:6">
      <c r="A1826" s="4">
        <v>43775</v>
      </c>
      <c r="B1826" t="s">
        <v>95</v>
      </c>
      <c r="C1826" t="s">
        <v>138</v>
      </c>
      <c r="D1826">
        <v>1</v>
      </c>
      <c r="E1826" t="s">
        <v>139</v>
      </c>
      <c r="F1826">
        <v>50.9</v>
      </c>
    </row>
    <row r="1827" spans="1:6">
      <c r="A1827" s="4">
        <v>43775</v>
      </c>
      <c r="B1827" t="s">
        <v>95</v>
      </c>
      <c r="C1827" t="s">
        <v>138</v>
      </c>
      <c r="D1827">
        <v>1</v>
      </c>
      <c r="E1827" t="s">
        <v>140</v>
      </c>
      <c r="F1827">
        <v>45.1</v>
      </c>
    </row>
    <row r="1828" spans="1:6">
      <c r="A1828" s="4">
        <v>43775</v>
      </c>
      <c r="B1828" t="s">
        <v>95</v>
      </c>
      <c r="C1828" t="s">
        <v>138</v>
      </c>
      <c r="D1828">
        <v>1</v>
      </c>
      <c r="E1828" t="s">
        <v>147</v>
      </c>
      <c r="F1828">
        <v>4</v>
      </c>
    </row>
    <row r="1829" spans="1:6">
      <c r="A1829" s="4">
        <v>43775</v>
      </c>
      <c r="B1829" t="s">
        <v>95</v>
      </c>
      <c r="C1829" t="s">
        <v>137</v>
      </c>
      <c r="D1829">
        <v>1</v>
      </c>
      <c r="E1829" t="s">
        <v>139</v>
      </c>
      <c r="F1829">
        <v>67.5</v>
      </c>
    </row>
    <row r="1830" spans="1:6">
      <c r="A1830" s="4">
        <v>43775</v>
      </c>
      <c r="B1830" t="s">
        <v>95</v>
      </c>
      <c r="C1830" t="s">
        <v>137</v>
      </c>
      <c r="D1830">
        <v>1</v>
      </c>
      <c r="E1830" t="s">
        <v>140</v>
      </c>
      <c r="F1830">
        <v>32.5</v>
      </c>
    </row>
    <row r="1831" spans="1:6">
      <c r="A1831" s="4">
        <v>43775</v>
      </c>
      <c r="B1831" t="s">
        <v>95</v>
      </c>
      <c r="C1831" t="s">
        <v>137</v>
      </c>
      <c r="D1831">
        <v>1</v>
      </c>
      <c r="E1831" t="s">
        <v>147</v>
      </c>
      <c r="F1831">
        <v>0</v>
      </c>
    </row>
    <row r="1832" spans="1:6">
      <c r="A1832" s="4">
        <v>43775</v>
      </c>
      <c r="B1832" t="s">
        <v>94</v>
      </c>
      <c r="C1832" t="s">
        <v>138</v>
      </c>
      <c r="D1832">
        <v>1</v>
      </c>
      <c r="E1832" t="s">
        <v>139</v>
      </c>
      <c r="F1832">
        <v>62.8</v>
      </c>
    </row>
    <row r="1833" spans="1:6">
      <c r="A1833" s="4">
        <v>43775</v>
      </c>
      <c r="B1833" t="s">
        <v>94</v>
      </c>
      <c r="C1833" t="s">
        <v>138</v>
      </c>
      <c r="D1833">
        <v>1</v>
      </c>
      <c r="E1833" t="s">
        <v>140</v>
      </c>
      <c r="F1833">
        <v>31.2</v>
      </c>
    </row>
    <row r="1834" spans="1:6">
      <c r="A1834" s="4">
        <v>43775</v>
      </c>
      <c r="B1834" t="s">
        <v>94</v>
      </c>
      <c r="C1834" t="s">
        <v>138</v>
      </c>
      <c r="D1834">
        <v>1</v>
      </c>
      <c r="E1834" t="s">
        <v>147</v>
      </c>
      <c r="F1834">
        <v>5.9</v>
      </c>
    </row>
    <row r="1835" spans="1:6">
      <c r="A1835" s="4">
        <v>43775</v>
      </c>
      <c r="B1835" t="s">
        <v>94</v>
      </c>
      <c r="C1835" t="s">
        <v>137</v>
      </c>
      <c r="D1835">
        <v>1</v>
      </c>
      <c r="E1835" t="s">
        <v>139</v>
      </c>
      <c r="F1835">
        <v>99.9</v>
      </c>
    </row>
    <row r="1836" spans="1:6">
      <c r="A1836" s="4">
        <v>43775</v>
      </c>
      <c r="B1836" t="s">
        <v>94</v>
      </c>
      <c r="C1836" t="s">
        <v>137</v>
      </c>
      <c r="D1836">
        <v>1</v>
      </c>
      <c r="E1836" t="s">
        <v>140</v>
      </c>
      <c r="F1836">
        <v>0.1</v>
      </c>
    </row>
    <row r="1837" spans="1:6">
      <c r="A1837" s="4">
        <v>43775</v>
      </c>
      <c r="B1837" t="s">
        <v>94</v>
      </c>
      <c r="C1837" t="s">
        <v>137</v>
      </c>
      <c r="D1837">
        <v>1</v>
      </c>
      <c r="E1837" t="s">
        <v>147</v>
      </c>
      <c r="F1837">
        <v>0</v>
      </c>
    </row>
    <row r="1838" spans="1:6">
      <c r="A1838" s="4">
        <v>43775</v>
      </c>
      <c r="B1838" t="s">
        <v>93</v>
      </c>
      <c r="C1838" t="s">
        <v>138</v>
      </c>
      <c r="D1838">
        <v>1</v>
      </c>
      <c r="E1838" t="s">
        <v>139</v>
      </c>
      <c r="F1838">
        <v>49.2</v>
      </c>
    </row>
    <row r="1839" spans="1:6">
      <c r="A1839" s="4">
        <v>43775</v>
      </c>
      <c r="B1839" t="s">
        <v>93</v>
      </c>
      <c r="C1839" t="s">
        <v>138</v>
      </c>
      <c r="D1839">
        <v>1</v>
      </c>
      <c r="E1839" t="s">
        <v>140</v>
      </c>
      <c r="F1839">
        <v>48.7</v>
      </c>
    </row>
    <row r="1840" spans="1:6">
      <c r="A1840" s="4">
        <v>43775</v>
      </c>
      <c r="B1840" t="s">
        <v>93</v>
      </c>
      <c r="C1840" t="s">
        <v>138</v>
      </c>
      <c r="D1840">
        <v>1</v>
      </c>
      <c r="E1840" t="s">
        <v>147</v>
      </c>
      <c r="F1840">
        <v>2</v>
      </c>
    </row>
    <row r="1841" spans="1:6">
      <c r="A1841" s="4">
        <v>43775</v>
      </c>
      <c r="B1841" t="s">
        <v>93</v>
      </c>
      <c r="C1841" t="s">
        <v>137</v>
      </c>
      <c r="D1841">
        <v>1</v>
      </c>
      <c r="E1841" t="s">
        <v>139</v>
      </c>
      <c r="F1841">
        <v>52.2</v>
      </c>
    </row>
    <row r="1842" spans="1:6">
      <c r="A1842" s="4">
        <v>43775</v>
      </c>
      <c r="B1842" t="s">
        <v>93</v>
      </c>
      <c r="C1842" t="s">
        <v>137</v>
      </c>
      <c r="D1842">
        <v>1</v>
      </c>
      <c r="E1842" t="s">
        <v>140</v>
      </c>
      <c r="F1842">
        <v>47.8</v>
      </c>
    </row>
    <row r="1843" spans="1:6">
      <c r="A1843" s="4">
        <v>43775</v>
      </c>
      <c r="B1843" t="s">
        <v>93</v>
      </c>
      <c r="C1843" t="s">
        <v>137</v>
      </c>
      <c r="D1843">
        <v>1</v>
      </c>
      <c r="E1843" t="s">
        <v>147</v>
      </c>
      <c r="F1843">
        <v>0</v>
      </c>
    </row>
    <row r="1844" spans="1:6">
      <c r="A1844" s="4">
        <v>43775</v>
      </c>
      <c r="B1844" t="s">
        <v>92</v>
      </c>
      <c r="C1844" t="s">
        <v>138</v>
      </c>
      <c r="D1844">
        <v>1</v>
      </c>
      <c r="E1844" t="s">
        <v>139</v>
      </c>
      <c r="F1844">
        <v>34.700000000000003</v>
      </c>
    </row>
    <row r="1845" spans="1:6">
      <c r="A1845" s="4">
        <v>43775</v>
      </c>
      <c r="B1845" t="s">
        <v>92</v>
      </c>
      <c r="C1845" t="s">
        <v>138</v>
      </c>
      <c r="D1845">
        <v>1</v>
      </c>
      <c r="E1845" t="s">
        <v>140</v>
      </c>
      <c r="F1845">
        <v>60.2</v>
      </c>
    </row>
    <row r="1846" spans="1:6">
      <c r="A1846" s="4">
        <v>43775</v>
      </c>
      <c r="B1846" t="s">
        <v>92</v>
      </c>
      <c r="C1846" t="s">
        <v>138</v>
      </c>
      <c r="D1846">
        <v>1</v>
      </c>
      <c r="E1846" t="s">
        <v>147</v>
      </c>
      <c r="F1846">
        <v>5</v>
      </c>
    </row>
    <row r="1847" spans="1:6">
      <c r="A1847" s="4">
        <v>43775</v>
      </c>
      <c r="B1847" t="s">
        <v>92</v>
      </c>
      <c r="C1847" t="s">
        <v>137</v>
      </c>
      <c r="D1847">
        <v>1</v>
      </c>
      <c r="E1847" t="s">
        <v>139</v>
      </c>
      <c r="F1847">
        <v>1.2</v>
      </c>
    </row>
    <row r="1848" spans="1:6">
      <c r="A1848" s="4">
        <v>43775</v>
      </c>
      <c r="B1848" t="s">
        <v>92</v>
      </c>
      <c r="C1848" t="s">
        <v>137</v>
      </c>
      <c r="D1848">
        <v>1</v>
      </c>
      <c r="E1848" t="s">
        <v>140</v>
      </c>
      <c r="F1848">
        <v>98.8</v>
      </c>
    </row>
    <row r="1849" spans="1:6">
      <c r="A1849" s="4">
        <v>43775</v>
      </c>
      <c r="B1849" t="s">
        <v>92</v>
      </c>
      <c r="C1849" t="s">
        <v>137</v>
      </c>
      <c r="D1849">
        <v>1</v>
      </c>
      <c r="E1849" t="s">
        <v>147</v>
      </c>
      <c r="F1849">
        <v>0</v>
      </c>
    </row>
    <row r="1850" spans="1:6">
      <c r="A1850" s="4">
        <v>43775</v>
      </c>
      <c r="B1850" t="s">
        <v>91</v>
      </c>
      <c r="C1850" t="s">
        <v>138</v>
      </c>
      <c r="D1850">
        <v>1</v>
      </c>
      <c r="E1850" t="s">
        <v>139</v>
      </c>
      <c r="F1850">
        <v>40.299999999999997</v>
      </c>
    </row>
    <row r="1851" spans="1:6">
      <c r="A1851" s="4">
        <v>43775</v>
      </c>
      <c r="B1851" t="s">
        <v>91</v>
      </c>
      <c r="C1851" t="s">
        <v>138</v>
      </c>
      <c r="D1851">
        <v>1</v>
      </c>
      <c r="E1851" t="s">
        <v>140</v>
      </c>
      <c r="F1851">
        <v>54.4</v>
      </c>
    </row>
    <row r="1852" spans="1:6">
      <c r="A1852" s="4">
        <v>43775</v>
      </c>
      <c r="B1852" t="s">
        <v>91</v>
      </c>
      <c r="C1852" t="s">
        <v>138</v>
      </c>
      <c r="D1852">
        <v>1</v>
      </c>
      <c r="E1852" t="s">
        <v>147</v>
      </c>
      <c r="F1852">
        <v>5.0999999999999996</v>
      </c>
    </row>
    <row r="1853" spans="1:6">
      <c r="A1853" s="4">
        <v>43775</v>
      </c>
      <c r="B1853" t="s">
        <v>91</v>
      </c>
      <c r="C1853" t="s">
        <v>137</v>
      </c>
      <c r="D1853">
        <v>1</v>
      </c>
      <c r="E1853" t="s">
        <v>139</v>
      </c>
      <c r="F1853">
        <v>15.5</v>
      </c>
    </row>
    <row r="1854" spans="1:6">
      <c r="A1854" s="4">
        <v>43775</v>
      </c>
      <c r="B1854" t="s">
        <v>91</v>
      </c>
      <c r="C1854" t="s">
        <v>137</v>
      </c>
      <c r="D1854">
        <v>1</v>
      </c>
      <c r="E1854" t="s">
        <v>140</v>
      </c>
      <c r="F1854">
        <v>84.5</v>
      </c>
    </row>
    <row r="1855" spans="1:6">
      <c r="A1855" s="4">
        <v>43775</v>
      </c>
      <c r="B1855" t="s">
        <v>91</v>
      </c>
      <c r="C1855" t="s">
        <v>137</v>
      </c>
      <c r="D1855">
        <v>1</v>
      </c>
      <c r="E1855" t="s">
        <v>147</v>
      </c>
      <c r="F1855">
        <v>0</v>
      </c>
    </row>
    <row r="1856" spans="1:6">
      <c r="A1856" s="4">
        <v>43775</v>
      </c>
      <c r="B1856" t="s">
        <v>90</v>
      </c>
      <c r="C1856" t="s">
        <v>138</v>
      </c>
      <c r="D1856">
        <v>1</v>
      </c>
      <c r="E1856" t="s">
        <v>139</v>
      </c>
      <c r="F1856">
        <v>38.9</v>
      </c>
    </row>
    <row r="1857" spans="1:6">
      <c r="A1857" s="4">
        <v>43775</v>
      </c>
      <c r="B1857" t="s">
        <v>90</v>
      </c>
      <c r="C1857" t="s">
        <v>138</v>
      </c>
      <c r="D1857">
        <v>1</v>
      </c>
      <c r="E1857" t="s">
        <v>140</v>
      </c>
      <c r="F1857">
        <v>57.6</v>
      </c>
    </row>
    <row r="1858" spans="1:6">
      <c r="A1858" s="4">
        <v>43775</v>
      </c>
      <c r="B1858" t="s">
        <v>90</v>
      </c>
      <c r="C1858" t="s">
        <v>138</v>
      </c>
      <c r="D1858">
        <v>1</v>
      </c>
      <c r="E1858" t="s">
        <v>147</v>
      </c>
      <c r="F1858">
        <v>3.4</v>
      </c>
    </row>
    <row r="1859" spans="1:6">
      <c r="A1859" s="4">
        <v>43775</v>
      </c>
      <c r="B1859" t="s">
        <v>90</v>
      </c>
      <c r="C1859" t="s">
        <v>137</v>
      </c>
      <c r="D1859">
        <v>1</v>
      </c>
      <c r="E1859" t="s">
        <v>139</v>
      </c>
      <c r="F1859">
        <v>8.9</v>
      </c>
    </row>
    <row r="1860" spans="1:6">
      <c r="A1860" s="4">
        <v>43775</v>
      </c>
      <c r="B1860" t="s">
        <v>90</v>
      </c>
      <c r="C1860" t="s">
        <v>137</v>
      </c>
      <c r="D1860">
        <v>1</v>
      </c>
      <c r="E1860" t="s">
        <v>140</v>
      </c>
      <c r="F1860">
        <v>91.1</v>
      </c>
    </row>
    <row r="1861" spans="1:6">
      <c r="A1861" s="4">
        <v>43775</v>
      </c>
      <c r="B1861" t="s">
        <v>90</v>
      </c>
      <c r="C1861" t="s">
        <v>137</v>
      </c>
      <c r="D1861">
        <v>1</v>
      </c>
      <c r="E1861" t="s">
        <v>147</v>
      </c>
      <c r="F1861">
        <v>0</v>
      </c>
    </row>
    <row r="1862" spans="1:6">
      <c r="A1862" s="4">
        <v>43775</v>
      </c>
      <c r="B1862" t="s">
        <v>89</v>
      </c>
      <c r="C1862" t="s">
        <v>138</v>
      </c>
      <c r="D1862">
        <v>1</v>
      </c>
      <c r="E1862" t="s">
        <v>139</v>
      </c>
      <c r="F1862">
        <v>44.8</v>
      </c>
    </row>
    <row r="1863" spans="1:6">
      <c r="A1863" s="4">
        <v>43775</v>
      </c>
      <c r="B1863" t="s">
        <v>89</v>
      </c>
      <c r="C1863" t="s">
        <v>138</v>
      </c>
      <c r="D1863">
        <v>1</v>
      </c>
      <c r="E1863" t="s">
        <v>140</v>
      </c>
      <c r="F1863">
        <v>50.9</v>
      </c>
    </row>
    <row r="1864" spans="1:6">
      <c r="A1864" s="4">
        <v>43775</v>
      </c>
      <c r="B1864" t="s">
        <v>89</v>
      </c>
      <c r="C1864" t="s">
        <v>138</v>
      </c>
      <c r="D1864">
        <v>1</v>
      </c>
      <c r="E1864" t="s">
        <v>147</v>
      </c>
      <c r="F1864">
        <v>4.2</v>
      </c>
    </row>
    <row r="1865" spans="1:6">
      <c r="A1865" s="4">
        <v>43775</v>
      </c>
      <c r="B1865" t="s">
        <v>89</v>
      </c>
      <c r="C1865" t="s">
        <v>137</v>
      </c>
      <c r="D1865">
        <v>1</v>
      </c>
      <c r="E1865" t="s">
        <v>139</v>
      </c>
      <c r="F1865">
        <v>31.9</v>
      </c>
    </row>
    <row r="1866" spans="1:6">
      <c r="A1866" s="4">
        <v>43775</v>
      </c>
      <c r="B1866" t="s">
        <v>89</v>
      </c>
      <c r="C1866" t="s">
        <v>137</v>
      </c>
      <c r="D1866">
        <v>1</v>
      </c>
      <c r="E1866" t="s">
        <v>140</v>
      </c>
      <c r="F1866">
        <v>68.099999999999994</v>
      </c>
    </row>
    <row r="1867" spans="1:6">
      <c r="A1867" s="4">
        <v>43775</v>
      </c>
      <c r="B1867" t="s">
        <v>89</v>
      </c>
      <c r="C1867" t="s">
        <v>137</v>
      </c>
      <c r="D1867">
        <v>1</v>
      </c>
      <c r="E1867" t="s">
        <v>147</v>
      </c>
      <c r="F1867">
        <v>0</v>
      </c>
    </row>
    <row r="1868" spans="1:6">
      <c r="A1868" s="4">
        <v>43775</v>
      </c>
      <c r="B1868" t="s">
        <v>88</v>
      </c>
      <c r="C1868" t="s">
        <v>138</v>
      </c>
      <c r="D1868">
        <v>1</v>
      </c>
      <c r="E1868" t="s">
        <v>139</v>
      </c>
      <c r="F1868">
        <v>44.9</v>
      </c>
    </row>
    <row r="1869" spans="1:6">
      <c r="A1869" s="4">
        <v>43775</v>
      </c>
      <c r="B1869" t="s">
        <v>88</v>
      </c>
      <c r="C1869" t="s">
        <v>138</v>
      </c>
      <c r="D1869">
        <v>1</v>
      </c>
      <c r="E1869" t="s">
        <v>140</v>
      </c>
      <c r="F1869">
        <v>49.7</v>
      </c>
    </row>
    <row r="1870" spans="1:6">
      <c r="A1870" s="4">
        <v>43775</v>
      </c>
      <c r="B1870" t="s">
        <v>88</v>
      </c>
      <c r="C1870" t="s">
        <v>138</v>
      </c>
      <c r="D1870">
        <v>1</v>
      </c>
      <c r="E1870" t="s">
        <v>147</v>
      </c>
      <c r="F1870">
        <v>5.3</v>
      </c>
    </row>
    <row r="1871" spans="1:6">
      <c r="A1871" s="4">
        <v>43775</v>
      </c>
      <c r="B1871" t="s">
        <v>88</v>
      </c>
      <c r="C1871" t="s">
        <v>137</v>
      </c>
      <c r="D1871">
        <v>1</v>
      </c>
      <c r="E1871" t="s">
        <v>139</v>
      </c>
      <c r="F1871">
        <v>35.6</v>
      </c>
    </row>
    <row r="1872" spans="1:6">
      <c r="A1872" s="4">
        <v>43775</v>
      </c>
      <c r="B1872" t="s">
        <v>88</v>
      </c>
      <c r="C1872" t="s">
        <v>137</v>
      </c>
      <c r="D1872">
        <v>1</v>
      </c>
      <c r="E1872" t="s">
        <v>140</v>
      </c>
      <c r="F1872">
        <v>64.400000000000006</v>
      </c>
    </row>
    <row r="1873" spans="1:6">
      <c r="A1873" s="4">
        <v>43775</v>
      </c>
      <c r="B1873" t="s">
        <v>88</v>
      </c>
      <c r="C1873" t="s">
        <v>137</v>
      </c>
      <c r="D1873">
        <v>1</v>
      </c>
      <c r="E1873" t="s">
        <v>147</v>
      </c>
      <c r="F1873">
        <v>0</v>
      </c>
    </row>
    <row r="1874" spans="1:6">
      <c r="A1874" s="4">
        <v>43775</v>
      </c>
      <c r="B1874" t="s">
        <v>116</v>
      </c>
      <c r="C1874" t="s">
        <v>138</v>
      </c>
      <c r="D1874">
        <v>1</v>
      </c>
      <c r="E1874" t="s">
        <v>139</v>
      </c>
      <c r="F1874">
        <v>75</v>
      </c>
    </row>
    <row r="1875" spans="1:6">
      <c r="A1875" s="4">
        <v>43775</v>
      </c>
      <c r="B1875" t="s">
        <v>116</v>
      </c>
      <c r="C1875" t="s">
        <v>138</v>
      </c>
      <c r="D1875">
        <v>1</v>
      </c>
      <c r="E1875" t="s">
        <v>140</v>
      </c>
      <c r="F1875">
        <v>20.5</v>
      </c>
    </row>
    <row r="1876" spans="1:6">
      <c r="A1876" s="4">
        <v>43775</v>
      </c>
      <c r="B1876" t="s">
        <v>116</v>
      </c>
      <c r="C1876" t="s">
        <v>138</v>
      </c>
      <c r="D1876">
        <v>1</v>
      </c>
      <c r="E1876" t="s">
        <v>147</v>
      </c>
      <c r="F1876">
        <v>4.4000000000000004</v>
      </c>
    </row>
    <row r="1877" spans="1:6">
      <c r="A1877" s="4">
        <v>43775</v>
      </c>
      <c r="B1877" t="s">
        <v>116</v>
      </c>
      <c r="C1877" t="s">
        <v>137</v>
      </c>
      <c r="D1877">
        <v>1</v>
      </c>
      <c r="E1877" t="s">
        <v>139</v>
      </c>
      <c r="F1877">
        <v>100</v>
      </c>
    </row>
    <row r="1878" spans="1:6">
      <c r="A1878" s="4">
        <v>43775</v>
      </c>
      <c r="B1878" t="s">
        <v>116</v>
      </c>
      <c r="C1878" t="s">
        <v>137</v>
      </c>
      <c r="D1878">
        <v>1</v>
      </c>
      <c r="E1878" t="s">
        <v>140</v>
      </c>
      <c r="F1878">
        <v>0</v>
      </c>
    </row>
    <row r="1879" spans="1:6">
      <c r="A1879" s="4">
        <v>43775</v>
      </c>
      <c r="B1879" t="s">
        <v>116</v>
      </c>
      <c r="C1879" t="s">
        <v>137</v>
      </c>
      <c r="D1879">
        <v>1</v>
      </c>
      <c r="E1879" t="s">
        <v>147</v>
      </c>
      <c r="F1879">
        <v>0</v>
      </c>
    </row>
    <row r="1880" spans="1:6">
      <c r="A1880" s="4">
        <v>43775</v>
      </c>
      <c r="B1880" t="s">
        <v>115</v>
      </c>
      <c r="C1880" t="s">
        <v>138</v>
      </c>
      <c r="D1880">
        <v>1</v>
      </c>
      <c r="E1880" t="s">
        <v>139</v>
      </c>
      <c r="F1880">
        <v>49.1</v>
      </c>
    </row>
    <row r="1881" spans="1:6">
      <c r="A1881" s="4">
        <v>43775</v>
      </c>
      <c r="B1881" t="s">
        <v>115</v>
      </c>
      <c r="C1881" t="s">
        <v>138</v>
      </c>
      <c r="D1881">
        <v>1</v>
      </c>
      <c r="E1881" t="s">
        <v>140</v>
      </c>
      <c r="F1881">
        <v>46.4</v>
      </c>
    </row>
    <row r="1882" spans="1:6">
      <c r="A1882" s="4">
        <v>43775</v>
      </c>
      <c r="B1882" t="s">
        <v>115</v>
      </c>
      <c r="C1882" t="s">
        <v>138</v>
      </c>
      <c r="D1882">
        <v>1</v>
      </c>
      <c r="E1882" t="s">
        <v>147</v>
      </c>
      <c r="F1882">
        <v>4.3</v>
      </c>
    </row>
    <row r="1883" spans="1:6">
      <c r="A1883" s="4">
        <v>43775</v>
      </c>
      <c r="B1883" t="s">
        <v>115</v>
      </c>
      <c r="C1883" t="s">
        <v>137</v>
      </c>
      <c r="D1883">
        <v>1</v>
      </c>
      <c r="E1883" t="s">
        <v>139</v>
      </c>
      <c r="F1883">
        <v>56.7</v>
      </c>
    </row>
    <row r="1884" spans="1:6">
      <c r="A1884" s="4">
        <v>43775</v>
      </c>
      <c r="B1884" t="s">
        <v>115</v>
      </c>
      <c r="C1884" t="s">
        <v>137</v>
      </c>
      <c r="D1884">
        <v>1</v>
      </c>
      <c r="E1884" t="s">
        <v>140</v>
      </c>
      <c r="F1884">
        <v>43.3</v>
      </c>
    </row>
    <row r="1885" spans="1:6">
      <c r="A1885" s="4">
        <v>43775</v>
      </c>
      <c r="B1885" t="s">
        <v>115</v>
      </c>
      <c r="C1885" t="s">
        <v>137</v>
      </c>
      <c r="D1885">
        <v>1</v>
      </c>
      <c r="E1885" t="s">
        <v>147</v>
      </c>
      <c r="F1885">
        <v>0</v>
      </c>
    </row>
    <row r="1886" spans="1:6">
      <c r="A1886" s="4">
        <v>43775</v>
      </c>
      <c r="B1886" t="s">
        <v>114</v>
      </c>
      <c r="C1886" t="s">
        <v>138</v>
      </c>
      <c r="D1886">
        <v>1</v>
      </c>
      <c r="E1886" t="s">
        <v>139</v>
      </c>
      <c r="F1886">
        <v>58.8</v>
      </c>
    </row>
    <row r="1887" spans="1:6">
      <c r="A1887" s="4">
        <v>43775</v>
      </c>
      <c r="B1887" t="s">
        <v>114</v>
      </c>
      <c r="C1887" t="s">
        <v>138</v>
      </c>
      <c r="D1887">
        <v>1</v>
      </c>
      <c r="E1887" t="s">
        <v>140</v>
      </c>
      <c r="F1887">
        <v>36.299999999999997</v>
      </c>
    </row>
    <row r="1888" spans="1:6">
      <c r="A1888" s="4">
        <v>43775</v>
      </c>
      <c r="B1888" t="s">
        <v>114</v>
      </c>
      <c r="C1888" t="s">
        <v>138</v>
      </c>
      <c r="D1888">
        <v>1</v>
      </c>
      <c r="E1888" t="s">
        <v>147</v>
      </c>
      <c r="F1888">
        <v>4.8</v>
      </c>
    </row>
    <row r="1889" spans="1:6">
      <c r="A1889" s="4">
        <v>43775</v>
      </c>
      <c r="B1889" t="s">
        <v>114</v>
      </c>
      <c r="C1889" t="s">
        <v>137</v>
      </c>
      <c r="D1889">
        <v>1</v>
      </c>
      <c r="E1889" t="s">
        <v>139</v>
      </c>
      <c r="F1889">
        <v>94.6</v>
      </c>
    </row>
    <row r="1890" spans="1:6">
      <c r="A1890" s="4">
        <v>43775</v>
      </c>
      <c r="B1890" t="s">
        <v>114</v>
      </c>
      <c r="C1890" t="s">
        <v>137</v>
      </c>
      <c r="D1890">
        <v>1</v>
      </c>
      <c r="E1890" t="s">
        <v>140</v>
      </c>
      <c r="F1890">
        <v>5.4</v>
      </c>
    </row>
    <row r="1891" spans="1:6">
      <c r="A1891" s="4">
        <v>43775</v>
      </c>
      <c r="B1891" t="s">
        <v>114</v>
      </c>
      <c r="C1891" t="s">
        <v>137</v>
      </c>
      <c r="D1891">
        <v>1</v>
      </c>
      <c r="E1891" t="s">
        <v>147</v>
      </c>
      <c r="F1891">
        <v>0</v>
      </c>
    </row>
    <row r="1892" spans="1:6">
      <c r="A1892" s="4">
        <v>43775</v>
      </c>
      <c r="B1892" t="s">
        <v>87</v>
      </c>
      <c r="C1892" t="s">
        <v>138</v>
      </c>
      <c r="D1892">
        <v>1</v>
      </c>
      <c r="E1892" t="s">
        <v>139</v>
      </c>
      <c r="F1892">
        <v>60.3</v>
      </c>
    </row>
    <row r="1893" spans="1:6">
      <c r="A1893" s="4">
        <v>43775</v>
      </c>
      <c r="B1893" t="s">
        <v>87</v>
      </c>
      <c r="C1893" t="s">
        <v>138</v>
      </c>
      <c r="D1893">
        <v>1</v>
      </c>
      <c r="E1893" t="s">
        <v>140</v>
      </c>
      <c r="F1893">
        <v>35</v>
      </c>
    </row>
    <row r="1894" spans="1:6">
      <c r="A1894" s="4">
        <v>43775</v>
      </c>
      <c r="B1894" t="s">
        <v>87</v>
      </c>
      <c r="C1894" t="s">
        <v>138</v>
      </c>
      <c r="D1894">
        <v>1</v>
      </c>
      <c r="E1894" t="s">
        <v>147</v>
      </c>
      <c r="F1894">
        <v>4.5999999999999996</v>
      </c>
    </row>
    <row r="1895" spans="1:6">
      <c r="A1895" s="4">
        <v>43775</v>
      </c>
      <c r="B1895" t="s">
        <v>87</v>
      </c>
      <c r="C1895" t="s">
        <v>137</v>
      </c>
      <c r="D1895">
        <v>1</v>
      </c>
      <c r="E1895" t="s">
        <v>139</v>
      </c>
      <c r="F1895">
        <v>97.9</v>
      </c>
    </row>
    <row r="1896" spans="1:6">
      <c r="A1896" s="4">
        <v>43775</v>
      </c>
      <c r="B1896" t="s">
        <v>87</v>
      </c>
      <c r="C1896" t="s">
        <v>137</v>
      </c>
      <c r="D1896">
        <v>1</v>
      </c>
      <c r="E1896" t="s">
        <v>140</v>
      </c>
      <c r="F1896">
        <v>2.1</v>
      </c>
    </row>
    <row r="1897" spans="1:6">
      <c r="A1897" s="4">
        <v>43775</v>
      </c>
      <c r="B1897" t="s">
        <v>87</v>
      </c>
      <c r="C1897" t="s">
        <v>137</v>
      </c>
      <c r="D1897">
        <v>1</v>
      </c>
      <c r="E1897" t="s">
        <v>147</v>
      </c>
      <c r="F1897">
        <v>0</v>
      </c>
    </row>
    <row r="1898" spans="1:6">
      <c r="A1898" s="4">
        <v>43775</v>
      </c>
      <c r="B1898" t="s">
        <v>86</v>
      </c>
      <c r="C1898" t="s">
        <v>138</v>
      </c>
      <c r="D1898">
        <v>1</v>
      </c>
      <c r="E1898" t="s">
        <v>139</v>
      </c>
      <c r="F1898">
        <v>54.5</v>
      </c>
    </row>
    <row r="1899" spans="1:6">
      <c r="A1899" s="4">
        <v>43775</v>
      </c>
      <c r="B1899" t="s">
        <v>86</v>
      </c>
      <c r="C1899" t="s">
        <v>138</v>
      </c>
      <c r="D1899">
        <v>1</v>
      </c>
      <c r="E1899" t="s">
        <v>140</v>
      </c>
      <c r="F1899">
        <v>38.5</v>
      </c>
    </row>
    <row r="1900" spans="1:6">
      <c r="A1900" s="4">
        <v>43775</v>
      </c>
      <c r="B1900" t="s">
        <v>86</v>
      </c>
      <c r="C1900" t="s">
        <v>138</v>
      </c>
      <c r="D1900">
        <v>1</v>
      </c>
      <c r="E1900" t="s">
        <v>147</v>
      </c>
      <c r="F1900">
        <v>6.9</v>
      </c>
    </row>
    <row r="1901" spans="1:6">
      <c r="A1901" s="4">
        <v>43775</v>
      </c>
      <c r="B1901" t="s">
        <v>86</v>
      </c>
      <c r="C1901" t="s">
        <v>137</v>
      </c>
      <c r="D1901">
        <v>1</v>
      </c>
      <c r="E1901" t="s">
        <v>139</v>
      </c>
      <c r="F1901">
        <v>87.8</v>
      </c>
    </row>
    <row r="1902" spans="1:6">
      <c r="A1902" s="4">
        <v>43775</v>
      </c>
      <c r="B1902" t="s">
        <v>86</v>
      </c>
      <c r="C1902" t="s">
        <v>137</v>
      </c>
      <c r="D1902">
        <v>1</v>
      </c>
      <c r="E1902" t="s">
        <v>140</v>
      </c>
      <c r="F1902">
        <v>12.2</v>
      </c>
    </row>
    <row r="1903" spans="1:6">
      <c r="A1903" s="4">
        <v>43775</v>
      </c>
      <c r="B1903" t="s">
        <v>86</v>
      </c>
      <c r="C1903" t="s">
        <v>137</v>
      </c>
      <c r="D1903">
        <v>1</v>
      </c>
      <c r="E1903" t="s">
        <v>147</v>
      </c>
      <c r="F1903">
        <v>0</v>
      </c>
    </row>
    <row r="1904" spans="1:6">
      <c r="A1904" s="4">
        <v>43775</v>
      </c>
      <c r="B1904" t="s">
        <v>85</v>
      </c>
      <c r="C1904" t="s">
        <v>138</v>
      </c>
      <c r="D1904">
        <v>1</v>
      </c>
      <c r="E1904" t="s">
        <v>139</v>
      </c>
      <c r="F1904">
        <v>56.7</v>
      </c>
    </row>
    <row r="1905" spans="1:6">
      <c r="A1905" s="4">
        <v>43775</v>
      </c>
      <c r="B1905" t="s">
        <v>85</v>
      </c>
      <c r="C1905" t="s">
        <v>138</v>
      </c>
      <c r="D1905">
        <v>1</v>
      </c>
      <c r="E1905" t="s">
        <v>140</v>
      </c>
      <c r="F1905">
        <v>40.299999999999997</v>
      </c>
    </row>
    <row r="1906" spans="1:6">
      <c r="A1906" s="4">
        <v>43775</v>
      </c>
      <c r="B1906" t="s">
        <v>85</v>
      </c>
      <c r="C1906" t="s">
        <v>138</v>
      </c>
      <c r="D1906">
        <v>1</v>
      </c>
      <c r="E1906" t="s">
        <v>147</v>
      </c>
      <c r="F1906">
        <v>2.9</v>
      </c>
    </row>
    <row r="1907" spans="1:6">
      <c r="A1907" s="4">
        <v>43775</v>
      </c>
      <c r="B1907" t="s">
        <v>85</v>
      </c>
      <c r="C1907" t="s">
        <v>137</v>
      </c>
      <c r="D1907">
        <v>1</v>
      </c>
      <c r="E1907" t="s">
        <v>139</v>
      </c>
      <c r="F1907">
        <v>88.9</v>
      </c>
    </row>
    <row r="1908" spans="1:6">
      <c r="A1908" s="4">
        <v>43775</v>
      </c>
      <c r="B1908" t="s">
        <v>85</v>
      </c>
      <c r="C1908" t="s">
        <v>137</v>
      </c>
      <c r="D1908">
        <v>1</v>
      </c>
      <c r="E1908" t="s">
        <v>140</v>
      </c>
      <c r="F1908">
        <v>11.1</v>
      </c>
    </row>
    <row r="1909" spans="1:6">
      <c r="A1909" s="4">
        <v>43775</v>
      </c>
      <c r="B1909" t="s">
        <v>85</v>
      </c>
      <c r="C1909" t="s">
        <v>137</v>
      </c>
      <c r="D1909">
        <v>1</v>
      </c>
      <c r="E1909" t="s">
        <v>147</v>
      </c>
      <c r="F1909">
        <v>0</v>
      </c>
    </row>
    <row r="1910" spans="1:6">
      <c r="A1910" s="4">
        <v>43775</v>
      </c>
      <c r="B1910" t="s">
        <v>84</v>
      </c>
      <c r="C1910" t="s">
        <v>138</v>
      </c>
      <c r="D1910">
        <v>1</v>
      </c>
      <c r="E1910" t="s">
        <v>139</v>
      </c>
      <c r="F1910">
        <v>57.5</v>
      </c>
    </row>
    <row r="1911" spans="1:6">
      <c r="A1911" s="4">
        <v>43775</v>
      </c>
      <c r="B1911" t="s">
        <v>84</v>
      </c>
      <c r="C1911" t="s">
        <v>138</v>
      </c>
      <c r="D1911">
        <v>1</v>
      </c>
      <c r="E1911" t="s">
        <v>140</v>
      </c>
      <c r="F1911">
        <v>39.9</v>
      </c>
    </row>
    <row r="1912" spans="1:6">
      <c r="A1912" s="4">
        <v>43775</v>
      </c>
      <c r="B1912" t="s">
        <v>84</v>
      </c>
      <c r="C1912" t="s">
        <v>138</v>
      </c>
      <c r="D1912">
        <v>1</v>
      </c>
      <c r="E1912" t="s">
        <v>147</v>
      </c>
      <c r="F1912">
        <v>2.6</v>
      </c>
    </row>
    <row r="1913" spans="1:6">
      <c r="A1913" s="4">
        <v>43775</v>
      </c>
      <c r="B1913" t="s">
        <v>84</v>
      </c>
      <c r="C1913" t="s">
        <v>137</v>
      </c>
      <c r="D1913">
        <v>1</v>
      </c>
      <c r="E1913" t="s">
        <v>139</v>
      </c>
      <c r="F1913">
        <v>89.5</v>
      </c>
    </row>
    <row r="1914" spans="1:6">
      <c r="A1914" s="4">
        <v>43775</v>
      </c>
      <c r="B1914" t="s">
        <v>84</v>
      </c>
      <c r="C1914" t="s">
        <v>137</v>
      </c>
      <c r="D1914">
        <v>1</v>
      </c>
      <c r="E1914" t="s">
        <v>140</v>
      </c>
      <c r="F1914">
        <v>10.5</v>
      </c>
    </row>
    <row r="1915" spans="1:6">
      <c r="A1915" s="4">
        <v>43775</v>
      </c>
      <c r="B1915" t="s">
        <v>84</v>
      </c>
      <c r="C1915" t="s">
        <v>137</v>
      </c>
      <c r="D1915">
        <v>1</v>
      </c>
      <c r="E1915" t="s">
        <v>147</v>
      </c>
      <c r="F1915">
        <v>0</v>
      </c>
    </row>
    <row r="1916" spans="1:6">
      <c r="A1916" s="4">
        <v>43775</v>
      </c>
      <c r="B1916" t="s">
        <v>83</v>
      </c>
      <c r="C1916" t="s">
        <v>138</v>
      </c>
      <c r="D1916">
        <v>1</v>
      </c>
      <c r="E1916" t="s">
        <v>139</v>
      </c>
      <c r="F1916">
        <v>43.5</v>
      </c>
    </row>
    <row r="1917" spans="1:6">
      <c r="A1917" s="4">
        <v>43775</v>
      </c>
      <c r="B1917" t="s">
        <v>83</v>
      </c>
      <c r="C1917" t="s">
        <v>138</v>
      </c>
      <c r="D1917">
        <v>1</v>
      </c>
      <c r="E1917" t="s">
        <v>140</v>
      </c>
      <c r="F1917">
        <v>51</v>
      </c>
    </row>
    <row r="1918" spans="1:6">
      <c r="A1918" s="4">
        <v>43775</v>
      </c>
      <c r="B1918" t="s">
        <v>83</v>
      </c>
      <c r="C1918" t="s">
        <v>138</v>
      </c>
      <c r="D1918">
        <v>1</v>
      </c>
      <c r="E1918" t="s">
        <v>147</v>
      </c>
      <c r="F1918">
        <v>5.5</v>
      </c>
    </row>
    <row r="1919" spans="1:6">
      <c r="A1919" s="4">
        <v>43775</v>
      </c>
      <c r="B1919" t="s">
        <v>83</v>
      </c>
      <c r="C1919" t="s">
        <v>137</v>
      </c>
      <c r="D1919">
        <v>1</v>
      </c>
      <c r="E1919" t="s">
        <v>139</v>
      </c>
      <c r="F1919">
        <v>29</v>
      </c>
    </row>
    <row r="1920" spans="1:6">
      <c r="A1920" s="4">
        <v>43775</v>
      </c>
      <c r="B1920" t="s">
        <v>83</v>
      </c>
      <c r="C1920" t="s">
        <v>137</v>
      </c>
      <c r="D1920">
        <v>1</v>
      </c>
      <c r="E1920" t="s">
        <v>140</v>
      </c>
      <c r="F1920">
        <v>71</v>
      </c>
    </row>
    <row r="1921" spans="1:6">
      <c r="A1921" s="4">
        <v>43775</v>
      </c>
      <c r="B1921" t="s">
        <v>83</v>
      </c>
      <c r="C1921" t="s">
        <v>137</v>
      </c>
      <c r="D1921">
        <v>1</v>
      </c>
      <c r="E1921" t="s">
        <v>147</v>
      </c>
      <c r="F1921">
        <v>0</v>
      </c>
    </row>
    <row r="1922" spans="1:6">
      <c r="A1922" s="4">
        <v>43775</v>
      </c>
      <c r="B1922" t="s">
        <v>82</v>
      </c>
      <c r="C1922" t="s">
        <v>138</v>
      </c>
      <c r="D1922">
        <v>1</v>
      </c>
      <c r="E1922" t="s">
        <v>139</v>
      </c>
      <c r="F1922">
        <v>45.8</v>
      </c>
    </row>
    <row r="1923" spans="1:6">
      <c r="A1923" s="4">
        <v>43775</v>
      </c>
      <c r="B1923" t="s">
        <v>82</v>
      </c>
      <c r="C1923" t="s">
        <v>138</v>
      </c>
      <c r="D1923">
        <v>1</v>
      </c>
      <c r="E1923" t="s">
        <v>140</v>
      </c>
      <c r="F1923">
        <v>50.7</v>
      </c>
    </row>
    <row r="1924" spans="1:6">
      <c r="A1924" s="4">
        <v>43775</v>
      </c>
      <c r="B1924" t="s">
        <v>82</v>
      </c>
      <c r="C1924" t="s">
        <v>138</v>
      </c>
      <c r="D1924">
        <v>1</v>
      </c>
      <c r="E1924" t="s">
        <v>147</v>
      </c>
      <c r="F1924">
        <v>3.4</v>
      </c>
    </row>
    <row r="1925" spans="1:6">
      <c r="A1925" s="4">
        <v>43775</v>
      </c>
      <c r="B1925" t="s">
        <v>82</v>
      </c>
      <c r="C1925" t="s">
        <v>137</v>
      </c>
      <c r="D1925">
        <v>1</v>
      </c>
      <c r="E1925" t="s">
        <v>139</v>
      </c>
      <c r="F1925">
        <v>32.700000000000003</v>
      </c>
    </row>
    <row r="1926" spans="1:6">
      <c r="A1926" s="4">
        <v>43775</v>
      </c>
      <c r="B1926" t="s">
        <v>82</v>
      </c>
      <c r="C1926" t="s">
        <v>137</v>
      </c>
      <c r="D1926">
        <v>1</v>
      </c>
      <c r="E1926" t="s">
        <v>140</v>
      </c>
      <c r="F1926">
        <v>67.3</v>
      </c>
    </row>
    <row r="1927" spans="1:6">
      <c r="A1927" s="4">
        <v>43775</v>
      </c>
      <c r="B1927" t="s">
        <v>82</v>
      </c>
      <c r="C1927" t="s">
        <v>137</v>
      </c>
      <c r="D1927">
        <v>1</v>
      </c>
      <c r="E1927" t="s">
        <v>147</v>
      </c>
      <c r="F1927">
        <v>0</v>
      </c>
    </row>
    <row r="1928" spans="1:6">
      <c r="A1928" s="4">
        <v>43775</v>
      </c>
      <c r="B1928" t="s">
        <v>81</v>
      </c>
      <c r="C1928" t="s">
        <v>138</v>
      </c>
      <c r="D1928">
        <v>1</v>
      </c>
      <c r="E1928" t="s">
        <v>139</v>
      </c>
      <c r="F1928">
        <v>31.8</v>
      </c>
    </row>
    <row r="1929" spans="1:6">
      <c r="A1929" s="4">
        <v>43775</v>
      </c>
      <c r="B1929" t="s">
        <v>81</v>
      </c>
      <c r="C1929" t="s">
        <v>138</v>
      </c>
      <c r="D1929">
        <v>1</v>
      </c>
      <c r="E1929" t="s">
        <v>140</v>
      </c>
      <c r="F1929">
        <v>62</v>
      </c>
    </row>
    <row r="1930" spans="1:6">
      <c r="A1930" s="4">
        <v>43775</v>
      </c>
      <c r="B1930" t="s">
        <v>81</v>
      </c>
      <c r="C1930" t="s">
        <v>138</v>
      </c>
      <c r="D1930">
        <v>1</v>
      </c>
      <c r="E1930" t="s">
        <v>147</v>
      </c>
      <c r="F1930">
        <v>6.1</v>
      </c>
    </row>
    <row r="1931" spans="1:6">
      <c r="A1931" s="4">
        <v>43775</v>
      </c>
      <c r="B1931" t="s">
        <v>81</v>
      </c>
      <c r="C1931" t="s">
        <v>137</v>
      </c>
      <c r="D1931">
        <v>1</v>
      </c>
      <c r="E1931" t="s">
        <v>139</v>
      </c>
      <c r="F1931">
        <v>0.2</v>
      </c>
    </row>
    <row r="1932" spans="1:6">
      <c r="A1932" s="4">
        <v>43775</v>
      </c>
      <c r="B1932" t="s">
        <v>81</v>
      </c>
      <c r="C1932" t="s">
        <v>137</v>
      </c>
      <c r="D1932">
        <v>1</v>
      </c>
      <c r="E1932" t="s">
        <v>140</v>
      </c>
      <c r="F1932">
        <v>99.8</v>
      </c>
    </row>
    <row r="1933" spans="1:6">
      <c r="A1933" s="4">
        <v>43775</v>
      </c>
      <c r="B1933" t="s">
        <v>81</v>
      </c>
      <c r="C1933" t="s">
        <v>137</v>
      </c>
      <c r="D1933">
        <v>1</v>
      </c>
      <c r="E1933" t="s">
        <v>147</v>
      </c>
      <c r="F1933">
        <v>0</v>
      </c>
    </row>
    <row r="1934" spans="1:6">
      <c r="A1934" s="4">
        <v>43775</v>
      </c>
      <c r="B1934" t="s">
        <v>80</v>
      </c>
      <c r="C1934" t="s">
        <v>138</v>
      </c>
      <c r="D1934">
        <v>1</v>
      </c>
      <c r="E1934" t="s">
        <v>139</v>
      </c>
      <c r="F1934">
        <v>34.200000000000003</v>
      </c>
    </row>
    <row r="1935" spans="1:6">
      <c r="A1935" s="4">
        <v>43775</v>
      </c>
      <c r="B1935" t="s">
        <v>80</v>
      </c>
      <c r="C1935" t="s">
        <v>138</v>
      </c>
      <c r="D1935">
        <v>1</v>
      </c>
      <c r="E1935" t="s">
        <v>140</v>
      </c>
      <c r="F1935">
        <v>62.2</v>
      </c>
    </row>
    <row r="1936" spans="1:6">
      <c r="A1936" s="4">
        <v>43775</v>
      </c>
      <c r="B1936" t="s">
        <v>80</v>
      </c>
      <c r="C1936" t="s">
        <v>138</v>
      </c>
      <c r="D1936">
        <v>1</v>
      </c>
      <c r="E1936" t="s">
        <v>147</v>
      </c>
      <c r="F1936">
        <v>3.5</v>
      </c>
    </row>
    <row r="1937" spans="1:6">
      <c r="A1937" s="4">
        <v>43775</v>
      </c>
      <c r="B1937" t="s">
        <v>80</v>
      </c>
      <c r="C1937" t="s">
        <v>137</v>
      </c>
      <c r="D1937">
        <v>1</v>
      </c>
      <c r="E1937" t="s">
        <v>139</v>
      </c>
      <c r="F1937">
        <v>0.4</v>
      </c>
    </row>
    <row r="1938" spans="1:6">
      <c r="A1938" s="4">
        <v>43775</v>
      </c>
      <c r="B1938" t="s">
        <v>80</v>
      </c>
      <c r="C1938" t="s">
        <v>137</v>
      </c>
      <c r="D1938">
        <v>1</v>
      </c>
      <c r="E1938" t="s">
        <v>140</v>
      </c>
      <c r="F1938">
        <v>99.6</v>
      </c>
    </row>
    <row r="1939" spans="1:6">
      <c r="A1939" s="4">
        <v>43775</v>
      </c>
      <c r="B1939" t="s">
        <v>80</v>
      </c>
      <c r="C1939" t="s">
        <v>137</v>
      </c>
      <c r="D1939">
        <v>1</v>
      </c>
      <c r="E1939" t="s">
        <v>147</v>
      </c>
      <c r="F1939">
        <v>0</v>
      </c>
    </row>
    <row r="1940" spans="1:6">
      <c r="A1940" s="4">
        <v>43775</v>
      </c>
      <c r="B1940" t="s">
        <v>113</v>
      </c>
      <c r="C1940" t="s">
        <v>138</v>
      </c>
      <c r="D1940">
        <v>1</v>
      </c>
      <c r="E1940" t="s">
        <v>139</v>
      </c>
      <c r="F1940">
        <v>48.8</v>
      </c>
    </row>
    <row r="1941" spans="1:6">
      <c r="A1941" s="4">
        <v>43775</v>
      </c>
      <c r="B1941" t="s">
        <v>113</v>
      </c>
      <c r="C1941" t="s">
        <v>138</v>
      </c>
      <c r="D1941">
        <v>1</v>
      </c>
      <c r="E1941" t="s">
        <v>140</v>
      </c>
      <c r="F1941">
        <v>45.4</v>
      </c>
    </row>
    <row r="1942" spans="1:6">
      <c r="A1942" s="4">
        <v>43775</v>
      </c>
      <c r="B1942" t="s">
        <v>113</v>
      </c>
      <c r="C1942" t="s">
        <v>138</v>
      </c>
      <c r="D1942">
        <v>1</v>
      </c>
      <c r="E1942" t="s">
        <v>147</v>
      </c>
      <c r="F1942">
        <v>5.7</v>
      </c>
    </row>
    <row r="1943" spans="1:6">
      <c r="A1943" s="4">
        <v>43775</v>
      </c>
      <c r="B1943" t="s">
        <v>113</v>
      </c>
      <c r="C1943" t="s">
        <v>137</v>
      </c>
      <c r="D1943">
        <v>1</v>
      </c>
      <c r="E1943" t="s">
        <v>139</v>
      </c>
      <c r="F1943">
        <v>58.2</v>
      </c>
    </row>
    <row r="1944" spans="1:6">
      <c r="A1944" s="4">
        <v>43775</v>
      </c>
      <c r="B1944" t="s">
        <v>113</v>
      </c>
      <c r="C1944" t="s">
        <v>137</v>
      </c>
      <c r="D1944">
        <v>1</v>
      </c>
      <c r="E1944" t="s">
        <v>140</v>
      </c>
      <c r="F1944">
        <v>41.8</v>
      </c>
    </row>
    <row r="1945" spans="1:6">
      <c r="A1945" s="4">
        <v>43775</v>
      </c>
      <c r="B1945" t="s">
        <v>113</v>
      </c>
      <c r="C1945" t="s">
        <v>137</v>
      </c>
      <c r="D1945">
        <v>1</v>
      </c>
      <c r="E1945" t="s">
        <v>147</v>
      </c>
      <c r="F1945">
        <v>0</v>
      </c>
    </row>
    <row r="1946" spans="1:6">
      <c r="A1946" s="4">
        <v>43775</v>
      </c>
      <c r="B1946" t="s">
        <v>112</v>
      </c>
      <c r="C1946" t="s">
        <v>138</v>
      </c>
      <c r="D1946">
        <v>1</v>
      </c>
      <c r="E1946" t="s">
        <v>139</v>
      </c>
      <c r="F1946">
        <v>37</v>
      </c>
    </row>
    <row r="1947" spans="1:6">
      <c r="A1947" s="4">
        <v>43775</v>
      </c>
      <c r="B1947" t="s">
        <v>112</v>
      </c>
      <c r="C1947" t="s">
        <v>138</v>
      </c>
      <c r="D1947">
        <v>1</v>
      </c>
      <c r="E1947" t="s">
        <v>140</v>
      </c>
      <c r="F1947">
        <v>58</v>
      </c>
    </row>
    <row r="1948" spans="1:6">
      <c r="A1948" s="4">
        <v>43775</v>
      </c>
      <c r="B1948" t="s">
        <v>112</v>
      </c>
      <c r="C1948" t="s">
        <v>138</v>
      </c>
      <c r="D1948">
        <v>1</v>
      </c>
      <c r="E1948" t="s">
        <v>147</v>
      </c>
      <c r="F1948">
        <v>4.9000000000000004</v>
      </c>
    </row>
    <row r="1949" spans="1:6">
      <c r="A1949" s="4">
        <v>43775</v>
      </c>
      <c r="B1949" t="s">
        <v>112</v>
      </c>
      <c r="C1949" t="s">
        <v>137</v>
      </c>
      <c r="D1949">
        <v>1</v>
      </c>
      <c r="E1949" t="s">
        <v>139</v>
      </c>
      <c r="F1949">
        <v>7.3</v>
      </c>
    </row>
    <row r="1950" spans="1:6">
      <c r="A1950" s="4">
        <v>43775</v>
      </c>
      <c r="B1950" t="s">
        <v>112</v>
      </c>
      <c r="C1950" t="s">
        <v>137</v>
      </c>
      <c r="D1950">
        <v>1</v>
      </c>
      <c r="E1950" t="s">
        <v>140</v>
      </c>
      <c r="F1950">
        <v>92.7</v>
      </c>
    </row>
    <row r="1951" spans="1:6">
      <c r="A1951" s="4">
        <v>43775</v>
      </c>
      <c r="B1951" t="s">
        <v>112</v>
      </c>
      <c r="C1951" t="s">
        <v>137</v>
      </c>
      <c r="D1951">
        <v>1</v>
      </c>
      <c r="E1951" t="s">
        <v>147</v>
      </c>
      <c r="F1951">
        <v>0</v>
      </c>
    </row>
    <row r="1952" spans="1:6">
      <c r="A1952" s="4">
        <v>43775</v>
      </c>
      <c r="B1952" t="s">
        <v>79</v>
      </c>
      <c r="C1952" t="s">
        <v>138</v>
      </c>
      <c r="D1952">
        <v>1</v>
      </c>
      <c r="E1952" t="s">
        <v>139</v>
      </c>
      <c r="F1952">
        <v>42.6</v>
      </c>
    </row>
    <row r="1953" spans="1:6">
      <c r="A1953" s="4">
        <v>43775</v>
      </c>
      <c r="B1953" t="s">
        <v>79</v>
      </c>
      <c r="C1953" t="s">
        <v>138</v>
      </c>
      <c r="D1953">
        <v>1</v>
      </c>
      <c r="E1953" t="s">
        <v>140</v>
      </c>
      <c r="F1953">
        <v>51.1</v>
      </c>
    </row>
    <row r="1954" spans="1:6">
      <c r="A1954" s="4">
        <v>43775</v>
      </c>
      <c r="B1954" t="s">
        <v>79</v>
      </c>
      <c r="C1954" t="s">
        <v>138</v>
      </c>
      <c r="D1954">
        <v>1</v>
      </c>
      <c r="E1954" t="s">
        <v>147</v>
      </c>
      <c r="F1954">
        <v>6.2</v>
      </c>
    </row>
    <row r="1955" spans="1:6">
      <c r="A1955" s="4">
        <v>43775</v>
      </c>
      <c r="B1955" t="s">
        <v>79</v>
      </c>
      <c r="C1955" t="s">
        <v>137</v>
      </c>
      <c r="D1955">
        <v>1</v>
      </c>
      <c r="E1955" t="s">
        <v>139</v>
      </c>
      <c r="F1955">
        <v>26.9</v>
      </c>
    </row>
    <row r="1956" spans="1:6">
      <c r="A1956" s="4">
        <v>43775</v>
      </c>
      <c r="B1956" t="s">
        <v>79</v>
      </c>
      <c r="C1956" t="s">
        <v>137</v>
      </c>
      <c r="D1956">
        <v>1</v>
      </c>
      <c r="E1956" t="s">
        <v>140</v>
      </c>
      <c r="F1956">
        <v>73.099999999999994</v>
      </c>
    </row>
    <row r="1957" spans="1:6">
      <c r="A1957" s="4">
        <v>43775</v>
      </c>
      <c r="B1957" t="s">
        <v>79</v>
      </c>
      <c r="C1957" t="s">
        <v>137</v>
      </c>
      <c r="D1957">
        <v>1</v>
      </c>
      <c r="E1957" t="s">
        <v>147</v>
      </c>
      <c r="F1957">
        <v>0</v>
      </c>
    </row>
    <row r="1958" spans="1:6">
      <c r="A1958" s="4">
        <v>43775</v>
      </c>
      <c r="B1958" t="s">
        <v>78</v>
      </c>
      <c r="C1958" t="s">
        <v>138</v>
      </c>
      <c r="D1958">
        <v>1</v>
      </c>
      <c r="E1958" t="s">
        <v>139</v>
      </c>
      <c r="F1958">
        <v>59</v>
      </c>
    </row>
    <row r="1959" spans="1:6">
      <c r="A1959" s="4">
        <v>43775</v>
      </c>
      <c r="B1959" t="s">
        <v>78</v>
      </c>
      <c r="C1959" t="s">
        <v>138</v>
      </c>
      <c r="D1959">
        <v>1</v>
      </c>
      <c r="E1959" t="s">
        <v>140</v>
      </c>
      <c r="F1959">
        <v>37.200000000000003</v>
      </c>
    </row>
    <row r="1960" spans="1:6">
      <c r="A1960" s="4">
        <v>43775</v>
      </c>
      <c r="B1960" t="s">
        <v>78</v>
      </c>
      <c r="C1960" t="s">
        <v>138</v>
      </c>
      <c r="D1960">
        <v>1</v>
      </c>
      <c r="E1960" t="s">
        <v>147</v>
      </c>
      <c r="F1960">
        <v>3.7</v>
      </c>
    </row>
    <row r="1961" spans="1:6">
      <c r="A1961" s="4">
        <v>43775</v>
      </c>
      <c r="B1961" t="s">
        <v>78</v>
      </c>
      <c r="C1961" t="s">
        <v>137</v>
      </c>
      <c r="D1961">
        <v>1</v>
      </c>
      <c r="E1961" t="s">
        <v>139</v>
      </c>
      <c r="F1961">
        <v>95.2</v>
      </c>
    </row>
    <row r="1962" spans="1:6">
      <c r="A1962" s="4">
        <v>43775</v>
      </c>
      <c r="B1962" t="s">
        <v>78</v>
      </c>
      <c r="C1962" t="s">
        <v>137</v>
      </c>
      <c r="D1962">
        <v>1</v>
      </c>
      <c r="E1962" t="s">
        <v>140</v>
      </c>
      <c r="F1962">
        <v>4.8</v>
      </c>
    </row>
    <row r="1963" spans="1:6">
      <c r="A1963" s="4">
        <v>43775</v>
      </c>
      <c r="B1963" t="s">
        <v>78</v>
      </c>
      <c r="C1963" t="s">
        <v>137</v>
      </c>
      <c r="D1963">
        <v>1</v>
      </c>
      <c r="E1963" t="s">
        <v>147</v>
      </c>
      <c r="F1963">
        <v>0</v>
      </c>
    </row>
    <row r="1964" spans="1:6">
      <c r="A1964" s="4">
        <v>43775</v>
      </c>
      <c r="B1964" t="s">
        <v>77</v>
      </c>
      <c r="C1964" t="s">
        <v>138</v>
      </c>
      <c r="D1964">
        <v>1</v>
      </c>
      <c r="E1964" t="s">
        <v>139</v>
      </c>
      <c r="F1964">
        <v>62.3</v>
      </c>
    </row>
    <row r="1965" spans="1:6">
      <c r="A1965" s="4">
        <v>43775</v>
      </c>
      <c r="B1965" t="s">
        <v>77</v>
      </c>
      <c r="C1965" t="s">
        <v>138</v>
      </c>
      <c r="D1965">
        <v>1</v>
      </c>
      <c r="E1965" t="s">
        <v>140</v>
      </c>
      <c r="F1965">
        <v>34.5</v>
      </c>
    </row>
    <row r="1966" spans="1:6">
      <c r="A1966" s="4">
        <v>43775</v>
      </c>
      <c r="B1966" t="s">
        <v>77</v>
      </c>
      <c r="C1966" t="s">
        <v>138</v>
      </c>
      <c r="D1966">
        <v>1</v>
      </c>
      <c r="E1966" t="s">
        <v>147</v>
      </c>
      <c r="F1966">
        <v>3.1</v>
      </c>
    </row>
    <row r="1967" spans="1:6">
      <c r="A1967" s="4">
        <v>43775</v>
      </c>
      <c r="B1967" t="s">
        <v>77</v>
      </c>
      <c r="C1967" t="s">
        <v>137</v>
      </c>
      <c r="D1967">
        <v>1</v>
      </c>
      <c r="E1967" t="s">
        <v>139</v>
      </c>
      <c r="F1967">
        <v>99.3</v>
      </c>
    </row>
    <row r="1968" spans="1:6">
      <c r="A1968" s="4">
        <v>43775</v>
      </c>
      <c r="B1968" t="s">
        <v>77</v>
      </c>
      <c r="C1968" t="s">
        <v>137</v>
      </c>
      <c r="D1968">
        <v>1</v>
      </c>
      <c r="E1968" t="s">
        <v>140</v>
      </c>
      <c r="F1968">
        <v>0.7</v>
      </c>
    </row>
    <row r="1969" spans="1:6">
      <c r="A1969" s="4">
        <v>43775</v>
      </c>
      <c r="B1969" t="s">
        <v>77</v>
      </c>
      <c r="C1969" t="s">
        <v>137</v>
      </c>
      <c r="D1969">
        <v>1</v>
      </c>
      <c r="E1969" t="s">
        <v>147</v>
      </c>
      <c r="F1969">
        <v>0</v>
      </c>
    </row>
    <row r="1970" spans="1:6">
      <c r="A1970" s="4">
        <v>43775</v>
      </c>
      <c r="B1970" t="s">
        <v>76</v>
      </c>
      <c r="C1970" t="s">
        <v>138</v>
      </c>
      <c r="D1970">
        <v>1</v>
      </c>
      <c r="E1970" t="s">
        <v>139</v>
      </c>
      <c r="F1970">
        <v>56.6</v>
      </c>
    </row>
    <row r="1971" spans="1:6">
      <c r="A1971" s="4">
        <v>43775</v>
      </c>
      <c r="B1971" t="s">
        <v>76</v>
      </c>
      <c r="C1971" t="s">
        <v>138</v>
      </c>
      <c r="D1971">
        <v>1</v>
      </c>
      <c r="E1971" t="s">
        <v>140</v>
      </c>
      <c r="F1971">
        <v>38.1</v>
      </c>
    </row>
    <row r="1972" spans="1:6">
      <c r="A1972" s="4">
        <v>43775</v>
      </c>
      <c r="B1972" t="s">
        <v>76</v>
      </c>
      <c r="C1972" t="s">
        <v>138</v>
      </c>
      <c r="D1972">
        <v>1</v>
      </c>
      <c r="E1972" t="s">
        <v>147</v>
      </c>
      <c r="F1972">
        <v>5.2</v>
      </c>
    </row>
    <row r="1973" spans="1:6">
      <c r="A1973" s="4">
        <v>43775</v>
      </c>
      <c r="B1973" t="s">
        <v>76</v>
      </c>
      <c r="C1973" t="s">
        <v>137</v>
      </c>
      <c r="D1973">
        <v>1</v>
      </c>
      <c r="E1973" t="s">
        <v>139</v>
      </c>
      <c r="F1973">
        <v>91.9</v>
      </c>
    </row>
    <row r="1974" spans="1:6">
      <c r="A1974" s="4">
        <v>43775</v>
      </c>
      <c r="B1974" t="s">
        <v>76</v>
      </c>
      <c r="C1974" t="s">
        <v>137</v>
      </c>
      <c r="D1974">
        <v>1</v>
      </c>
      <c r="E1974" t="s">
        <v>140</v>
      </c>
      <c r="F1974">
        <v>8.1</v>
      </c>
    </row>
    <row r="1975" spans="1:6">
      <c r="A1975" s="4">
        <v>43775</v>
      </c>
      <c r="B1975" t="s">
        <v>76</v>
      </c>
      <c r="C1975" t="s">
        <v>137</v>
      </c>
      <c r="D1975">
        <v>1</v>
      </c>
      <c r="E1975" t="s">
        <v>147</v>
      </c>
      <c r="F1975">
        <v>0</v>
      </c>
    </row>
    <row r="1976" spans="1:6">
      <c r="A1976" s="4">
        <v>43775</v>
      </c>
      <c r="B1976" t="s">
        <v>75</v>
      </c>
      <c r="C1976" t="s">
        <v>138</v>
      </c>
      <c r="D1976">
        <v>1</v>
      </c>
      <c r="E1976" t="s">
        <v>139</v>
      </c>
      <c r="F1976">
        <v>49</v>
      </c>
    </row>
    <row r="1977" spans="1:6">
      <c r="A1977" s="4">
        <v>43775</v>
      </c>
      <c r="B1977" t="s">
        <v>75</v>
      </c>
      <c r="C1977" t="s">
        <v>138</v>
      </c>
      <c r="D1977">
        <v>1</v>
      </c>
      <c r="E1977" t="s">
        <v>140</v>
      </c>
      <c r="F1977">
        <v>46.5</v>
      </c>
    </row>
    <row r="1978" spans="1:6">
      <c r="A1978" s="4">
        <v>43775</v>
      </c>
      <c r="B1978" t="s">
        <v>75</v>
      </c>
      <c r="C1978" t="s">
        <v>138</v>
      </c>
      <c r="D1978">
        <v>1</v>
      </c>
      <c r="E1978" t="s">
        <v>147</v>
      </c>
      <c r="F1978">
        <v>4.4000000000000004</v>
      </c>
    </row>
    <row r="1979" spans="1:6">
      <c r="A1979" s="4">
        <v>43775</v>
      </c>
      <c r="B1979" t="s">
        <v>75</v>
      </c>
      <c r="C1979" t="s">
        <v>137</v>
      </c>
      <c r="D1979">
        <v>1</v>
      </c>
      <c r="E1979" t="s">
        <v>139</v>
      </c>
      <c r="F1979">
        <v>58.5</v>
      </c>
    </row>
    <row r="1980" spans="1:6">
      <c r="A1980" s="4">
        <v>43775</v>
      </c>
      <c r="B1980" t="s">
        <v>75</v>
      </c>
      <c r="C1980" t="s">
        <v>137</v>
      </c>
      <c r="D1980">
        <v>1</v>
      </c>
      <c r="E1980" t="s">
        <v>140</v>
      </c>
      <c r="F1980">
        <v>41.5</v>
      </c>
    </row>
    <row r="1981" spans="1:6">
      <c r="A1981" s="4">
        <v>43775</v>
      </c>
      <c r="B1981" t="s">
        <v>75</v>
      </c>
      <c r="C1981" t="s">
        <v>137</v>
      </c>
      <c r="D1981">
        <v>1</v>
      </c>
      <c r="E1981" t="s">
        <v>147</v>
      </c>
      <c r="F1981">
        <v>0</v>
      </c>
    </row>
    <row r="1982" spans="1:6">
      <c r="A1982" s="4">
        <v>43775</v>
      </c>
      <c r="B1982" t="s">
        <v>74</v>
      </c>
      <c r="C1982" t="s">
        <v>138</v>
      </c>
      <c r="D1982">
        <v>1</v>
      </c>
      <c r="E1982" t="s">
        <v>139</v>
      </c>
      <c r="F1982">
        <v>56.6</v>
      </c>
    </row>
    <row r="1983" spans="1:6">
      <c r="A1983" s="4">
        <v>43775</v>
      </c>
      <c r="B1983" t="s">
        <v>74</v>
      </c>
      <c r="C1983" t="s">
        <v>138</v>
      </c>
      <c r="D1983">
        <v>1</v>
      </c>
      <c r="E1983" t="s">
        <v>140</v>
      </c>
      <c r="F1983">
        <v>40</v>
      </c>
    </row>
    <row r="1984" spans="1:6">
      <c r="A1984" s="4">
        <v>43775</v>
      </c>
      <c r="B1984" t="s">
        <v>74</v>
      </c>
      <c r="C1984" t="s">
        <v>138</v>
      </c>
      <c r="D1984">
        <v>1</v>
      </c>
      <c r="E1984" t="s">
        <v>147</v>
      </c>
      <c r="F1984">
        <v>3.3</v>
      </c>
    </row>
    <row r="1985" spans="1:6">
      <c r="A1985" s="4">
        <v>43775</v>
      </c>
      <c r="B1985" t="s">
        <v>74</v>
      </c>
      <c r="C1985" t="s">
        <v>137</v>
      </c>
      <c r="D1985">
        <v>1</v>
      </c>
      <c r="E1985" t="s">
        <v>139</v>
      </c>
      <c r="F1985">
        <v>89.2</v>
      </c>
    </row>
    <row r="1986" spans="1:6">
      <c r="A1986" s="4">
        <v>43775</v>
      </c>
      <c r="B1986" t="s">
        <v>74</v>
      </c>
      <c r="C1986" t="s">
        <v>137</v>
      </c>
      <c r="D1986">
        <v>1</v>
      </c>
      <c r="E1986" t="s">
        <v>140</v>
      </c>
      <c r="F1986">
        <v>10.8</v>
      </c>
    </row>
    <row r="1987" spans="1:6">
      <c r="A1987" s="4">
        <v>43775</v>
      </c>
      <c r="B1987" t="s">
        <v>74</v>
      </c>
      <c r="C1987" t="s">
        <v>137</v>
      </c>
      <c r="D1987">
        <v>1</v>
      </c>
      <c r="E1987" t="s">
        <v>147</v>
      </c>
      <c r="F1987">
        <v>0</v>
      </c>
    </row>
    <row r="1988" spans="1:6">
      <c r="A1988" s="4">
        <v>43775</v>
      </c>
      <c r="B1988" t="s">
        <v>73</v>
      </c>
      <c r="C1988" t="s">
        <v>138</v>
      </c>
      <c r="D1988">
        <v>1</v>
      </c>
      <c r="E1988" t="s">
        <v>139</v>
      </c>
      <c r="F1988">
        <v>38.4</v>
      </c>
    </row>
    <row r="1989" spans="1:6">
      <c r="A1989" s="4">
        <v>43775</v>
      </c>
      <c r="B1989" t="s">
        <v>73</v>
      </c>
      <c r="C1989" t="s">
        <v>138</v>
      </c>
      <c r="D1989">
        <v>1</v>
      </c>
      <c r="E1989" t="s">
        <v>140</v>
      </c>
      <c r="F1989">
        <v>58.2</v>
      </c>
    </row>
    <row r="1990" spans="1:6">
      <c r="A1990" s="4">
        <v>43775</v>
      </c>
      <c r="B1990" t="s">
        <v>73</v>
      </c>
      <c r="C1990" t="s">
        <v>138</v>
      </c>
      <c r="D1990">
        <v>1</v>
      </c>
      <c r="E1990" t="s">
        <v>147</v>
      </c>
      <c r="F1990">
        <v>3.3</v>
      </c>
    </row>
    <row r="1991" spans="1:6">
      <c r="A1991" s="4">
        <v>43775</v>
      </c>
      <c r="B1991" t="s">
        <v>73</v>
      </c>
      <c r="C1991" t="s">
        <v>137</v>
      </c>
      <c r="D1991">
        <v>1</v>
      </c>
      <c r="E1991" t="s">
        <v>139</v>
      </c>
      <c r="F1991">
        <v>6</v>
      </c>
    </row>
    <row r="1992" spans="1:6">
      <c r="A1992" s="4">
        <v>43775</v>
      </c>
      <c r="B1992" t="s">
        <v>73</v>
      </c>
      <c r="C1992" t="s">
        <v>137</v>
      </c>
      <c r="D1992">
        <v>1</v>
      </c>
      <c r="E1992" t="s">
        <v>140</v>
      </c>
      <c r="F1992">
        <v>94</v>
      </c>
    </row>
    <row r="1993" spans="1:6">
      <c r="A1993" s="4">
        <v>43775</v>
      </c>
      <c r="B1993" t="s">
        <v>73</v>
      </c>
      <c r="C1993" t="s">
        <v>137</v>
      </c>
      <c r="D1993">
        <v>1</v>
      </c>
      <c r="E1993" t="s">
        <v>147</v>
      </c>
      <c r="F1993">
        <v>0</v>
      </c>
    </row>
    <row r="1994" spans="1:6">
      <c r="A1994" s="4">
        <v>43775</v>
      </c>
      <c r="B1994" t="s">
        <v>72</v>
      </c>
      <c r="C1994" t="s">
        <v>138</v>
      </c>
      <c r="D1994">
        <v>1</v>
      </c>
      <c r="E1994" t="s">
        <v>139</v>
      </c>
      <c r="F1994">
        <v>63.2</v>
      </c>
    </row>
    <row r="1995" spans="1:6">
      <c r="A1995" s="4">
        <v>43775</v>
      </c>
      <c r="B1995" t="s">
        <v>72</v>
      </c>
      <c r="C1995" t="s">
        <v>138</v>
      </c>
      <c r="D1995">
        <v>1</v>
      </c>
      <c r="E1995" t="s">
        <v>140</v>
      </c>
      <c r="F1995">
        <v>30.4</v>
      </c>
    </row>
    <row r="1996" spans="1:6">
      <c r="A1996" s="4">
        <v>43775</v>
      </c>
      <c r="B1996" t="s">
        <v>72</v>
      </c>
      <c r="C1996" t="s">
        <v>138</v>
      </c>
      <c r="D1996">
        <v>1</v>
      </c>
      <c r="E1996" t="s">
        <v>147</v>
      </c>
      <c r="F1996">
        <v>6.4</v>
      </c>
    </row>
    <row r="1997" spans="1:6">
      <c r="A1997" s="4">
        <v>43775</v>
      </c>
      <c r="B1997" t="s">
        <v>72</v>
      </c>
      <c r="C1997" t="s">
        <v>137</v>
      </c>
      <c r="D1997">
        <v>1</v>
      </c>
      <c r="E1997" t="s">
        <v>139</v>
      </c>
      <c r="F1997">
        <v>99.8</v>
      </c>
    </row>
    <row r="1998" spans="1:6">
      <c r="A1998" s="4">
        <v>43775</v>
      </c>
      <c r="B1998" t="s">
        <v>72</v>
      </c>
      <c r="C1998" t="s">
        <v>137</v>
      </c>
      <c r="D1998">
        <v>1</v>
      </c>
      <c r="E1998" t="s">
        <v>140</v>
      </c>
      <c r="F1998">
        <v>0.2</v>
      </c>
    </row>
    <row r="1999" spans="1:6">
      <c r="A1999" s="4">
        <v>43775</v>
      </c>
      <c r="B1999" t="s">
        <v>72</v>
      </c>
      <c r="C1999" t="s">
        <v>137</v>
      </c>
      <c r="D1999">
        <v>1</v>
      </c>
      <c r="E1999" t="s">
        <v>147</v>
      </c>
      <c r="F1999">
        <v>0</v>
      </c>
    </row>
    <row r="2000" spans="1:6">
      <c r="A2000" s="4">
        <v>43775</v>
      </c>
      <c r="B2000" t="s">
        <v>71</v>
      </c>
      <c r="C2000" t="s">
        <v>138</v>
      </c>
      <c r="D2000">
        <v>1</v>
      </c>
      <c r="E2000" t="s">
        <v>139</v>
      </c>
      <c r="F2000">
        <v>27</v>
      </c>
    </row>
    <row r="2001" spans="1:6">
      <c r="A2001" s="4">
        <v>43775</v>
      </c>
      <c r="B2001" t="s">
        <v>71</v>
      </c>
      <c r="C2001" t="s">
        <v>138</v>
      </c>
      <c r="D2001">
        <v>1</v>
      </c>
      <c r="E2001" t="s">
        <v>140</v>
      </c>
      <c r="F2001">
        <v>67.900000000000006</v>
      </c>
    </row>
    <row r="2002" spans="1:6">
      <c r="A2002" s="4">
        <v>43775</v>
      </c>
      <c r="B2002" t="s">
        <v>71</v>
      </c>
      <c r="C2002" t="s">
        <v>138</v>
      </c>
      <c r="D2002">
        <v>1</v>
      </c>
      <c r="E2002" t="s">
        <v>147</v>
      </c>
      <c r="F2002">
        <v>5</v>
      </c>
    </row>
    <row r="2003" spans="1:6">
      <c r="A2003" s="4">
        <v>43775</v>
      </c>
      <c r="B2003" t="s">
        <v>71</v>
      </c>
      <c r="C2003" t="s">
        <v>137</v>
      </c>
      <c r="D2003">
        <v>1</v>
      </c>
      <c r="E2003" t="s">
        <v>139</v>
      </c>
      <c r="F2003">
        <v>0</v>
      </c>
    </row>
    <row r="2004" spans="1:6">
      <c r="A2004" s="4">
        <v>43775</v>
      </c>
      <c r="B2004" t="s">
        <v>71</v>
      </c>
      <c r="C2004" t="s">
        <v>137</v>
      </c>
      <c r="D2004">
        <v>1</v>
      </c>
      <c r="E2004" t="s">
        <v>140</v>
      </c>
      <c r="F2004">
        <v>100</v>
      </c>
    </row>
    <row r="2005" spans="1:6">
      <c r="A2005" s="4">
        <v>43775</v>
      </c>
      <c r="B2005" t="s">
        <v>71</v>
      </c>
      <c r="C2005" t="s">
        <v>137</v>
      </c>
      <c r="D2005">
        <v>1</v>
      </c>
      <c r="E2005" t="s">
        <v>147</v>
      </c>
      <c r="F2005">
        <v>0</v>
      </c>
    </row>
    <row r="2006" spans="1:6">
      <c r="A2006" s="4">
        <v>43775</v>
      </c>
      <c r="B2006" t="s">
        <v>70</v>
      </c>
      <c r="C2006" t="s">
        <v>138</v>
      </c>
      <c r="D2006">
        <v>1</v>
      </c>
      <c r="E2006" t="s">
        <v>139</v>
      </c>
      <c r="F2006">
        <v>51.5</v>
      </c>
    </row>
    <row r="2007" spans="1:6">
      <c r="A2007" s="4">
        <v>43775</v>
      </c>
      <c r="B2007" t="s">
        <v>70</v>
      </c>
      <c r="C2007" t="s">
        <v>138</v>
      </c>
      <c r="D2007">
        <v>1</v>
      </c>
      <c r="E2007" t="s">
        <v>140</v>
      </c>
      <c r="F2007">
        <v>46.3</v>
      </c>
    </row>
    <row r="2008" spans="1:6">
      <c r="A2008" s="4">
        <v>43775</v>
      </c>
      <c r="B2008" t="s">
        <v>70</v>
      </c>
      <c r="C2008" t="s">
        <v>138</v>
      </c>
      <c r="D2008">
        <v>1</v>
      </c>
      <c r="E2008" t="s">
        <v>147</v>
      </c>
      <c r="F2008">
        <v>2.1</v>
      </c>
    </row>
    <row r="2009" spans="1:6">
      <c r="A2009" s="4">
        <v>43775</v>
      </c>
      <c r="B2009" t="s">
        <v>70</v>
      </c>
      <c r="C2009" t="s">
        <v>137</v>
      </c>
      <c r="D2009">
        <v>1</v>
      </c>
      <c r="E2009" t="s">
        <v>139</v>
      </c>
      <c r="F2009">
        <v>64.599999999999994</v>
      </c>
    </row>
    <row r="2010" spans="1:6">
      <c r="A2010" s="4">
        <v>43775</v>
      </c>
      <c r="B2010" t="s">
        <v>70</v>
      </c>
      <c r="C2010" t="s">
        <v>137</v>
      </c>
      <c r="D2010">
        <v>1</v>
      </c>
      <c r="E2010" t="s">
        <v>140</v>
      </c>
      <c r="F2010">
        <v>35.4</v>
      </c>
    </row>
    <row r="2011" spans="1:6">
      <c r="A2011" s="4">
        <v>43775</v>
      </c>
      <c r="B2011" t="s">
        <v>70</v>
      </c>
      <c r="C2011" t="s">
        <v>137</v>
      </c>
      <c r="D2011">
        <v>1</v>
      </c>
      <c r="E2011" t="s">
        <v>147</v>
      </c>
      <c r="F2011">
        <v>0</v>
      </c>
    </row>
    <row r="2012" spans="1:6">
      <c r="A2012" s="4">
        <v>43775</v>
      </c>
      <c r="B2012" t="s">
        <v>69</v>
      </c>
      <c r="C2012" t="s">
        <v>138</v>
      </c>
      <c r="D2012">
        <v>1</v>
      </c>
      <c r="E2012" t="s">
        <v>139</v>
      </c>
      <c r="F2012">
        <v>48.4</v>
      </c>
    </row>
    <row r="2013" spans="1:6">
      <c r="A2013" s="4">
        <v>43775</v>
      </c>
      <c r="B2013" t="s">
        <v>69</v>
      </c>
      <c r="C2013" t="s">
        <v>138</v>
      </c>
      <c r="D2013">
        <v>1</v>
      </c>
      <c r="E2013" t="s">
        <v>140</v>
      </c>
      <c r="F2013">
        <v>49</v>
      </c>
    </row>
    <row r="2014" spans="1:6">
      <c r="A2014" s="4">
        <v>43775</v>
      </c>
      <c r="B2014" t="s">
        <v>69</v>
      </c>
      <c r="C2014" t="s">
        <v>138</v>
      </c>
      <c r="D2014">
        <v>1</v>
      </c>
      <c r="E2014" t="s">
        <v>147</v>
      </c>
      <c r="F2014">
        <v>2.5</v>
      </c>
    </row>
    <row r="2015" spans="1:6">
      <c r="A2015" s="4">
        <v>43775</v>
      </c>
      <c r="B2015" t="s">
        <v>69</v>
      </c>
      <c r="C2015" t="s">
        <v>137</v>
      </c>
      <c r="D2015">
        <v>1</v>
      </c>
      <c r="E2015" t="s">
        <v>139</v>
      </c>
      <c r="F2015">
        <v>48.1</v>
      </c>
    </row>
    <row r="2016" spans="1:6">
      <c r="A2016" s="4">
        <v>43775</v>
      </c>
      <c r="B2016" t="s">
        <v>69</v>
      </c>
      <c r="C2016" t="s">
        <v>137</v>
      </c>
      <c r="D2016">
        <v>1</v>
      </c>
      <c r="E2016" t="s">
        <v>140</v>
      </c>
      <c r="F2016">
        <v>51.9</v>
      </c>
    </row>
    <row r="2017" spans="1:6">
      <c r="A2017" s="4">
        <v>43775</v>
      </c>
      <c r="B2017" t="s">
        <v>69</v>
      </c>
      <c r="C2017" t="s">
        <v>137</v>
      </c>
      <c r="D2017">
        <v>1</v>
      </c>
      <c r="E2017" t="s">
        <v>147</v>
      </c>
      <c r="F2017">
        <v>0</v>
      </c>
    </row>
    <row r="2018" spans="1:6">
      <c r="A2018" s="4">
        <v>43775</v>
      </c>
      <c r="B2018" t="s">
        <v>111</v>
      </c>
      <c r="C2018" t="s">
        <v>138</v>
      </c>
      <c r="D2018">
        <v>1</v>
      </c>
      <c r="E2018" t="s">
        <v>139</v>
      </c>
      <c r="F2018">
        <v>10.5</v>
      </c>
    </row>
    <row r="2019" spans="1:6">
      <c r="A2019" s="4">
        <v>43775</v>
      </c>
      <c r="B2019" t="s">
        <v>111</v>
      </c>
      <c r="C2019" t="s">
        <v>138</v>
      </c>
      <c r="D2019">
        <v>1</v>
      </c>
      <c r="E2019" t="s">
        <v>140</v>
      </c>
      <c r="F2019">
        <v>84.7</v>
      </c>
    </row>
    <row r="2020" spans="1:6">
      <c r="A2020" s="4">
        <v>43775</v>
      </c>
      <c r="B2020" t="s">
        <v>111</v>
      </c>
      <c r="C2020" t="s">
        <v>138</v>
      </c>
      <c r="D2020">
        <v>1</v>
      </c>
      <c r="E2020" t="s">
        <v>147</v>
      </c>
      <c r="F2020">
        <v>4.7</v>
      </c>
    </row>
    <row r="2021" spans="1:6">
      <c r="A2021" s="4">
        <v>43775</v>
      </c>
      <c r="B2021" t="s">
        <v>111</v>
      </c>
      <c r="C2021" t="s">
        <v>137</v>
      </c>
      <c r="D2021">
        <v>1</v>
      </c>
      <c r="E2021" t="s">
        <v>139</v>
      </c>
      <c r="F2021">
        <v>0</v>
      </c>
    </row>
    <row r="2022" spans="1:6">
      <c r="A2022" s="4">
        <v>43775</v>
      </c>
      <c r="B2022" t="s">
        <v>111</v>
      </c>
      <c r="C2022" t="s">
        <v>137</v>
      </c>
      <c r="D2022">
        <v>1</v>
      </c>
      <c r="E2022" t="s">
        <v>140</v>
      </c>
      <c r="F2022">
        <v>100</v>
      </c>
    </row>
    <row r="2023" spans="1:6">
      <c r="A2023" s="4">
        <v>43775</v>
      </c>
      <c r="B2023" t="s">
        <v>111</v>
      </c>
      <c r="C2023" t="s">
        <v>137</v>
      </c>
      <c r="D2023">
        <v>1</v>
      </c>
      <c r="E2023" t="s">
        <v>147</v>
      </c>
      <c r="F2023">
        <v>0</v>
      </c>
    </row>
    <row r="2024" spans="1:6">
      <c r="A2024" s="4">
        <v>43775</v>
      </c>
      <c r="B2024" t="s">
        <v>68</v>
      </c>
      <c r="C2024" t="s">
        <v>138</v>
      </c>
      <c r="D2024">
        <v>1</v>
      </c>
      <c r="E2024" t="s">
        <v>139</v>
      </c>
      <c r="F2024">
        <v>38.9</v>
      </c>
    </row>
    <row r="2025" spans="1:6">
      <c r="A2025" s="4">
        <v>43775</v>
      </c>
      <c r="B2025" t="s">
        <v>68</v>
      </c>
      <c r="C2025" t="s">
        <v>138</v>
      </c>
      <c r="D2025">
        <v>1</v>
      </c>
      <c r="E2025" t="s">
        <v>140</v>
      </c>
      <c r="F2025">
        <v>57.8</v>
      </c>
    </row>
    <row r="2026" spans="1:6">
      <c r="A2026" s="4">
        <v>43775</v>
      </c>
      <c r="B2026" t="s">
        <v>68</v>
      </c>
      <c r="C2026" t="s">
        <v>138</v>
      </c>
      <c r="D2026">
        <v>1</v>
      </c>
      <c r="E2026" t="s">
        <v>147</v>
      </c>
      <c r="F2026">
        <v>3.2</v>
      </c>
    </row>
    <row r="2027" spans="1:6">
      <c r="A2027" s="4">
        <v>43775</v>
      </c>
      <c r="B2027" t="s">
        <v>68</v>
      </c>
      <c r="C2027" t="s">
        <v>137</v>
      </c>
      <c r="D2027">
        <v>1</v>
      </c>
      <c r="E2027" t="s">
        <v>139</v>
      </c>
      <c r="F2027">
        <v>7.5</v>
      </c>
    </row>
    <row r="2028" spans="1:6">
      <c r="A2028" s="4">
        <v>43775</v>
      </c>
      <c r="B2028" t="s">
        <v>68</v>
      </c>
      <c r="C2028" t="s">
        <v>137</v>
      </c>
      <c r="D2028">
        <v>1</v>
      </c>
      <c r="E2028" t="s">
        <v>140</v>
      </c>
      <c r="F2028">
        <v>92.5</v>
      </c>
    </row>
    <row r="2029" spans="1:6">
      <c r="A2029" s="4">
        <v>43775</v>
      </c>
      <c r="B2029" t="s">
        <v>68</v>
      </c>
      <c r="C2029" t="s">
        <v>137</v>
      </c>
      <c r="D2029">
        <v>1</v>
      </c>
      <c r="E2029" t="s">
        <v>147</v>
      </c>
      <c r="F2029">
        <v>0</v>
      </c>
    </row>
    <row r="2030" spans="1:6">
      <c r="A2030" s="4">
        <v>43775</v>
      </c>
      <c r="B2030" t="s">
        <v>67</v>
      </c>
      <c r="C2030" t="s">
        <v>138</v>
      </c>
      <c r="D2030">
        <v>1</v>
      </c>
      <c r="E2030" t="s">
        <v>139</v>
      </c>
      <c r="F2030">
        <v>38.4</v>
      </c>
    </row>
    <row r="2031" spans="1:6">
      <c r="A2031" s="4">
        <v>43775</v>
      </c>
      <c r="B2031" t="s">
        <v>67</v>
      </c>
      <c r="C2031" t="s">
        <v>138</v>
      </c>
      <c r="D2031">
        <v>1</v>
      </c>
      <c r="E2031" t="s">
        <v>140</v>
      </c>
      <c r="F2031">
        <v>57.2</v>
      </c>
    </row>
    <row r="2032" spans="1:6">
      <c r="A2032" s="4">
        <v>43775</v>
      </c>
      <c r="B2032" t="s">
        <v>67</v>
      </c>
      <c r="C2032" t="s">
        <v>138</v>
      </c>
      <c r="D2032">
        <v>1</v>
      </c>
      <c r="E2032" t="s">
        <v>147</v>
      </c>
      <c r="F2032">
        <v>4.3</v>
      </c>
    </row>
    <row r="2033" spans="1:6">
      <c r="A2033" s="4">
        <v>43775</v>
      </c>
      <c r="B2033" t="s">
        <v>67</v>
      </c>
      <c r="C2033" t="s">
        <v>137</v>
      </c>
      <c r="D2033">
        <v>1</v>
      </c>
      <c r="E2033" t="s">
        <v>139</v>
      </c>
      <c r="F2033">
        <v>8.4</v>
      </c>
    </row>
    <row r="2034" spans="1:6">
      <c r="A2034" s="4">
        <v>43775</v>
      </c>
      <c r="B2034" t="s">
        <v>67</v>
      </c>
      <c r="C2034" t="s">
        <v>137</v>
      </c>
      <c r="D2034">
        <v>1</v>
      </c>
      <c r="E2034" t="s">
        <v>140</v>
      </c>
      <c r="F2034">
        <v>91.6</v>
      </c>
    </row>
    <row r="2035" spans="1:6">
      <c r="A2035" s="4">
        <v>43775</v>
      </c>
      <c r="B2035" t="s">
        <v>67</v>
      </c>
      <c r="C2035" t="s">
        <v>137</v>
      </c>
      <c r="D2035">
        <v>1</v>
      </c>
      <c r="E2035" t="s">
        <v>147</v>
      </c>
      <c r="F2035">
        <v>0</v>
      </c>
    </row>
    <row r="2036" spans="1:6">
      <c r="A2036" s="4">
        <v>43775</v>
      </c>
      <c r="B2036" t="s">
        <v>66</v>
      </c>
      <c r="C2036" t="s">
        <v>138</v>
      </c>
      <c r="D2036">
        <v>1</v>
      </c>
      <c r="E2036" t="s">
        <v>139</v>
      </c>
      <c r="F2036">
        <v>42.2</v>
      </c>
    </row>
    <row r="2037" spans="1:6">
      <c r="A2037" s="4">
        <v>43775</v>
      </c>
      <c r="B2037" t="s">
        <v>66</v>
      </c>
      <c r="C2037" t="s">
        <v>138</v>
      </c>
      <c r="D2037">
        <v>1</v>
      </c>
      <c r="E2037" t="s">
        <v>140</v>
      </c>
      <c r="F2037">
        <v>51.9</v>
      </c>
    </row>
    <row r="2038" spans="1:6">
      <c r="A2038" s="4">
        <v>43775</v>
      </c>
      <c r="B2038" t="s">
        <v>66</v>
      </c>
      <c r="C2038" t="s">
        <v>138</v>
      </c>
      <c r="D2038">
        <v>1</v>
      </c>
      <c r="E2038" t="s">
        <v>147</v>
      </c>
      <c r="F2038">
        <v>5.8</v>
      </c>
    </row>
    <row r="2039" spans="1:6">
      <c r="A2039" s="4">
        <v>43775</v>
      </c>
      <c r="B2039" t="s">
        <v>66</v>
      </c>
      <c r="C2039" t="s">
        <v>137</v>
      </c>
      <c r="D2039">
        <v>1</v>
      </c>
      <c r="E2039" t="s">
        <v>139</v>
      </c>
      <c r="F2039">
        <v>24.3</v>
      </c>
    </row>
    <row r="2040" spans="1:6">
      <c r="A2040" s="4">
        <v>43775</v>
      </c>
      <c r="B2040" t="s">
        <v>66</v>
      </c>
      <c r="C2040" t="s">
        <v>137</v>
      </c>
      <c r="D2040">
        <v>1</v>
      </c>
      <c r="E2040" t="s">
        <v>140</v>
      </c>
      <c r="F2040">
        <v>75.7</v>
      </c>
    </row>
    <row r="2041" spans="1:6">
      <c r="A2041" s="4">
        <v>43775</v>
      </c>
      <c r="B2041" t="s">
        <v>66</v>
      </c>
      <c r="C2041" t="s">
        <v>137</v>
      </c>
      <c r="D2041">
        <v>1</v>
      </c>
      <c r="E2041" t="s">
        <v>147</v>
      </c>
      <c r="F2041">
        <v>0</v>
      </c>
    </row>
    <row r="2042" spans="1:6">
      <c r="A2042" s="4">
        <v>43775</v>
      </c>
      <c r="B2042" t="s">
        <v>65</v>
      </c>
      <c r="C2042" t="s">
        <v>138</v>
      </c>
      <c r="D2042">
        <v>1</v>
      </c>
      <c r="E2042" t="s">
        <v>139</v>
      </c>
      <c r="F2042">
        <v>32.700000000000003</v>
      </c>
    </row>
    <row r="2043" spans="1:6">
      <c r="A2043" s="4">
        <v>43775</v>
      </c>
      <c r="B2043" t="s">
        <v>65</v>
      </c>
      <c r="C2043" t="s">
        <v>138</v>
      </c>
      <c r="D2043">
        <v>1</v>
      </c>
      <c r="E2043" t="s">
        <v>140</v>
      </c>
      <c r="F2043">
        <v>62</v>
      </c>
    </row>
    <row r="2044" spans="1:6">
      <c r="A2044" s="4">
        <v>43775</v>
      </c>
      <c r="B2044" t="s">
        <v>65</v>
      </c>
      <c r="C2044" t="s">
        <v>138</v>
      </c>
      <c r="D2044">
        <v>1</v>
      </c>
      <c r="E2044" t="s">
        <v>147</v>
      </c>
      <c r="F2044">
        <v>5.2</v>
      </c>
    </row>
    <row r="2045" spans="1:6">
      <c r="A2045" s="4">
        <v>43775</v>
      </c>
      <c r="B2045" t="s">
        <v>65</v>
      </c>
      <c r="C2045" t="s">
        <v>137</v>
      </c>
      <c r="D2045">
        <v>1</v>
      </c>
      <c r="E2045" t="s">
        <v>139</v>
      </c>
      <c r="F2045">
        <v>0</v>
      </c>
    </row>
    <row r="2046" spans="1:6">
      <c r="A2046" s="4">
        <v>43775</v>
      </c>
      <c r="B2046" t="s">
        <v>65</v>
      </c>
      <c r="C2046" t="s">
        <v>137</v>
      </c>
      <c r="D2046">
        <v>1</v>
      </c>
      <c r="E2046" t="s">
        <v>140</v>
      </c>
      <c r="F2046">
        <v>100</v>
      </c>
    </row>
    <row r="2047" spans="1:6">
      <c r="A2047" s="4">
        <v>43775</v>
      </c>
      <c r="B2047" t="s">
        <v>65</v>
      </c>
      <c r="C2047" t="s">
        <v>137</v>
      </c>
      <c r="D2047">
        <v>1</v>
      </c>
      <c r="E2047" t="s">
        <v>147</v>
      </c>
      <c r="F2047">
        <v>0</v>
      </c>
    </row>
    <row r="2048" spans="1:6">
      <c r="A2048" s="4">
        <v>43775</v>
      </c>
      <c r="B2048" t="s">
        <v>64</v>
      </c>
      <c r="C2048" t="s">
        <v>138</v>
      </c>
      <c r="D2048">
        <v>1</v>
      </c>
      <c r="E2048" t="s">
        <v>139</v>
      </c>
      <c r="F2048">
        <v>62.2</v>
      </c>
    </row>
    <row r="2049" spans="1:6">
      <c r="A2049" s="4">
        <v>43775</v>
      </c>
      <c r="B2049" t="s">
        <v>64</v>
      </c>
      <c r="C2049" t="s">
        <v>138</v>
      </c>
      <c r="D2049">
        <v>1</v>
      </c>
      <c r="E2049" t="s">
        <v>140</v>
      </c>
      <c r="F2049">
        <v>33.4</v>
      </c>
    </row>
    <row r="2050" spans="1:6">
      <c r="A2050" s="4">
        <v>43775</v>
      </c>
      <c r="B2050" t="s">
        <v>64</v>
      </c>
      <c r="C2050" t="s">
        <v>138</v>
      </c>
      <c r="D2050">
        <v>1</v>
      </c>
      <c r="E2050" t="s">
        <v>147</v>
      </c>
      <c r="F2050">
        <v>4.3</v>
      </c>
    </row>
    <row r="2051" spans="1:6">
      <c r="A2051" s="4">
        <v>43775</v>
      </c>
      <c r="B2051" t="s">
        <v>64</v>
      </c>
      <c r="C2051" t="s">
        <v>137</v>
      </c>
      <c r="D2051">
        <v>1</v>
      </c>
      <c r="E2051" t="s">
        <v>139</v>
      </c>
      <c r="F2051">
        <v>99.4</v>
      </c>
    </row>
    <row r="2052" spans="1:6">
      <c r="A2052" s="4">
        <v>43775</v>
      </c>
      <c r="B2052" t="s">
        <v>64</v>
      </c>
      <c r="C2052" t="s">
        <v>137</v>
      </c>
      <c r="D2052">
        <v>1</v>
      </c>
      <c r="E2052" t="s">
        <v>140</v>
      </c>
      <c r="F2052">
        <v>0.6</v>
      </c>
    </row>
    <row r="2053" spans="1:6">
      <c r="A2053" s="4">
        <v>43775</v>
      </c>
      <c r="B2053" t="s">
        <v>64</v>
      </c>
      <c r="C2053" t="s">
        <v>137</v>
      </c>
      <c r="D2053">
        <v>1</v>
      </c>
      <c r="E2053" t="s">
        <v>147</v>
      </c>
      <c r="F2053">
        <v>0</v>
      </c>
    </row>
    <row r="2054" spans="1:6">
      <c r="A2054" s="4">
        <v>43775</v>
      </c>
      <c r="B2054" t="s">
        <v>63</v>
      </c>
      <c r="C2054" t="s">
        <v>138</v>
      </c>
      <c r="D2054">
        <v>1</v>
      </c>
      <c r="E2054" t="s">
        <v>139</v>
      </c>
      <c r="F2054">
        <v>48.3</v>
      </c>
    </row>
    <row r="2055" spans="1:6">
      <c r="A2055" s="4">
        <v>43775</v>
      </c>
      <c r="B2055" t="s">
        <v>63</v>
      </c>
      <c r="C2055" t="s">
        <v>138</v>
      </c>
      <c r="D2055">
        <v>1</v>
      </c>
      <c r="E2055" t="s">
        <v>140</v>
      </c>
      <c r="F2055">
        <v>47.1</v>
      </c>
    </row>
    <row r="2056" spans="1:6">
      <c r="A2056" s="4">
        <v>43775</v>
      </c>
      <c r="B2056" t="s">
        <v>63</v>
      </c>
      <c r="C2056" t="s">
        <v>138</v>
      </c>
      <c r="D2056">
        <v>1</v>
      </c>
      <c r="E2056" t="s">
        <v>147</v>
      </c>
      <c r="F2056">
        <v>4.5</v>
      </c>
    </row>
    <row r="2057" spans="1:6">
      <c r="A2057" s="4">
        <v>43775</v>
      </c>
      <c r="B2057" t="s">
        <v>63</v>
      </c>
      <c r="C2057" t="s">
        <v>137</v>
      </c>
      <c r="D2057">
        <v>1</v>
      </c>
      <c r="E2057" t="s">
        <v>139</v>
      </c>
      <c r="F2057">
        <v>54</v>
      </c>
    </row>
    <row r="2058" spans="1:6">
      <c r="A2058" s="4">
        <v>43775</v>
      </c>
      <c r="B2058" t="s">
        <v>63</v>
      </c>
      <c r="C2058" t="s">
        <v>137</v>
      </c>
      <c r="D2058">
        <v>1</v>
      </c>
      <c r="E2058" t="s">
        <v>140</v>
      </c>
      <c r="F2058">
        <v>46</v>
      </c>
    </row>
    <row r="2059" spans="1:6">
      <c r="A2059" s="4">
        <v>43775</v>
      </c>
      <c r="B2059" t="s">
        <v>63</v>
      </c>
      <c r="C2059" t="s">
        <v>137</v>
      </c>
      <c r="D2059">
        <v>1</v>
      </c>
      <c r="E2059" t="s">
        <v>147</v>
      </c>
      <c r="F2059">
        <v>0</v>
      </c>
    </row>
    <row r="2060" spans="1:6">
      <c r="A2060" s="4">
        <v>43775</v>
      </c>
      <c r="B2060" t="s">
        <v>62</v>
      </c>
      <c r="C2060" t="s">
        <v>138</v>
      </c>
      <c r="D2060">
        <v>1</v>
      </c>
      <c r="E2060" t="s">
        <v>139</v>
      </c>
      <c r="F2060">
        <v>51.2</v>
      </c>
    </row>
    <row r="2061" spans="1:6">
      <c r="A2061" s="4">
        <v>43775</v>
      </c>
      <c r="B2061" t="s">
        <v>62</v>
      </c>
      <c r="C2061" t="s">
        <v>138</v>
      </c>
      <c r="D2061">
        <v>1</v>
      </c>
      <c r="E2061" t="s">
        <v>140</v>
      </c>
      <c r="F2061">
        <v>37.5</v>
      </c>
    </row>
    <row r="2062" spans="1:6">
      <c r="A2062" s="4">
        <v>43775</v>
      </c>
      <c r="B2062" t="s">
        <v>62</v>
      </c>
      <c r="C2062" t="s">
        <v>138</v>
      </c>
      <c r="D2062">
        <v>1</v>
      </c>
      <c r="E2062" t="s">
        <v>147</v>
      </c>
      <c r="F2062">
        <v>11.2</v>
      </c>
    </row>
    <row r="2063" spans="1:6">
      <c r="A2063" s="4">
        <v>43775</v>
      </c>
      <c r="B2063" t="s">
        <v>62</v>
      </c>
      <c r="C2063" t="s">
        <v>137</v>
      </c>
      <c r="D2063">
        <v>1</v>
      </c>
      <c r="E2063" t="s">
        <v>139</v>
      </c>
      <c r="F2063">
        <v>84.7</v>
      </c>
    </row>
    <row r="2064" spans="1:6">
      <c r="A2064" s="4">
        <v>43775</v>
      </c>
      <c r="B2064" t="s">
        <v>62</v>
      </c>
      <c r="C2064" t="s">
        <v>137</v>
      </c>
      <c r="D2064">
        <v>1</v>
      </c>
      <c r="E2064" t="s">
        <v>140</v>
      </c>
      <c r="F2064">
        <v>15.3</v>
      </c>
    </row>
    <row r="2065" spans="1:6">
      <c r="A2065" s="4">
        <v>43775</v>
      </c>
      <c r="B2065" t="s">
        <v>62</v>
      </c>
      <c r="C2065" t="s">
        <v>137</v>
      </c>
      <c r="D2065">
        <v>1</v>
      </c>
      <c r="E2065" t="s">
        <v>147</v>
      </c>
      <c r="F2065">
        <v>0</v>
      </c>
    </row>
    <row r="2066" spans="1:6">
      <c r="A2066" s="4">
        <v>43775</v>
      </c>
      <c r="B2066" t="s">
        <v>61</v>
      </c>
      <c r="C2066" t="s">
        <v>138</v>
      </c>
      <c r="D2066">
        <v>1</v>
      </c>
      <c r="E2066" t="s">
        <v>139</v>
      </c>
      <c r="F2066">
        <v>62</v>
      </c>
    </row>
    <row r="2067" spans="1:6">
      <c r="A2067" s="4">
        <v>43775</v>
      </c>
      <c r="B2067" t="s">
        <v>61</v>
      </c>
      <c r="C2067" t="s">
        <v>138</v>
      </c>
      <c r="D2067">
        <v>1</v>
      </c>
      <c r="E2067" t="s">
        <v>140</v>
      </c>
      <c r="F2067">
        <v>35</v>
      </c>
    </row>
    <row r="2068" spans="1:6">
      <c r="A2068" s="4">
        <v>43775</v>
      </c>
      <c r="B2068" t="s">
        <v>61</v>
      </c>
      <c r="C2068" t="s">
        <v>138</v>
      </c>
      <c r="D2068">
        <v>1</v>
      </c>
      <c r="E2068" t="s">
        <v>147</v>
      </c>
      <c r="F2068">
        <v>2.9</v>
      </c>
    </row>
    <row r="2069" spans="1:6">
      <c r="A2069" s="4">
        <v>43775</v>
      </c>
      <c r="B2069" t="s">
        <v>61</v>
      </c>
      <c r="C2069" t="s">
        <v>137</v>
      </c>
      <c r="D2069">
        <v>1</v>
      </c>
      <c r="E2069" t="s">
        <v>139</v>
      </c>
      <c r="F2069">
        <v>99.2</v>
      </c>
    </row>
    <row r="2070" spans="1:6">
      <c r="A2070" s="4">
        <v>43775</v>
      </c>
      <c r="B2070" t="s">
        <v>61</v>
      </c>
      <c r="C2070" t="s">
        <v>137</v>
      </c>
      <c r="D2070">
        <v>1</v>
      </c>
      <c r="E2070" t="s">
        <v>140</v>
      </c>
      <c r="F2070">
        <v>0.8</v>
      </c>
    </row>
    <row r="2071" spans="1:6">
      <c r="A2071" s="4">
        <v>43775</v>
      </c>
      <c r="B2071" t="s">
        <v>61</v>
      </c>
      <c r="C2071" t="s">
        <v>137</v>
      </c>
      <c r="D2071">
        <v>1</v>
      </c>
      <c r="E2071" t="s">
        <v>147</v>
      </c>
      <c r="F2071">
        <v>0</v>
      </c>
    </row>
    <row r="2072" spans="1:6">
      <c r="A2072" s="4">
        <v>43776</v>
      </c>
      <c r="B2072" t="s">
        <v>110</v>
      </c>
      <c r="C2072" t="s">
        <v>138</v>
      </c>
      <c r="D2072">
        <v>1</v>
      </c>
      <c r="E2072" t="s">
        <v>139</v>
      </c>
      <c r="F2072">
        <v>69</v>
      </c>
    </row>
    <row r="2073" spans="1:6">
      <c r="A2073" s="4">
        <v>43776</v>
      </c>
      <c r="B2073" t="s">
        <v>110</v>
      </c>
      <c r="C2073" t="s">
        <v>138</v>
      </c>
      <c r="D2073">
        <v>1</v>
      </c>
      <c r="E2073" t="s">
        <v>140</v>
      </c>
      <c r="F2073">
        <v>24.7</v>
      </c>
    </row>
    <row r="2074" spans="1:6">
      <c r="A2074" s="4">
        <v>43776</v>
      </c>
      <c r="B2074" t="s">
        <v>110</v>
      </c>
      <c r="C2074" t="s">
        <v>138</v>
      </c>
      <c r="D2074">
        <v>1</v>
      </c>
      <c r="E2074" t="s">
        <v>147</v>
      </c>
      <c r="F2074">
        <v>6.3</v>
      </c>
    </row>
    <row r="2075" spans="1:6">
      <c r="A2075" s="4">
        <v>43776</v>
      </c>
      <c r="B2075" t="s">
        <v>110</v>
      </c>
      <c r="C2075" t="s">
        <v>137</v>
      </c>
      <c r="D2075">
        <v>1</v>
      </c>
      <c r="E2075" t="s">
        <v>139</v>
      </c>
      <c r="F2075">
        <v>100</v>
      </c>
    </row>
    <row r="2076" spans="1:6">
      <c r="A2076" s="4">
        <v>43776</v>
      </c>
      <c r="B2076" t="s">
        <v>110</v>
      </c>
      <c r="C2076" t="s">
        <v>137</v>
      </c>
      <c r="D2076">
        <v>1</v>
      </c>
      <c r="E2076" t="s">
        <v>140</v>
      </c>
      <c r="F2076">
        <v>0</v>
      </c>
    </row>
    <row r="2077" spans="1:6">
      <c r="A2077" s="4">
        <v>43776</v>
      </c>
      <c r="B2077" t="s">
        <v>110</v>
      </c>
      <c r="C2077" t="s">
        <v>137</v>
      </c>
      <c r="D2077">
        <v>1</v>
      </c>
      <c r="E2077" t="s">
        <v>147</v>
      </c>
      <c r="F2077">
        <v>0</v>
      </c>
    </row>
    <row r="2078" spans="1:6">
      <c r="A2078" s="4">
        <v>43776</v>
      </c>
      <c r="B2078" t="s">
        <v>109</v>
      </c>
      <c r="C2078" t="s">
        <v>138</v>
      </c>
      <c r="D2078">
        <v>1</v>
      </c>
      <c r="E2078" t="s">
        <v>139</v>
      </c>
      <c r="F2078">
        <v>46.7</v>
      </c>
    </row>
    <row r="2079" spans="1:6">
      <c r="A2079" s="4">
        <v>43776</v>
      </c>
      <c r="B2079" t="s">
        <v>109</v>
      </c>
      <c r="C2079" t="s">
        <v>138</v>
      </c>
      <c r="D2079">
        <v>1</v>
      </c>
      <c r="E2079" t="s">
        <v>140</v>
      </c>
      <c r="F2079">
        <v>49</v>
      </c>
    </row>
    <row r="2080" spans="1:6">
      <c r="A2080" s="4">
        <v>43776</v>
      </c>
      <c r="B2080" t="s">
        <v>109</v>
      </c>
      <c r="C2080" t="s">
        <v>138</v>
      </c>
      <c r="D2080">
        <v>1</v>
      </c>
      <c r="E2080" t="s">
        <v>147</v>
      </c>
      <c r="F2080">
        <v>4.0999999999999996</v>
      </c>
    </row>
    <row r="2081" spans="1:6">
      <c r="A2081" s="4">
        <v>43776</v>
      </c>
      <c r="B2081" t="s">
        <v>109</v>
      </c>
      <c r="C2081" t="s">
        <v>137</v>
      </c>
      <c r="D2081">
        <v>1</v>
      </c>
      <c r="E2081" t="s">
        <v>139</v>
      </c>
      <c r="F2081">
        <v>41.5</v>
      </c>
    </row>
    <row r="2082" spans="1:6">
      <c r="A2082" s="4">
        <v>43776</v>
      </c>
      <c r="B2082" t="s">
        <v>109</v>
      </c>
      <c r="C2082" t="s">
        <v>137</v>
      </c>
      <c r="D2082">
        <v>1</v>
      </c>
      <c r="E2082" t="s">
        <v>140</v>
      </c>
      <c r="F2082">
        <v>58.5</v>
      </c>
    </row>
    <row r="2083" spans="1:6">
      <c r="A2083" s="4">
        <v>43776</v>
      </c>
      <c r="B2083" t="s">
        <v>109</v>
      </c>
      <c r="C2083" t="s">
        <v>137</v>
      </c>
      <c r="D2083">
        <v>1</v>
      </c>
      <c r="E2083" t="s">
        <v>147</v>
      </c>
      <c r="F2083">
        <v>0</v>
      </c>
    </row>
    <row r="2084" spans="1:6">
      <c r="A2084" s="4">
        <v>43776</v>
      </c>
      <c r="B2084" t="s">
        <v>108</v>
      </c>
      <c r="C2084" t="s">
        <v>138</v>
      </c>
      <c r="D2084">
        <v>1</v>
      </c>
      <c r="E2084" t="s">
        <v>139</v>
      </c>
      <c r="F2084">
        <v>65.400000000000006</v>
      </c>
    </row>
    <row r="2085" spans="1:6">
      <c r="A2085" s="4">
        <v>43776</v>
      </c>
      <c r="B2085" t="s">
        <v>108</v>
      </c>
      <c r="C2085" t="s">
        <v>138</v>
      </c>
      <c r="D2085">
        <v>1</v>
      </c>
      <c r="E2085" t="s">
        <v>140</v>
      </c>
      <c r="F2085">
        <v>31.5</v>
      </c>
    </row>
    <row r="2086" spans="1:6">
      <c r="A2086" s="4">
        <v>43776</v>
      </c>
      <c r="B2086" t="s">
        <v>108</v>
      </c>
      <c r="C2086" t="s">
        <v>138</v>
      </c>
      <c r="D2086">
        <v>1</v>
      </c>
      <c r="E2086" t="s">
        <v>147</v>
      </c>
      <c r="F2086">
        <v>3.1</v>
      </c>
    </row>
    <row r="2087" spans="1:6">
      <c r="A2087" s="4">
        <v>43776</v>
      </c>
      <c r="B2087" t="s">
        <v>108</v>
      </c>
      <c r="C2087" t="s">
        <v>137</v>
      </c>
      <c r="D2087">
        <v>1</v>
      </c>
      <c r="E2087" t="s">
        <v>139</v>
      </c>
      <c r="F2087">
        <v>99.8</v>
      </c>
    </row>
    <row r="2088" spans="1:6">
      <c r="A2088" s="4">
        <v>43776</v>
      </c>
      <c r="B2088" t="s">
        <v>108</v>
      </c>
      <c r="C2088" t="s">
        <v>137</v>
      </c>
      <c r="D2088">
        <v>1</v>
      </c>
      <c r="E2088" t="s">
        <v>140</v>
      </c>
      <c r="F2088">
        <v>0.2</v>
      </c>
    </row>
    <row r="2089" spans="1:6">
      <c r="A2089" s="4">
        <v>43776</v>
      </c>
      <c r="B2089" t="s">
        <v>108</v>
      </c>
      <c r="C2089" t="s">
        <v>137</v>
      </c>
      <c r="D2089">
        <v>1</v>
      </c>
      <c r="E2089" t="s">
        <v>147</v>
      </c>
      <c r="F2089">
        <v>0</v>
      </c>
    </row>
    <row r="2090" spans="1:6">
      <c r="A2090" s="4">
        <v>43776</v>
      </c>
      <c r="B2090" t="s">
        <v>107</v>
      </c>
      <c r="C2090" t="s">
        <v>138</v>
      </c>
      <c r="D2090">
        <v>1</v>
      </c>
      <c r="E2090" t="s">
        <v>139</v>
      </c>
      <c r="F2090">
        <v>37.299999999999997</v>
      </c>
    </row>
    <row r="2091" spans="1:6">
      <c r="A2091" s="4">
        <v>43776</v>
      </c>
      <c r="B2091" t="s">
        <v>107</v>
      </c>
      <c r="C2091" t="s">
        <v>138</v>
      </c>
      <c r="D2091">
        <v>1</v>
      </c>
      <c r="E2091" t="s">
        <v>140</v>
      </c>
      <c r="F2091">
        <v>56.5</v>
      </c>
    </row>
    <row r="2092" spans="1:6">
      <c r="A2092" s="4">
        <v>43776</v>
      </c>
      <c r="B2092" t="s">
        <v>107</v>
      </c>
      <c r="C2092" t="s">
        <v>138</v>
      </c>
      <c r="D2092">
        <v>1</v>
      </c>
      <c r="E2092" t="s">
        <v>147</v>
      </c>
      <c r="F2092">
        <v>6</v>
      </c>
    </row>
    <row r="2093" spans="1:6">
      <c r="A2093" s="4">
        <v>43776</v>
      </c>
      <c r="B2093" t="s">
        <v>107</v>
      </c>
      <c r="C2093" t="s">
        <v>137</v>
      </c>
      <c r="D2093">
        <v>1</v>
      </c>
      <c r="E2093" t="s">
        <v>139</v>
      </c>
      <c r="F2093">
        <v>7.5</v>
      </c>
    </row>
    <row r="2094" spans="1:6">
      <c r="A2094" s="4">
        <v>43776</v>
      </c>
      <c r="B2094" t="s">
        <v>107</v>
      </c>
      <c r="C2094" t="s">
        <v>137</v>
      </c>
      <c r="D2094">
        <v>1</v>
      </c>
      <c r="E2094" t="s">
        <v>140</v>
      </c>
      <c r="F2094">
        <v>92.5</v>
      </c>
    </row>
    <row r="2095" spans="1:6">
      <c r="A2095" s="4">
        <v>43776</v>
      </c>
      <c r="B2095" t="s">
        <v>107</v>
      </c>
      <c r="C2095" t="s">
        <v>137</v>
      </c>
      <c r="D2095">
        <v>1</v>
      </c>
      <c r="E2095" t="s">
        <v>147</v>
      </c>
      <c r="F2095">
        <v>0</v>
      </c>
    </row>
    <row r="2096" spans="1:6">
      <c r="A2096" s="4">
        <v>43776</v>
      </c>
      <c r="B2096" t="s">
        <v>106</v>
      </c>
      <c r="C2096" t="s">
        <v>138</v>
      </c>
      <c r="D2096">
        <v>1</v>
      </c>
      <c r="E2096" t="s">
        <v>139</v>
      </c>
      <c r="F2096">
        <v>43.6</v>
      </c>
    </row>
    <row r="2097" spans="1:6">
      <c r="A2097" s="4">
        <v>43776</v>
      </c>
      <c r="B2097" t="s">
        <v>106</v>
      </c>
      <c r="C2097" t="s">
        <v>138</v>
      </c>
      <c r="D2097">
        <v>1</v>
      </c>
      <c r="E2097" t="s">
        <v>140</v>
      </c>
      <c r="F2097">
        <v>52.9</v>
      </c>
    </row>
    <row r="2098" spans="1:6">
      <c r="A2098" s="4">
        <v>43776</v>
      </c>
      <c r="B2098" t="s">
        <v>106</v>
      </c>
      <c r="C2098" t="s">
        <v>138</v>
      </c>
      <c r="D2098">
        <v>1</v>
      </c>
      <c r="E2098" t="s">
        <v>147</v>
      </c>
      <c r="F2098">
        <v>3.4</v>
      </c>
    </row>
    <row r="2099" spans="1:6">
      <c r="A2099" s="4">
        <v>43776</v>
      </c>
      <c r="B2099" t="s">
        <v>106</v>
      </c>
      <c r="C2099" t="s">
        <v>137</v>
      </c>
      <c r="D2099">
        <v>1</v>
      </c>
      <c r="E2099" t="s">
        <v>139</v>
      </c>
      <c r="F2099">
        <v>24.5</v>
      </c>
    </row>
    <row r="2100" spans="1:6">
      <c r="A2100" s="4">
        <v>43776</v>
      </c>
      <c r="B2100" t="s">
        <v>106</v>
      </c>
      <c r="C2100" t="s">
        <v>137</v>
      </c>
      <c r="D2100">
        <v>1</v>
      </c>
      <c r="E2100" t="s">
        <v>140</v>
      </c>
      <c r="F2100">
        <v>75.5</v>
      </c>
    </row>
    <row r="2101" spans="1:6">
      <c r="A2101" s="4">
        <v>43776</v>
      </c>
      <c r="B2101" t="s">
        <v>106</v>
      </c>
      <c r="C2101" t="s">
        <v>137</v>
      </c>
      <c r="D2101">
        <v>1</v>
      </c>
      <c r="E2101" t="s">
        <v>147</v>
      </c>
      <c r="F2101">
        <v>0</v>
      </c>
    </row>
    <row r="2102" spans="1:6">
      <c r="A2102" s="4">
        <v>43776</v>
      </c>
      <c r="B2102" t="s">
        <v>105</v>
      </c>
      <c r="C2102" t="s">
        <v>138</v>
      </c>
      <c r="D2102">
        <v>1</v>
      </c>
      <c r="E2102" t="s">
        <v>139</v>
      </c>
      <c r="F2102">
        <v>29.1</v>
      </c>
    </row>
    <row r="2103" spans="1:6">
      <c r="A2103" s="4">
        <v>43776</v>
      </c>
      <c r="B2103" t="s">
        <v>105</v>
      </c>
      <c r="C2103" t="s">
        <v>138</v>
      </c>
      <c r="D2103">
        <v>1</v>
      </c>
      <c r="E2103" t="s">
        <v>140</v>
      </c>
      <c r="F2103">
        <v>63.7</v>
      </c>
    </row>
    <row r="2104" spans="1:6">
      <c r="A2104" s="4">
        <v>43776</v>
      </c>
      <c r="B2104" t="s">
        <v>105</v>
      </c>
      <c r="C2104" t="s">
        <v>138</v>
      </c>
      <c r="D2104">
        <v>1</v>
      </c>
      <c r="E2104" t="s">
        <v>147</v>
      </c>
      <c r="F2104">
        <v>7.1</v>
      </c>
    </row>
    <row r="2105" spans="1:6">
      <c r="A2105" s="4">
        <v>43776</v>
      </c>
      <c r="B2105" t="s">
        <v>105</v>
      </c>
      <c r="C2105" t="s">
        <v>137</v>
      </c>
      <c r="D2105">
        <v>1</v>
      </c>
      <c r="E2105" t="s">
        <v>139</v>
      </c>
      <c r="F2105">
        <v>0</v>
      </c>
    </row>
    <row r="2106" spans="1:6">
      <c r="A2106" s="4">
        <v>43776</v>
      </c>
      <c r="B2106" t="s">
        <v>105</v>
      </c>
      <c r="C2106" t="s">
        <v>137</v>
      </c>
      <c r="D2106">
        <v>1</v>
      </c>
      <c r="E2106" t="s">
        <v>140</v>
      </c>
      <c r="F2106">
        <v>100</v>
      </c>
    </row>
    <row r="2107" spans="1:6">
      <c r="A2107" s="4">
        <v>43776</v>
      </c>
      <c r="B2107" t="s">
        <v>105</v>
      </c>
      <c r="C2107" t="s">
        <v>137</v>
      </c>
      <c r="D2107">
        <v>1</v>
      </c>
      <c r="E2107" t="s">
        <v>147</v>
      </c>
      <c r="F2107">
        <v>0</v>
      </c>
    </row>
    <row r="2108" spans="1:6">
      <c r="A2108" s="4">
        <v>43776</v>
      </c>
      <c r="B2108" t="s">
        <v>104</v>
      </c>
      <c r="C2108" t="s">
        <v>138</v>
      </c>
      <c r="D2108">
        <v>1</v>
      </c>
      <c r="E2108" t="s">
        <v>139</v>
      </c>
      <c r="F2108">
        <v>60.2</v>
      </c>
    </row>
    <row r="2109" spans="1:6">
      <c r="A2109" s="4">
        <v>43776</v>
      </c>
      <c r="B2109" t="s">
        <v>104</v>
      </c>
      <c r="C2109" t="s">
        <v>138</v>
      </c>
      <c r="D2109">
        <v>1</v>
      </c>
      <c r="E2109" t="s">
        <v>140</v>
      </c>
      <c r="F2109">
        <v>31.7</v>
      </c>
    </row>
    <row r="2110" spans="1:6">
      <c r="A2110" s="4">
        <v>43776</v>
      </c>
      <c r="B2110" t="s">
        <v>104</v>
      </c>
      <c r="C2110" t="s">
        <v>138</v>
      </c>
      <c r="D2110">
        <v>1</v>
      </c>
      <c r="E2110" t="s">
        <v>147</v>
      </c>
      <c r="F2110">
        <v>8</v>
      </c>
    </row>
    <row r="2111" spans="1:6">
      <c r="A2111" s="4">
        <v>43776</v>
      </c>
      <c r="B2111" t="s">
        <v>104</v>
      </c>
      <c r="C2111" t="s">
        <v>137</v>
      </c>
      <c r="D2111">
        <v>1</v>
      </c>
      <c r="E2111" t="s">
        <v>139</v>
      </c>
      <c r="F2111">
        <v>99.6</v>
      </c>
    </row>
    <row r="2112" spans="1:6">
      <c r="A2112" s="4">
        <v>43776</v>
      </c>
      <c r="B2112" t="s">
        <v>104</v>
      </c>
      <c r="C2112" t="s">
        <v>137</v>
      </c>
      <c r="D2112">
        <v>1</v>
      </c>
      <c r="E2112" t="s">
        <v>140</v>
      </c>
      <c r="F2112">
        <v>0.4</v>
      </c>
    </row>
    <row r="2113" spans="1:6">
      <c r="A2113" s="4">
        <v>43776</v>
      </c>
      <c r="B2113" t="s">
        <v>104</v>
      </c>
      <c r="C2113" t="s">
        <v>137</v>
      </c>
      <c r="D2113">
        <v>1</v>
      </c>
      <c r="E2113" t="s">
        <v>147</v>
      </c>
      <c r="F2113">
        <v>0</v>
      </c>
    </row>
    <row r="2114" spans="1:6">
      <c r="A2114" s="4">
        <v>43776</v>
      </c>
      <c r="B2114" t="s">
        <v>146</v>
      </c>
      <c r="C2114" t="s">
        <v>137</v>
      </c>
      <c r="D2114">
        <v>1</v>
      </c>
      <c r="E2114" t="s">
        <v>139</v>
      </c>
      <c r="F2114">
        <v>43.5</v>
      </c>
    </row>
    <row r="2115" spans="1:6">
      <c r="A2115" s="4">
        <v>43776</v>
      </c>
      <c r="B2115" t="s">
        <v>146</v>
      </c>
      <c r="C2115" t="s">
        <v>137</v>
      </c>
      <c r="D2115">
        <v>1</v>
      </c>
      <c r="E2115" t="s">
        <v>140</v>
      </c>
      <c r="F2115">
        <v>56.5</v>
      </c>
    </row>
    <row r="2116" spans="1:6">
      <c r="A2116" s="4">
        <v>43776</v>
      </c>
      <c r="B2116" t="s">
        <v>146</v>
      </c>
      <c r="C2116" t="s">
        <v>137</v>
      </c>
      <c r="D2116">
        <v>1</v>
      </c>
      <c r="E2116" t="s">
        <v>147</v>
      </c>
      <c r="F2116">
        <v>0</v>
      </c>
    </row>
    <row r="2117" spans="1:6">
      <c r="A2117" s="4">
        <v>43776</v>
      </c>
      <c r="B2117" t="s">
        <v>146</v>
      </c>
      <c r="C2117" t="s">
        <v>137</v>
      </c>
      <c r="D2117">
        <v>2</v>
      </c>
      <c r="E2117" t="s">
        <v>139</v>
      </c>
      <c r="F2117">
        <v>45.8</v>
      </c>
    </row>
    <row r="2118" spans="1:6">
      <c r="A2118" s="4">
        <v>43776</v>
      </c>
      <c r="B2118" t="s">
        <v>146</v>
      </c>
      <c r="C2118" t="s">
        <v>137</v>
      </c>
      <c r="D2118">
        <v>2</v>
      </c>
      <c r="E2118" t="s">
        <v>140</v>
      </c>
      <c r="F2118">
        <v>50.1</v>
      </c>
    </row>
    <row r="2119" spans="1:6">
      <c r="A2119" s="4">
        <v>43776</v>
      </c>
      <c r="B2119" t="s">
        <v>146</v>
      </c>
      <c r="C2119" t="s">
        <v>137</v>
      </c>
      <c r="D2119">
        <v>2</v>
      </c>
      <c r="E2119" t="s">
        <v>147</v>
      </c>
      <c r="F2119">
        <v>4</v>
      </c>
    </row>
    <row r="2120" spans="1:6">
      <c r="A2120" s="4">
        <v>43776</v>
      </c>
      <c r="B2120" t="s">
        <v>146</v>
      </c>
      <c r="C2120" t="s">
        <v>137</v>
      </c>
      <c r="D2120">
        <v>3</v>
      </c>
      <c r="E2120" t="s">
        <v>139</v>
      </c>
      <c r="F2120">
        <v>237.8</v>
      </c>
    </row>
    <row r="2121" spans="1:6">
      <c r="A2121" s="4">
        <v>43776</v>
      </c>
      <c r="B2121" t="s">
        <v>146</v>
      </c>
      <c r="C2121" t="s">
        <v>137</v>
      </c>
      <c r="D2121">
        <v>3</v>
      </c>
      <c r="E2121" t="s">
        <v>140</v>
      </c>
      <c r="F2121">
        <v>300.2</v>
      </c>
    </row>
    <row r="2122" spans="1:6">
      <c r="A2122" s="4">
        <v>43776</v>
      </c>
      <c r="B2122" t="s">
        <v>146</v>
      </c>
      <c r="C2122" t="s">
        <v>137</v>
      </c>
      <c r="D2122">
        <v>3</v>
      </c>
      <c r="E2122" t="s">
        <v>147</v>
      </c>
      <c r="F2122">
        <v>0</v>
      </c>
    </row>
    <row r="2123" spans="1:6">
      <c r="A2123" s="4">
        <v>43776</v>
      </c>
      <c r="B2123" t="s">
        <v>103</v>
      </c>
      <c r="C2123" t="s">
        <v>138</v>
      </c>
      <c r="D2123">
        <v>1</v>
      </c>
      <c r="E2123" t="s">
        <v>139</v>
      </c>
      <c r="F2123">
        <v>52.7</v>
      </c>
    </row>
    <row r="2124" spans="1:6">
      <c r="A2124" s="4">
        <v>43776</v>
      </c>
      <c r="B2124" t="s">
        <v>103</v>
      </c>
      <c r="C2124" t="s">
        <v>138</v>
      </c>
      <c r="D2124">
        <v>1</v>
      </c>
      <c r="E2124" t="s">
        <v>140</v>
      </c>
      <c r="F2124">
        <v>44.5</v>
      </c>
    </row>
    <row r="2125" spans="1:6">
      <c r="A2125" s="4">
        <v>43776</v>
      </c>
      <c r="B2125" t="s">
        <v>103</v>
      </c>
      <c r="C2125" t="s">
        <v>138</v>
      </c>
      <c r="D2125">
        <v>1</v>
      </c>
      <c r="E2125" t="s">
        <v>147</v>
      </c>
      <c r="F2125">
        <v>2.7</v>
      </c>
    </row>
    <row r="2126" spans="1:6">
      <c r="A2126" s="4">
        <v>43776</v>
      </c>
      <c r="B2126" t="s">
        <v>103</v>
      </c>
      <c r="C2126" t="s">
        <v>137</v>
      </c>
      <c r="D2126">
        <v>1</v>
      </c>
      <c r="E2126" t="s">
        <v>139</v>
      </c>
      <c r="F2126">
        <v>75.3</v>
      </c>
    </row>
    <row r="2127" spans="1:6">
      <c r="A2127" s="4">
        <v>43776</v>
      </c>
      <c r="B2127" t="s">
        <v>103</v>
      </c>
      <c r="C2127" t="s">
        <v>137</v>
      </c>
      <c r="D2127">
        <v>1</v>
      </c>
      <c r="E2127" t="s">
        <v>140</v>
      </c>
      <c r="F2127">
        <v>24.7</v>
      </c>
    </row>
    <row r="2128" spans="1:6">
      <c r="A2128" s="4">
        <v>43776</v>
      </c>
      <c r="B2128" t="s">
        <v>103</v>
      </c>
      <c r="C2128" t="s">
        <v>137</v>
      </c>
      <c r="D2128">
        <v>1</v>
      </c>
      <c r="E2128" t="s">
        <v>147</v>
      </c>
      <c r="F2128">
        <v>0</v>
      </c>
    </row>
    <row r="2129" spans="1:6">
      <c r="A2129" s="4">
        <v>43776</v>
      </c>
      <c r="B2129" t="s">
        <v>102</v>
      </c>
      <c r="C2129" t="s">
        <v>138</v>
      </c>
      <c r="D2129">
        <v>1</v>
      </c>
      <c r="E2129" t="s">
        <v>139</v>
      </c>
      <c r="F2129">
        <v>61.1</v>
      </c>
    </row>
    <row r="2130" spans="1:6">
      <c r="A2130" s="4">
        <v>43776</v>
      </c>
      <c r="B2130" t="s">
        <v>102</v>
      </c>
      <c r="C2130" t="s">
        <v>138</v>
      </c>
      <c r="D2130">
        <v>1</v>
      </c>
      <c r="E2130" t="s">
        <v>140</v>
      </c>
      <c r="F2130">
        <v>36.200000000000003</v>
      </c>
    </row>
    <row r="2131" spans="1:6">
      <c r="A2131" s="4">
        <v>43776</v>
      </c>
      <c r="B2131" t="s">
        <v>102</v>
      </c>
      <c r="C2131" t="s">
        <v>138</v>
      </c>
      <c r="D2131">
        <v>1</v>
      </c>
      <c r="E2131" t="s">
        <v>147</v>
      </c>
      <c r="F2131">
        <v>2.6</v>
      </c>
    </row>
    <row r="2132" spans="1:6">
      <c r="A2132" s="4">
        <v>43776</v>
      </c>
      <c r="B2132" t="s">
        <v>102</v>
      </c>
      <c r="C2132" t="s">
        <v>137</v>
      </c>
      <c r="D2132">
        <v>1</v>
      </c>
      <c r="E2132" t="s">
        <v>139</v>
      </c>
      <c r="F2132">
        <v>98</v>
      </c>
    </row>
    <row r="2133" spans="1:6">
      <c r="A2133" s="4">
        <v>43776</v>
      </c>
      <c r="B2133" t="s">
        <v>102</v>
      </c>
      <c r="C2133" t="s">
        <v>137</v>
      </c>
      <c r="D2133">
        <v>1</v>
      </c>
      <c r="E2133" t="s">
        <v>140</v>
      </c>
      <c r="F2133">
        <v>2</v>
      </c>
    </row>
    <row r="2134" spans="1:6">
      <c r="A2134" s="4">
        <v>43776</v>
      </c>
      <c r="B2134" t="s">
        <v>102</v>
      </c>
      <c r="C2134" t="s">
        <v>137</v>
      </c>
      <c r="D2134">
        <v>1</v>
      </c>
      <c r="E2134" t="s">
        <v>147</v>
      </c>
      <c r="F2134">
        <v>0</v>
      </c>
    </row>
    <row r="2135" spans="1:6">
      <c r="A2135" s="4">
        <v>43776</v>
      </c>
      <c r="B2135" t="s">
        <v>101</v>
      </c>
      <c r="C2135" t="s">
        <v>138</v>
      </c>
      <c r="D2135">
        <v>1</v>
      </c>
      <c r="E2135" t="s">
        <v>139</v>
      </c>
      <c r="F2135">
        <v>61.7</v>
      </c>
    </row>
    <row r="2136" spans="1:6">
      <c r="A2136" s="4">
        <v>43776</v>
      </c>
      <c r="B2136" t="s">
        <v>101</v>
      </c>
      <c r="C2136" t="s">
        <v>138</v>
      </c>
      <c r="D2136">
        <v>1</v>
      </c>
      <c r="E2136" t="s">
        <v>140</v>
      </c>
      <c r="F2136">
        <v>34.1</v>
      </c>
    </row>
    <row r="2137" spans="1:6">
      <c r="A2137" s="4">
        <v>43776</v>
      </c>
      <c r="B2137" t="s">
        <v>101</v>
      </c>
      <c r="C2137" t="s">
        <v>138</v>
      </c>
      <c r="D2137">
        <v>1</v>
      </c>
      <c r="E2137" t="s">
        <v>147</v>
      </c>
      <c r="F2137">
        <v>4.0999999999999996</v>
      </c>
    </row>
    <row r="2138" spans="1:6">
      <c r="A2138" s="4">
        <v>43776</v>
      </c>
      <c r="B2138" t="s">
        <v>101</v>
      </c>
      <c r="C2138" t="s">
        <v>137</v>
      </c>
      <c r="D2138">
        <v>1</v>
      </c>
      <c r="E2138" t="s">
        <v>139</v>
      </c>
      <c r="F2138">
        <v>99.5</v>
      </c>
    </row>
    <row r="2139" spans="1:6">
      <c r="A2139" s="4">
        <v>43776</v>
      </c>
      <c r="B2139" t="s">
        <v>101</v>
      </c>
      <c r="C2139" t="s">
        <v>137</v>
      </c>
      <c r="D2139">
        <v>1</v>
      </c>
      <c r="E2139" t="s">
        <v>140</v>
      </c>
      <c r="F2139">
        <v>0.5</v>
      </c>
    </row>
    <row r="2140" spans="1:6">
      <c r="A2140" s="4">
        <v>43776</v>
      </c>
      <c r="B2140" t="s">
        <v>101</v>
      </c>
      <c r="C2140" t="s">
        <v>137</v>
      </c>
      <c r="D2140">
        <v>1</v>
      </c>
      <c r="E2140" t="s">
        <v>147</v>
      </c>
      <c r="F2140">
        <v>0</v>
      </c>
    </row>
    <row r="2141" spans="1:6">
      <c r="A2141" s="4">
        <v>43776</v>
      </c>
      <c r="B2141" t="s">
        <v>100</v>
      </c>
      <c r="C2141" t="s">
        <v>138</v>
      </c>
      <c r="D2141">
        <v>1</v>
      </c>
      <c r="E2141" t="s">
        <v>139</v>
      </c>
      <c r="F2141">
        <v>55.3</v>
      </c>
    </row>
    <row r="2142" spans="1:6">
      <c r="A2142" s="4">
        <v>43776</v>
      </c>
      <c r="B2142" t="s">
        <v>100</v>
      </c>
      <c r="C2142" t="s">
        <v>138</v>
      </c>
      <c r="D2142">
        <v>1</v>
      </c>
      <c r="E2142" t="s">
        <v>140</v>
      </c>
      <c r="F2142">
        <v>41.6</v>
      </c>
    </row>
    <row r="2143" spans="1:6">
      <c r="A2143" s="4">
        <v>43776</v>
      </c>
      <c r="B2143" t="s">
        <v>100</v>
      </c>
      <c r="C2143" t="s">
        <v>138</v>
      </c>
      <c r="D2143">
        <v>1</v>
      </c>
      <c r="E2143" t="s">
        <v>147</v>
      </c>
      <c r="F2143">
        <v>3</v>
      </c>
    </row>
    <row r="2144" spans="1:6">
      <c r="A2144" s="4">
        <v>43776</v>
      </c>
      <c r="B2144" t="s">
        <v>100</v>
      </c>
      <c r="C2144" t="s">
        <v>137</v>
      </c>
      <c r="D2144">
        <v>1</v>
      </c>
      <c r="E2144" t="s">
        <v>139</v>
      </c>
      <c r="F2144">
        <v>85</v>
      </c>
    </row>
    <row r="2145" spans="1:6">
      <c r="A2145" s="4">
        <v>43776</v>
      </c>
      <c r="B2145" t="s">
        <v>100</v>
      </c>
      <c r="C2145" t="s">
        <v>137</v>
      </c>
      <c r="D2145">
        <v>1</v>
      </c>
      <c r="E2145" t="s">
        <v>140</v>
      </c>
      <c r="F2145">
        <v>15</v>
      </c>
    </row>
    <row r="2146" spans="1:6">
      <c r="A2146" s="4">
        <v>43776</v>
      </c>
      <c r="B2146" t="s">
        <v>100</v>
      </c>
      <c r="C2146" t="s">
        <v>137</v>
      </c>
      <c r="D2146">
        <v>1</v>
      </c>
      <c r="E2146" t="s">
        <v>147</v>
      </c>
      <c r="F2146">
        <v>0</v>
      </c>
    </row>
    <row r="2147" spans="1:6">
      <c r="A2147" s="4">
        <v>43776</v>
      </c>
      <c r="B2147" t="s">
        <v>99</v>
      </c>
      <c r="C2147" t="s">
        <v>138</v>
      </c>
      <c r="D2147">
        <v>1</v>
      </c>
      <c r="E2147" t="s">
        <v>139</v>
      </c>
      <c r="F2147">
        <v>36.200000000000003</v>
      </c>
    </row>
    <row r="2148" spans="1:6">
      <c r="A2148" s="4">
        <v>43776</v>
      </c>
      <c r="B2148" t="s">
        <v>99</v>
      </c>
      <c r="C2148" t="s">
        <v>138</v>
      </c>
      <c r="D2148">
        <v>1</v>
      </c>
      <c r="E2148" t="s">
        <v>140</v>
      </c>
      <c r="F2148">
        <v>58.8</v>
      </c>
    </row>
    <row r="2149" spans="1:6">
      <c r="A2149" s="4">
        <v>43776</v>
      </c>
      <c r="B2149" t="s">
        <v>99</v>
      </c>
      <c r="C2149" t="s">
        <v>138</v>
      </c>
      <c r="D2149">
        <v>1</v>
      </c>
      <c r="E2149" t="s">
        <v>147</v>
      </c>
      <c r="F2149">
        <v>4.9000000000000004</v>
      </c>
    </row>
    <row r="2150" spans="1:6">
      <c r="A2150" s="4">
        <v>43776</v>
      </c>
      <c r="B2150" t="s">
        <v>99</v>
      </c>
      <c r="C2150" t="s">
        <v>137</v>
      </c>
      <c r="D2150">
        <v>1</v>
      </c>
      <c r="E2150" t="s">
        <v>139</v>
      </c>
      <c r="F2150">
        <v>3.9</v>
      </c>
    </row>
    <row r="2151" spans="1:6">
      <c r="A2151" s="4">
        <v>43776</v>
      </c>
      <c r="B2151" t="s">
        <v>99</v>
      </c>
      <c r="C2151" t="s">
        <v>137</v>
      </c>
      <c r="D2151">
        <v>1</v>
      </c>
      <c r="E2151" t="s">
        <v>140</v>
      </c>
      <c r="F2151">
        <v>96.1</v>
      </c>
    </row>
    <row r="2152" spans="1:6">
      <c r="A2152" s="4">
        <v>43776</v>
      </c>
      <c r="B2152" t="s">
        <v>99</v>
      </c>
      <c r="C2152" t="s">
        <v>137</v>
      </c>
      <c r="D2152">
        <v>1</v>
      </c>
      <c r="E2152" t="s">
        <v>147</v>
      </c>
      <c r="F2152">
        <v>0</v>
      </c>
    </row>
    <row r="2153" spans="1:6">
      <c r="A2153" s="4">
        <v>43776</v>
      </c>
      <c r="B2153" t="s">
        <v>98</v>
      </c>
      <c r="C2153" t="s">
        <v>138</v>
      </c>
      <c r="D2153">
        <v>1</v>
      </c>
      <c r="E2153" t="s">
        <v>139</v>
      </c>
      <c r="F2153">
        <v>46.7</v>
      </c>
    </row>
    <row r="2154" spans="1:6">
      <c r="A2154" s="4">
        <v>43776</v>
      </c>
      <c r="B2154" t="s">
        <v>98</v>
      </c>
      <c r="C2154" t="s">
        <v>138</v>
      </c>
      <c r="D2154">
        <v>1</v>
      </c>
      <c r="E2154" t="s">
        <v>140</v>
      </c>
      <c r="F2154">
        <v>49.9</v>
      </c>
    </row>
    <row r="2155" spans="1:6">
      <c r="A2155" s="4">
        <v>43776</v>
      </c>
      <c r="B2155" t="s">
        <v>98</v>
      </c>
      <c r="C2155" t="s">
        <v>138</v>
      </c>
      <c r="D2155">
        <v>1</v>
      </c>
      <c r="E2155" t="s">
        <v>147</v>
      </c>
      <c r="F2155">
        <v>3.3</v>
      </c>
    </row>
    <row r="2156" spans="1:6">
      <c r="A2156" s="4">
        <v>43776</v>
      </c>
      <c r="B2156" t="s">
        <v>98</v>
      </c>
      <c r="C2156" t="s">
        <v>137</v>
      </c>
      <c r="D2156">
        <v>1</v>
      </c>
      <c r="E2156" t="s">
        <v>139</v>
      </c>
      <c r="F2156">
        <v>39.1</v>
      </c>
    </row>
    <row r="2157" spans="1:6">
      <c r="A2157" s="4">
        <v>43776</v>
      </c>
      <c r="B2157" t="s">
        <v>98</v>
      </c>
      <c r="C2157" t="s">
        <v>137</v>
      </c>
      <c r="D2157">
        <v>1</v>
      </c>
      <c r="E2157" t="s">
        <v>140</v>
      </c>
      <c r="F2157">
        <v>60.9</v>
      </c>
    </row>
    <row r="2158" spans="1:6">
      <c r="A2158" s="4">
        <v>43776</v>
      </c>
      <c r="B2158" t="s">
        <v>98</v>
      </c>
      <c r="C2158" t="s">
        <v>137</v>
      </c>
      <c r="D2158">
        <v>1</v>
      </c>
      <c r="E2158" t="s">
        <v>147</v>
      </c>
      <c r="F2158">
        <v>0</v>
      </c>
    </row>
    <row r="2159" spans="1:6">
      <c r="A2159" s="4">
        <v>43776</v>
      </c>
      <c r="B2159" t="s">
        <v>97</v>
      </c>
      <c r="C2159" t="s">
        <v>138</v>
      </c>
      <c r="D2159">
        <v>1</v>
      </c>
      <c r="E2159" t="s">
        <v>139</v>
      </c>
      <c r="F2159">
        <v>38.4</v>
      </c>
    </row>
    <row r="2160" spans="1:6">
      <c r="A2160" s="4">
        <v>43776</v>
      </c>
      <c r="B2160" t="s">
        <v>97</v>
      </c>
      <c r="C2160" t="s">
        <v>138</v>
      </c>
      <c r="D2160">
        <v>1</v>
      </c>
      <c r="E2160" t="s">
        <v>140</v>
      </c>
      <c r="F2160">
        <v>54.9</v>
      </c>
    </row>
    <row r="2161" spans="1:6">
      <c r="A2161" s="4">
        <v>43776</v>
      </c>
      <c r="B2161" t="s">
        <v>97</v>
      </c>
      <c r="C2161" t="s">
        <v>138</v>
      </c>
      <c r="D2161">
        <v>1</v>
      </c>
      <c r="E2161" t="s">
        <v>147</v>
      </c>
      <c r="F2161">
        <v>6.6</v>
      </c>
    </row>
    <row r="2162" spans="1:6">
      <c r="A2162" s="4">
        <v>43776</v>
      </c>
      <c r="B2162" t="s">
        <v>97</v>
      </c>
      <c r="C2162" t="s">
        <v>137</v>
      </c>
      <c r="D2162">
        <v>1</v>
      </c>
      <c r="E2162" t="s">
        <v>139</v>
      </c>
      <c r="F2162">
        <v>11.9</v>
      </c>
    </row>
    <row r="2163" spans="1:6">
      <c r="A2163" s="4">
        <v>43776</v>
      </c>
      <c r="B2163" t="s">
        <v>97</v>
      </c>
      <c r="C2163" t="s">
        <v>137</v>
      </c>
      <c r="D2163">
        <v>1</v>
      </c>
      <c r="E2163" t="s">
        <v>140</v>
      </c>
      <c r="F2163">
        <v>88.1</v>
      </c>
    </row>
    <row r="2164" spans="1:6">
      <c r="A2164" s="4">
        <v>43776</v>
      </c>
      <c r="B2164" t="s">
        <v>97</v>
      </c>
      <c r="C2164" t="s">
        <v>137</v>
      </c>
      <c r="D2164">
        <v>1</v>
      </c>
      <c r="E2164" t="s">
        <v>147</v>
      </c>
      <c r="F2164">
        <v>0</v>
      </c>
    </row>
    <row r="2165" spans="1:6">
      <c r="A2165" s="4">
        <v>43776</v>
      </c>
      <c r="B2165" t="s">
        <v>96</v>
      </c>
      <c r="C2165" t="s">
        <v>138</v>
      </c>
      <c r="D2165">
        <v>1</v>
      </c>
      <c r="E2165" t="s">
        <v>139</v>
      </c>
      <c r="F2165">
        <v>66.099999999999994</v>
      </c>
    </row>
    <row r="2166" spans="1:6">
      <c r="A2166" s="4">
        <v>43776</v>
      </c>
      <c r="B2166" t="s">
        <v>96</v>
      </c>
      <c r="C2166" t="s">
        <v>138</v>
      </c>
      <c r="D2166">
        <v>1</v>
      </c>
      <c r="E2166" t="s">
        <v>140</v>
      </c>
      <c r="F2166">
        <v>31.6</v>
      </c>
    </row>
    <row r="2167" spans="1:6">
      <c r="A2167" s="4">
        <v>43776</v>
      </c>
      <c r="B2167" t="s">
        <v>96</v>
      </c>
      <c r="C2167" t="s">
        <v>138</v>
      </c>
      <c r="D2167">
        <v>1</v>
      </c>
      <c r="E2167" t="s">
        <v>147</v>
      </c>
      <c r="F2167">
        <v>2.2000000000000002</v>
      </c>
    </row>
    <row r="2168" spans="1:6">
      <c r="A2168" s="4">
        <v>43776</v>
      </c>
      <c r="B2168" t="s">
        <v>96</v>
      </c>
      <c r="C2168" t="s">
        <v>137</v>
      </c>
      <c r="D2168">
        <v>1</v>
      </c>
      <c r="E2168" t="s">
        <v>139</v>
      </c>
      <c r="F2168">
        <v>99.9</v>
      </c>
    </row>
    <row r="2169" spans="1:6">
      <c r="A2169" s="4">
        <v>43776</v>
      </c>
      <c r="B2169" t="s">
        <v>96</v>
      </c>
      <c r="C2169" t="s">
        <v>137</v>
      </c>
      <c r="D2169">
        <v>1</v>
      </c>
      <c r="E2169" t="s">
        <v>140</v>
      </c>
      <c r="F2169">
        <v>0.1</v>
      </c>
    </row>
    <row r="2170" spans="1:6">
      <c r="A2170" s="4">
        <v>43776</v>
      </c>
      <c r="B2170" t="s">
        <v>96</v>
      </c>
      <c r="C2170" t="s">
        <v>137</v>
      </c>
      <c r="D2170">
        <v>1</v>
      </c>
      <c r="E2170" t="s">
        <v>147</v>
      </c>
      <c r="F2170">
        <v>0</v>
      </c>
    </row>
    <row r="2171" spans="1:6">
      <c r="A2171" s="4">
        <v>43776</v>
      </c>
      <c r="B2171" t="s">
        <v>95</v>
      </c>
      <c r="C2171" t="s">
        <v>138</v>
      </c>
      <c r="D2171">
        <v>1</v>
      </c>
      <c r="E2171" t="s">
        <v>139</v>
      </c>
      <c r="F2171">
        <v>50.9</v>
      </c>
    </row>
    <row r="2172" spans="1:6">
      <c r="A2172" s="4">
        <v>43776</v>
      </c>
      <c r="B2172" t="s">
        <v>95</v>
      </c>
      <c r="C2172" t="s">
        <v>138</v>
      </c>
      <c r="D2172">
        <v>1</v>
      </c>
      <c r="E2172" t="s">
        <v>140</v>
      </c>
      <c r="F2172">
        <v>45.1</v>
      </c>
    </row>
    <row r="2173" spans="1:6">
      <c r="A2173" s="4">
        <v>43776</v>
      </c>
      <c r="B2173" t="s">
        <v>95</v>
      </c>
      <c r="C2173" t="s">
        <v>138</v>
      </c>
      <c r="D2173">
        <v>1</v>
      </c>
      <c r="E2173" t="s">
        <v>147</v>
      </c>
      <c r="F2173">
        <v>4</v>
      </c>
    </row>
    <row r="2174" spans="1:6">
      <c r="A2174" s="4">
        <v>43776</v>
      </c>
      <c r="B2174" t="s">
        <v>95</v>
      </c>
      <c r="C2174" t="s">
        <v>137</v>
      </c>
      <c r="D2174">
        <v>1</v>
      </c>
      <c r="E2174" t="s">
        <v>139</v>
      </c>
      <c r="F2174">
        <v>67.5</v>
      </c>
    </row>
    <row r="2175" spans="1:6">
      <c r="A2175" s="4">
        <v>43776</v>
      </c>
      <c r="B2175" t="s">
        <v>95</v>
      </c>
      <c r="C2175" t="s">
        <v>137</v>
      </c>
      <c r="D2175">
        <v>1</v>
      </c>
      <c r="E2175" t="s">
        <v>140</v>
      </c>
      <c r="F2175">
        <v>32.5</v>
      </c>
    </row>
    <row r="2176" spans="1:6">
      <c r="A2176" s="4">
        <v>43776</v>
      </c>
      <c r="B2176" t="s">
        <v>95</v>
      </c>
      <c r="C2176" t="s">
        <v>137</v>
      </c>
      <c r="D2176">
        <v>1</v>
      </c>
      <c r="E2176" t="s">
        <v>147</v>
      </c>
      <c r="F2176">
        <v>0</v>
      </c>
    </row>
    <row r="2177" spans="1:6">
      <c r="A2177" s="4">
        <v>43776</v>
      </c>
      <c r="B2177" t="s">
        <v>94</v>
      </c>
      <c r="C2177" t="s">
        <v>138</v>
      </c>
      <c r="D2177">
        <v>1</v>
      </c>
      <c r="E2177" t="s">
        <v>139</v>
      </c>
      <c r="F2177">
        <v>62.8</v>
      </c>
    </row>
    <row r="2178" spans="1:6">
      <c r="A2178" s="4">
        <v>43776</v>
      </c>
      <c r="B2178" t="s">
        <v>94</v>
      </c>
      <c r="C2178" t="s">
        <v>138</v>
      </c>
      <c r="D2178">
        <v>1</v>
      </c>
      <c r="E2178" t="s">
        <v>140</v>
      </c>
      <c r="F2178">
        <v>31.2</v>
      </c>
    </row>
    <row r="2179" spans="1:6">
      <c r="A2179" s="4">
        <v>43776</v>
      </c>
      <c r="B2179" t="s">
        <v>94</v>
      </c>
      <c r="C2179" t="s">
        <v>138</v>
      </c>
      <c r="D2179">
        <v>1</v>
      </c>
      <c r="E2179" t="s">
        <v>147</v>
      </c>
      <c r="F2179">
        <v>5.9</v>
      </c>
    </row>
    <row r="2180" spans="1:6">
      <c r="A2180" s="4">
        <v>43776</v>
      </c>
      <c r="B2180" t="s">
        <v>94</v>
      </c>
      <c r="C2180" t="s">
        <v>137</v>
      </c>
      <c r="D2180">
        <v>1</v>
      </c>
      <c r="E2180" t="s">
        <v>139</v>
      </c>
      <c r="F2180">
        <v>99.9</v>
      </c>
    </row>
    <row r="2181" spans="1:6">
      <c r="A2181" s="4">
        <v>43776</v>
      </c>
      <c r="B2181" t="s">
        <v>94</v>
      </c>
      <c r="C2181" t="s">
        <v>137</v>
      </c>
      <c r="D2181">
        <v>1</v>
      </c>
      <c r="E2181" t="s">
        <v>140</v>
      </c>
      <c r="F2181">
        <v>0.1</v>
      </c>
    </row>
    <row r="2182" spans="1:6">
      <c r="A2182" s="4">
        <v>43776</v>
      </c>
      <c r="B2182" t="s">
        <v>94</v>
      </c>
      <c r="C2182" t="s">
        <v>137</v>
      </c>
      <c r="D2182">
        <v>1</v>
      </c>
      <c r="E2182" t="s">
        <v>147</v>
      </c>
      <c r="F2182">
        <v>0</v>
      </c>
    </row>
    <row r="2183" spans="1:6">
      <c r="A2183" s="4">
        <v>43776</v>
      </c>
      <c r="B2183" t="s">
        <v>93</v>
      </c>
      <c r="C2183" t="s">
        <v>138</v>
      </c>
      <c r="D2183">
        <v>1</v>
      </c>
      <c r="E2183" t="s">
        <v>139</v>
      </c>
      <c r="F2183">
        <v>49.2</v>
      </c>
    </row>
    <row r="2184" spans="1:6">
      <c r="A2184" s="4">
        <v>43776</v>
      </c>
      <c r="B2184" t="s">
        <v>93</v>
      </c>
      <c r="C2184" t="s">
        <v>138</v>
      </c>
      <c r="D2184">
        <v>1</v>
      </c>
      <c r="E2184" t="s">
        <v>140</v>
      </c>
      <c r="F2184">
        <v>48.7</v>
      </c>
    </row>
    <row r="2185" spans="1:6">
      <c r="A2185" s="4">
        <v>43776</v>
      </c>
      <c r="B2185" t="s">
        <v>93</v>
      </c>
      <c r="C2185" t="s">
        <v>138</v>
      </c>
      <c r="D2185">
        <v>1</v>
      </c>
      <c r="E2185" t="s">
        <v>147</v>
      </c>
      <c r="F2185">
        <v>2</v>
      </c>
    </row>
    <row r="2186" spans="1:6">
      <c r="A2186" s="4">
        <v>43776</v>
      </c>
      <c r="B2186" t="s">
        <v>93</v>
      </c>
      <c r="C2186" t="s">
        <v>137</v>
      </c>
      <c r="D2186">
        <v>1</v>
      </c>
      <c r="E2186" t="s">
        <v>139</v>
      </c>
      <c r="F2186">
        <v>52.2</v>
      </c>
    </row>
    <row r="2187" spans="1:6">
      <c r="A2187" s="4">
        <v>43776</v>
      </c>
      <c r="B2187" t="s">
        <v>93</v>
      </c>
      <c r="C2187" t="s">
        <v>137</v>
      </c>
      <c r="D2187">
        <v>1</v>
      </c>
      <c r="E2187" t="s">
        <v>140</v>
      </c>
      <c r="F2187">
        <v>47.8</v>
      </c>
    </row>
    <row r="2188" spans="1:6">
      <c r="A2188" s="4">
        <v>43776</v>
      </c>
      <c r="B2188" t="s">
        <v>93</v>
      </c>
      <c r="C2188" t="s">
        <v>137</v>
      </c>
      <c r="D2188">
        <v>1</v>
      </c>
      <c r="E2188" t="s">
        <v>147</v>
      </c>
      <c r="F2188">
        <v>0</v>
      </c>
    </row>
    <row r="2189" spans="1:6">
      <c r="A2189" s="4">
        <v>43776</v>
      </c>
      <c r="B2189" t="s">
        <v>92</v>
      </c>
      <c r="C2189" t="s">
        <v>138</v>
      </c>
      <c r="D2189">
        <v>1</v>
      </c>
      <c r="E2189" t="s">
        <v>139</v>
      </c>
      <c r="F2189">
        <v>34.700000000000003</v>
      </c>
    </row>
    <row r="2190" spans="1:6">
      <c r="A2190" s="4">
        <v>43776</v>
      </c>
      <c r="B2190" t="s">
        <v>92</v>
      </c>
      <c r="C2190" t="s">
        <v>138</v>
      </c>
      <c r="D2190">
        <v>1</v>
      </c>
      <c r="E2190" t="s">
        <v>140</v>
      </c>
      <c r="F2190">
        <v>60.2</v>
      </c>
    </row>
    <row r="2191" spans="1:6">
      <c r="A2191" s="4">
        <v>43776</v>
      </c>
      <c r="B2191" t="s">
        <v>92</v>
      </c>
      <c r="C2191" t="s">
        <v>138</v>
      </c>
      <c r="D2191">
        <v>1</v>
      </c>
      <c r="E2191" t="s">
        <v>147</v>
      </c>
      <c r="F2191">
        <v>5</v>
      </c>
    </row>
    <row r="2192" spans="1:6">
      <c r="A2192" s="4">
        <v>43776</v>
      </c>
      <c r="B2192" t="s">
        <v>92</v>
      </c>
      <c r="C2192" t="s">
        <v>137</v>
      </c>
      <c r="D2192">
        <v>1</v>
      </c>
      <c r="E2192" t="s">
        <v>139</v>
      </c>
      <c r="F2192">
        <v>1.2</v>
      </c>
    </row>
    <row r="2193" spans="1:6">
      <c r="A2193" s="4">
        <v>43776</v>
      </c>
      <c r="B2193" t="s">
        <v>92</v>
      </c>
      <c r="C2193" t="s">
        <v>137</v>
      </c>
      <c r="D2193">
        <v>1</v>
      </c>
      <c r="E2193" t="s">
        <v>140</v>
      </c>
      <c r="F2193">
        <v>98.8</v>
      </c>
    </row>
    <row r="2194" spans="1:6">
      <c r="A2194" s="4">
        <v>43776</v>
      </c>
      <c r="B2194" t="s">
        <v>92</v>
      </c>
      <c r="C2194" t="s">
        <v>137</v>
      </c>
      <c r="D2194">
        <v>1</v>
      </c>
      <c r="E2194" t="s">
        <v>147</v>
      </c>
      <c r="F2194">
        <v>0</v>
      </c>
    </row>
    <row r="2195" spans="1:6">
      <c r="A2195" s="4">
        <v>43776</v>
      </c>
      <c r="B2195" t="s">
        <v>91</v>
      </c>
      <c r="C2195" t="s">
        <v>138</v>
      </c>
      <c r="D2195">
        <v>1</v>
      </c>
      <c r="E2195" t="s">
        <v>139</v>
      </c>
      <c r="F2195">
        <v>40.299999999999997</v>
      </c>
    </row>
    <row r="2196" spans="1:6">
      <c r="A2196" s="4">
        <v>43776</v>
      </c>
      <c r="B2196" t="s">
        <v>91</v>
      </c>
      <c r="C2196" t="s">
        <v>138</v>
      </c>
      <c r="D2196">
        <v>1</v>
      </c>
      <c r="E2196" t="s">
        <v>140</v>
      </c>
      <c r="F2196">
        <v>54.4</v>
      </c>
    </row>
    <row r="2197" spans="1:6">
      <c r="A2197" s="4">
        <v>43776</v>
      </c>
      <c r="B2197" t="s">
        <v>91</v>
      </c>
      <c r="C2197" t="s">
        <v>138</v>
      </c>
      <c r="D2197">
        <v>1</v>
      </c>
      <c r="E2197" t="s">
        <v>147</v>
      </c>
      <c r="F2197">
        <v>5.0999999999999996</v>
      </c>
    </row>
    <row r="2198" spans="1:6">
      <c r="A2198" s="4">
        <v>43776</v>
      </c>
      <c r="B2198" t="s">
        <v>91</v>
      </c>
      <c r="C2198" t="s">
        <v>137</v>
      </c>
      <c r="D2198">
        <v>1</v>
      </c>
      <c r="E2198" t="s">
        <v>139</v>
      </c>
      <c r="F2198">
        <v>15.5</v>
      </c>
    </row>
    <row r="2199" spans="1:6">
      <c r="A2199" s="4">
        <v>43776</v>
      </c>
      <c r="B2199" t="s">
        <v>91</v>
      </c>
      <c r="C2199" t="s">
        <v>137</v>
      </c>
      <c r="D2199">
        <v>1</v>
      </c>
      <c r="E2199" t="s">
        <v>140</v>
      </c>
      <c r="F2199">
        <v>84.5</v>
      </c>
    </row>
    <row r="2200" spans="1:6">
      <c r="A2200" s="4">
        <v>43776</v>
      </c>
      <c r="B2200" t="s">
        <v>91</v>
      </c>
      <c r="C2200" t="s">
        <v>137</v>
      </c>
      <c r="D2200">
        <v>1</v>
      </c>
      <c r="E2200" t="s">
        <v>147</v>
      </c>
      <c r="F2200">
        <v>0</v>
      </c>
    </row>
    <row r="2201" spans="1:6">
      <c r="A2201" s="4">
        <v>43776</v>
      </c>
      <c r="B2201" t="s">
        <v>90</v>
      </c>
      <c r="C2201" t="s">
        <v>138</v>
      </c>
      <c r="D2201">
        <v>1</v>
      </c>
      <c r="E2201" t="s">
        <v>139</v>
      </c>
      <c r="F2201">
        <v>38.9</v>
      </c>
    </row>
    <row r="2202" spans="1:6">
      <c r="A2202" s="4">
        <v>43776</v>
      </c>
      <c r="B2202" t="s">
        <v>90</v>
      </c>
      <c r="C2202" t="s">
        <v>138</v>
      </c>
      <c r="D2202">
        <v>1</v>
      </c>
      <c r="E2202" t="s">
        <v>140</v>
      </c>
      <c r="F2202">
        <v>57.6</v>
      </c>
    </row>
    <row r="2203" spans="1:6">
      <c r="A2203" s="4">
        <v>43776</v>
      </c>
      <c r="B2203" t="s">
        <v>90</v>
      </c>
      <c r="C2203" t="s">
        <v>138</v>
      </c>
      <c r="D2203">
        <v>1</v>
      </c>
      <c r="E2203" t="s">
        <v>147</v>
      </c>
      <c r="F2203">
        <v>3.4</v>
      </c>
    </row>
    <row r="2204" spans="1:6">
      <c r="A2204" s="4">
        <v>43776</v>
      </c>
      <c r="B2204" t="s">
        <v>90</v>
      </c>
      <c r="C2204" t="s">
        <v>137</v>
      </c>
      <c r="D2204">
        <v>1</v>
      </c>
      <c r="E2204" t="s">
        <v>139</v>
      </c>
      <c r="F2204">
        <v>8.9</v>
      </c>
    </row>
    <row r="2205" spans="1:6">
      <c r="A2205" s="4">
        <v>43776</v>
      </c>
      <c r="B2205" t="s">
        <v>90</v>
      </c>
      <c r="C2205" t="s">
        <v>137</v>
      </c>
      <c r="D2205">
        <v>1</v>
      </c>
      <c r="E2205" t="s">
        <v>140</v>
      </c>
      <c r="F2205">
        <v>91.1</v>
      </c>
    </row>
    <row r="2206" spans="1:6">
      <c r="A2206" s="4">
        <v>43776</v>
      </c>
      <c r="B2206" t="s">
        <v>90</v>
      </c>
      <c r="C2206" t="s">
        <v>137</v>
      </c>
      <c r="D2206">
        <v>1</v>
      </c>
      <c r="E2206" t="s">
        <v>147</v>
      </c>
      <c r="F2206">
        <v>0</v>
      </c>
    </row>
    <row r="2207" spans="1:6">
      <c r="A2207" s="4">
        <v>43776</v>
      </c>
      <c r="B2207" t="s">
        <v>89</v>
      </c>
      <c r="C2207" t="s">
        <v>138</v>
      </c>
      <c r="D2207">
        <v>1</v>
      </c>
      <c r="E2207" t="s">
        <v>139</v>
      </c>
      <c r="F2207">
        <v>44.8</v>
      </c>
    </row>
    <row r="2208" spans="1:6">
      <c r="A2208" s="4">
        <v>43776</v>
      </c>
      <c r="B2208" t="s">
        <v>89</v>
      </c>
      <c r="C2208" t="s">
        <v>138</v>
      </c>
      <c r="D2208">
        <v>1</v>
      </c>
      <c r="E2208" t="s">
        <v>140</v>
      </c>
      <c r="F2208">
        <v>50.9</v>
      </c>
    </row>
    <row r="2209" spans="1:6">
      <c r="A2209" s="4">
        <v>43776</v>
      </c>
      <c r="B2209" t="s">
        <v>89</v>
      </c>
      <c r="C2209" t="s">
        <v>138</v>
      </c>
      <c r="D2209">
        <v>1</v>
      </c>
      <c r="E2209" t="s">
        <v>147</v>
      </c>
      <c r="F2209">
        <v>4.2</v>
      </c>
    </row>
    <row r="2210" spans="1:6">
      <c r="A2210" s="4">
        <v>43776</v>
      </c>
      <c r="B2210" t="s">
        <v>89</v>
      </c>
      <c r="C2210" t="s">
        <v>137</v>
      </c>
      <c r="D2210">
        <v>1</v>
      </c>
      <c r="E2210" t="s">
        <v>139</v>
      </c>
      <c r="F2210">
        <v>31.9</v>
      </c>
    </row>
    <row r="2211" spans="1:6">
      <c r="A2211" s="4">
        <v>43776</v>
      </c>
      <c r="B2211" t="s">
        <v>89</v>
      </c>
      <c r="C2211" t="s">
        <v>137</v>
      </c>
      <c r="D2211">
        <v>1</v>
      </c>
      <c r="E2211" t="s">
        <v>140</v>
      </c>
      <c r="F2211">
        <v>68.099999999999994</v>
      </c>
    </row>
    <row r="2212" spans="1:6">
      <c r="A2212" s="4">
        <v>43776</v>
      </c>
      <c r="B2212" t="s">
        <v>89</v>
      </c>
      <c r="C2212" t="s">
        <v>137</v>
      </c>
      <c r="D2212">
        <v>1</v>
      </c>
      <c r="E2212" t="s">
        <v>147</v>
      </c>
      <c r="F2212">
        <v>0</v>
      </c>
    </row>
    <row r="2213" spans="1:6">
      <c r="A2213" s="4">
        <v>43776</v>
      </c>
      <c r="B2213" t="s">
        <v>88</v>
      </c>
      <c r="C2213" t="s">
        <v>138</v>
      </c>
      <c r="D2213">
        <v>1</v>
      </c>
      <c r="E2213" t="s">
        <v>139</v>
      </c>
      <c r="F2213">
        <v>44.9</v>
      </c>
    </row>
    <row r="2214" spans="1:6">
      <c r="A2214" s="4">
        <v>43776</v>
      </c>
      <c r="B2214" t="s">
        <v>88</v>
      </c>
      <c r="C2214" t="s">
        <v>138</v>
      </c>
      <c r="D2214">
        <v>1</v>
      </c>
      <c r="E2214" t="s">
        <v>140</v>
      </c>
      <c r="F2214">
        <v>49.7</v>
      </c>
    </row>
    <row r="2215" spans="1:6">
      <c r="A2215" s="4">
        <v>43776</v>
      </c>
      <c r="B2215" t="s">
        <v>88</v>
      </c>
      <c r="C2215" t="s">
        <v>138</v>
      </c>
      <c r="D2215">
        <v>1</v>
      </c>
      <c r="E2215" t="s">
        <v>147</v>
      </c>
      <c r="F2215">
        <v>5.3</v>
      </c>
    </row>
    <row r="2216" spans="1:6">
      <c r="A2216" s="4">
        <v>43776</v>
      </c>
      <c r="B2216" t="s">
        <v>88</v>
      </c>
      <c r="C2216" t="s">
        <v>137</v>
      </c>
      <c r="D2216">
        <v>1</v>
      </c>
      <c r="E2216" t="s">
        <v>139</v>
      </c>
      <c r="F2216">
        <v>35.6</v>
      </c>
    </row>
    <row r="2217" spans="1:6">
      <c r="A2217" s="4">
        <v>43776</v>
      </c>
      <c r="B2217" t="s">
        <v>88</v>
      </c>
      <c r="C2217" t="s">
        <v>137</v>
      </c>
      <c r="D2217">
        <v>1</v>
      </c>
      <c r="E2217" t="s">
        <v>140</v>
      </c>
      <c r="F2217">
        <v>64.400000000000006</v>
      </c>
    </row>
    <row r="2218" spans="1:6">
      <c r="A2218" s="4">
        <v>43776</v>
      </c>
      <c r="B2218" t="s">
        <v>88</v>
      </c>
      <c r="C2218" t="s">
        <v>137</v>
      </c>
      <c r="D2218">
        <v>1</v>
      </c>
      <c r="E2218" t="s">
        <v>147</v>
      </c>
      <c r="F2218">
        <v>0</v>
      </c>
    </row>
    <row r="2219" spans="1:6">
      <c r="A2219" s="4">
        <v>43776</v>
      </c>
      <c r="B2219" t="s">
        <v>116</v>
      </c>
      <c r="C2219" t="s">
        <v>138</v>
      </c>
      <c r="D2219">
        <v>1</v>
      </c>
      <c r="E2219" t="s">
        <v>139</v>
      </c>
      <c r="F2219">
        <v>75</v>
      </c>
    </row>
    <row r="2220" spans="1:6">
      <c r="A2220" s="4">
        <v>43776</v>
      </c>
      <c r="B2220" t="s">
        <v>116</v>
      </c>
      <c r="C2220" t="s">
        <v>138</v>
      </c>
      <c r="D2220">
        <v>1</v>
      </c>
      <c r="E2220" t="s">
        <v>140</v>
      </c>
      <c r="F2220">
        <v>20.5</v>
      </c>
    </row>
    <row r="2221" spans="1:6">
      <c r="A2221" s="4">
        <v>43776</v>
      </c>
      <c r="B2221" t="s">
        <v>116</v>
      </c>
      <c r="C2221" t="s">
        <v>138</v>
      </c>
      <c r="D2221">
        <v>1</v>
      </c>
      <c r="E2221" t="s">
        <v>147</v>
      </c>
      <c r="F2221">
        <v>4.4000000000000004</v>
      </c>
    </row>
    <row r="2222" spans="1:6">
      <c r="A2222" s="4">
        <v>43776</v>
      </c>
      <c r="B2222" t="s">
        <v>116</v>
      </c>
      <c r="C2222" t="s">
        <v>137</v>
      </c>
      <c r="D2222">
        <v>1</v>
      </c>
      <c r="E2222" t="s">
        <v>139</v>
      </c>
      <c r="F2222">
        <v>100</v>
      </c>
    </row>
    <row r="2223" spans="1:6">
      <c r="A2223" s="4">
        <v>43776</v>
      </c>
      <c r="B2223" t="s">
        <v>116</v>
      </c>
      <c r="C2223" t="s">
        <v>137</v>
      </c>
      <c r="D2223">
        <v>1</v>
      </c>
      <c r="E2223" t="s">
        <v>140</v>
      </c>
      <c r="F2223">
        <v>0</v>
      </c>
    </row>
    <row r="2224" spans="1:6">
      <c r="A2224" s="4">
        <v>43776</v>
      </c>
      <c r="B2224" t="s">
        <v>116</v>
      </c>
      <c r="C2224" t="s">
        <v>137</v>
      </c>
      <c r="D2224">
        <v>1</v>
      </c>
      <c r="E2224" t="s">
        <v>147</v>
      </c>
      <c r="F2224">
        <v>0</v>
      </c>
    </row>
    <row r="2225" spans="1:6">
      <c r="A2225" s="4">
        <v>43776</v>
      </c>
      <c r="B2225" t="s">
        <v>115</v>
      </c>
      <c r="C2225" t="s">
        <v>138</v>
      </c>
      <c r="D2225">
        <v>1</v>
      </c>
      <c r="E2225" t="s">
        <v>139</v>
      </c>
      <c r="F2225">
        <v>49.1</v>
      </c>
    </row>
    <row r="2226" spans="1:6">
      <c r="A2226" s="4">
        <v>43776</v>
      </c>
      <c r="B2226" t="s">
        <v>115</v>
      </c>
      <c r="C2226" t="s">
        <v>138</v>
      </c>
      <c r="D2226">
        <v>1</v>
      </c>
      <c r="E2226" t="s">
        <v>140</v>
      </c>
      <c r="F2226">
        <v>46.4</v>
      </c>
    </row>
    <row r="2227" spans="1:6">
      <c r="A2227" s="4">
        <v>43776</v>
      </c>
      <c r="B2227" t="s">
        <v>115</v>
      </c>
      <c r="C2227" t="s">
        <v>138</v>
      </c>
      <c r="D2227">
        <v>1</v>
      </c>
      <c r="E2227" t="s">
        <v>147</v>
      </c>
      <c r="F2227">
        <v>4.3</v>
      </c>
    </row>
    <row r="2228" spans="1:6">
      <c r="A2228" s="4">
        <v>43776</v>
      </c>
      <c r="B2228" t="s">
        <v>115</v>
      </c>
      <c r="C2228" t="s">
        <v>137</v>
      </c>
      <c r="D2228">
        <v>1</v>
      </c>
      <c r="E2228" t="s">
        <v>139</v>
      </c>
      <c r="F2228">
        <v>56.7</v>
      </c>
    </row>
    <row r="2229" spans="1:6">
      <c r="A2229" s="4">
        <v>43776</v>
      </c>
      <c r="B2229" t="s">
        <v>115</v>
      </c>
      <c r="C2229" t="s">
        <v>137</v>
      </c>
      <c r="D2229">
        <v>1</v>
      </c>
      <c r="E2229" t="s">
        <v>140</v>
      </c>
      <c r="F2229">
        <v>43.3</v>
      </c>
    </row>
    <row r="2230" spans="1:6">
      <c r="A2230" s="4">
        <v>43776</v>
      </c>
      <c r="B2230" t="s">
        <v>115</v>
      </c>
      <c r="C2230" t="s">
        <v>137</v>
      </c>
      <c r="D2230">
        <v>1</v>
      </c>
      <c r="E2230" t="s">
        <v>147</v>
      </c>
      <c r="F2230">
        <v>0</v>
      </c>
    </row>
    <row r="2231" spans="1:6">
      <c r="A2231" s="4">
        <v>43776</v>
      </c>
      <c r="B2231" t="s">
        <v>114</v>
      </c>
      <c r="C2231" t="s">
        <v>138</v>
      </c>
      <c r="D2231">
        <v>1</v>
      </c>
      <c r="E2231" t="s">
        <v>139</v>
      </c>
      <c r="F2231">
        <v>58.8</v>
      </c>
    </row>
    <row r="2232" spans="1:6">
      <c r="A2232" s="4">
        <v>43776</v>
      </c>
      <c r="B2232" t="s">
        <v>114</v>
      </c>
      <c r="C2232" t="s">
        <v>138</v>
      </c>
      <c r="D2232">
        <v>1</v>
      </c>
      <c r="E2232" t="s">
        <v>140</v>
      </c>
      <c r="F2232">
        <v>36.299999999999997</v>
      </c>
    </row>
    <row r="2233" spans="1:6">
      <c r="A2233" s="4">
        <v>43776</v>
      </c>
      <c r="B2233" t="s">
        <v>114</v>
      </c>
      <c r="C2233" t="s">
        <v>138</v>
      </c>
      <c r="D2233">
        <v>1</v>
      </c>
      <c r="E2233" t="s">
        <v>147</v>
      </c>
      <c r="F2233">
        <v>4.8</v>
      </c>
    </row>
    <row r="2234" spans="1:6">
      <c r="A2234" s="4">
        <v>43776</v>
      </c>
      <c r="B2234" t="s">
        <v>114</v>
      </c>
      <c r="C2234" t="s">
        <v>137</v>
      </c>
      <c r="D2234">
        <v>1</v>
      </c>
      <c r="E2234" t="s">
        <v>139</v>
      </c>
      <c r="F2234">
        <v>94.6</v>
      </c>
    </row>
    <row r="2235" spans="1:6">
      <c r="A2235" s="4">
        <v>43776</v>
      </c>
      <c r="B2235" t="s">
        <v>114</v>
      </c>
      <c r="C2235" t="s">
        <v>137</v>
      </c>
      <c r="D2235">
        <v>1</v>
      </c>
      <c r="E2235" t="s">
        <v>140</v>
      </c>
      <c r="F2235">
        <v>5.4</v>
      </c>
    </row>
    <row r="2236" spans="1:6">
      <c r="A2236" s="4">
        <v>43776</v>
      </c>
      <c r="B2236" t="s">
        <v>114</v>
      </c>
      <c r="C2236" t="s">
        <v>137</v>
      </c>
      <c r="D2236">
        <v>1</v>
      </c>
      <c r="E2236" t="s">
        <v>147</v>
      </c>
      <c r="F2236">
        <v>0</v>
      </c>
    </row>
    <row r="2237" spans="1:6">
      <c r="A2237" s="4">
        <v>43776</v>
      </c>
      <c r="B2237" t="s">
        <v>87</v>
      </c>
      <c r="C2237" t="s">
        <v>138</v>
      </c>
      <c r="D2237">
        <v>1</v>
      </c>
      <c r="E2237" t="s">
        <v>139</v>
      </c>
      <c r="F2237">
        <v>60.3</v>
      </c>
    </row>
    <row r="2238" spans="1:6">
      <c r="A2238" s="4">
        <v>43776</v>
      </c>
      <c r="B2238" t="s">
        <v>87</v>
      </c>
      <c r="C2238" t="s">
        <v>138</v>
      </c>
      <c r="D2238">
        <v>1</v>
      </c>
      <c r="E2238" t="s">
        <v>140</v>
      </c>
      <c r="F2238">
        <v>35</v>
      </c>
    </row>
    <row r="2239" spans="1:6">
      <c r="A2239" s="4">
        <v>43776</v>
      </c>
      <c r="B2239" t="s">
        <v>87</v>
      </c>
      <c r="C2239" t="s">
        <v>138</v>
      </c>
      <c r="D2239">
        <v>1</v>
      </c>
      <c r="E2239" t="s">
        <v>147</v>
      </c>
      <c r="F2239">
        <v>4.5999999999999996</v>
      </c>
    </row>
    <row r="2240" spans="1:6">
      <c r="A2240" s="4">
        <v>43776</v>
      </c>
      <c r="B2240" t="s">
        <v>87</v>
      </c>
      <c r="C2240" t="s">
        <v>137</v>
      </c>
      <c r="D2240">
        <v>1</v>
      </c>
      <c r="E2240" t="s">
        <v>139</v>
      </c>
      <c r="F2240">
        <v>97.9</v>
      </c>
    </row>
    <row r="2241" spans="1:6">
      <c r="A2241" s="4">
        <v>43776</v>
      </c>
      <c r="B2241" t="s">
        <v>87</v>
      </c>
      <c r="C2241" t="s">
        <v>137</v>
      </c>
      <c r="D2241">
        <v>1</v>
      </c>
      <c r="E2241" t="s">
        <v>140</v>
      </c>
      <c r="F2241">
        <v>2.1</v>
      </c>
    </row>
    <row r="2242" spans="1:6">
      <c r="A2242" s="4">
        <v>43776</v>
      </c>
      <c r="B2242" t="s">
        <v>87</v>
      </c>
      <c r="C2242" t="s">
        <v>137</v>
      </c>
      <c r="D2242">
        <v>1</v>
      </c>
      <c r="E2242" t="s">
        <v>147</v>
      </c>
      <c r="F2242">
        <v>0</v>
      </c>
    </row>
    <row r="2243" spans="1:6">
      <c r="A2243" s="4">
        <v>43776</v>
      </c>
      <c r="B2243" t="s">
        <v>86</v>
      </c>
      <c r="C2243" t="s">
        <v>138</v>
      </c>
      <c r="D2243">
        <v>1</v>
      </c>
      <c r="E2243" t="s">
        <v>139</v>
      </c>
      <c r="F2243">
        <v>54.5</v>
      </c>
    </row>
    <row r="2244" spans="1:6">
      <c r="A2244" s="4">
        <v>43776</v>
      </c>
      <c r="B2244" t="s">
        <v>86</v>
      </c>
      <c r="C2244" t="s">
        <v>138</v>
      </c>
      <c r="D2244">
        <v>1</v>
      </c>
      <c r="E2244" t="s">
        <v>140</v>
      </c>
      <c r="F2244">
        <v>38.5</v>
      </c>
    </row>
    <row r="2245" spans="1:6">
      <c r="A2245" s="4">
        <v>43776</v>
      </c>
      <c r="B2245" t="s">
        <v>86</v>
      </c>
      <c r="C2245" t="s">
        <v>138</v>
      </c>
      <c r="D2245">
        <v>1</v>
      </c>
      <c r="E2245" t="s">
        <v>147</v>
      </c>
      <c r="F2245">
        <v>6.9</v>
      </c>
    </row>
    <row r="2246" spans="1:6">
      <c r="A2246" s="4">
        <v>43776</v>
      </c>
      <c r="B2246" t="s">
        <v>86</v>
      </c>
      <c r="C2246" t="s">
        <v>137</v>
      </c>
      <c r="D2246">
        <v>1</v>
      </c>
      <c r="E2246" t="s">
        <v>139</v>
      </c>
      <c r="F2246">
        <v>87.8</v>
      </c>
    </row>
    <row r="2247" spans="1:6">
      <c r="A2247" s="4">
        <v>43776</v>
      </c>
      <c r="B2247" t="s">
        <v>86</v>
      </c>
      <c r="C2247" t="s">
        <v>137</v>
      </c>
      <c r="D2247">
        <v>1</v>
      </c>
      <c r="E2247" t="s">
        <v>140</v>
      </c>
      <c r="F2247">
        <v>12.2</v>
      </c>
    </row>
    <row r="2248" spans="1:6">
      <c r="A2248" s="4">
        <v>43776</v>
      </c>
      <c r="B2248" t="s">
        <v>86</v>
      </c>
      <c r="C2248" t="s">
        <v>137</v>
      </c>
      <c r="D2248">
        <v>1</v>
      </c>
      <c r="E2248" t="s">
        <v>147</v>
      </c>
      <c r="F2248">
        <v>0</v>
      </c>
    </row>
    <row r="2249" spans="1:6">
      <c r="A2249" s="4">
        <v>43776</v>
      </c>
      <c r="B2249" t="s">
        <v>85</v>
      </c>
      <c r="C2249" t="s">
        <v>138</v>
      </c>
      <c r="D2249">
        <v>1</v>
      </c>
      <c r="E2249" t="s">
        <v>139</v>
      </c>
      <c r="F2249">
        <v>56.7</v>
      </c>
    </row>
    <row r="2250" spans="1:6">
      <c r="A2250" s="4">
        <v>43776</v>
      </c>
      <c r="B2250" t="s">
        <v>85</v>
      </c>
      <c r="C2250" t="s">
        <v>138</v>
      </c>
      <c r="D2250">
        <v>1</v>
      </c>
      <c r="E2250" t="s">
        <v>140</v>
      </c>
      <c r="F2250">
        <v>40.299999999999997</v>
      </c>
    </row>
    <row r="2251" spans="1:6">
      <c r="A2251" s="4">
        <v>43776</v>
      </c>
      <c r="B2251" t="s">
        <v>85</v>
      </c>
      <c r="C2251" t="s">
        <v>138</v>
      </c>
      <c r="D2251">
        <v>1</v>
      </c>
      <c r="E2251" t="s">
        <v>147</v>
      </c>
      <c r="F2251">
        <v>2.9</v>
      </c>
    </row>
    <row r="2252" spans="1:6">
      <c r="A2252" s="4">
        <v>43776</v>
      </c>
      <c r="B2252" t="s">
        <v>85</v>
      </c>
      <c r="C2252" t="s">
        <v>137</v>
      </c>
      <c r="D2252">
        <v>1</v>
      </c>
      <c r="E2252" t="s">
        <v>139</v>
      </c>
      <c r="F2252">
        <v>88.9</v>
      </c>
    </row>
    <row r="2253" spans="1:6">
      <c r="A2253" s="4">
        <v>43776</v>
      </c>
      <c r="B2253" t="s">
        <v>85</v>
      </c>
      <c r="C2253" t="s">
        <v>137</v>
      </c>
      <c r="D2253">
        <v>1</v>
      </c>
      <c r="E2253" t="s">
        <v>140</v>
      </c>
      <c r="F2253">
        <v>11.1</v>
      </c>
    </row>
    <row r="2254" spans="1:6">
      <c r="A2254" s="4">
        <v>43776</v>
      </c>
      <c r="B2254" t="s">
        <v>85</v>
      </c>
      <c r="C2254" t="s">
        <v>137</v>
      </c>
      <c r="D2254">
        <v>1</v>
      </c>
      <c r="E2254" t="s">
        <v>147</v>
      </c>
      <c r="F2254">
        <v>0</v>
      </c>
    </row>
    <row r="2255" spans="1:6">
      <c r="A2255" s="4">
        <v>43776</v>
      </c>
      <c r="B2255" t="s">
        <v>84</v>
      </c>
      <c r="C2255" t="s">
        <v>138</v>
      </c>
      <c r="D2255">
        <v>1</v>
      </c>
      <c r="E2255" t="s">
        <v>139</v>
      </c>
      <c r="F2255">
        <v>57.5</v>
      </c>
    </row>
    <row r="2256" spans="1:6">
      <c r="A2256" s="4">
        <v>43776</v>
      </c>
      <c r="B2256" t="s">
        <v>84</v>
      </c>
      <c r="C2256" t="s">
        <v>138</v>
      </c>
      <c r="D2256">
        <v>1</v>
      </c>
      <c r="E2256" t="s">
        <v>140</v>
      </c>
      <c r="F2256">
        <v>39.9</v>
      </c>
    </row>
    <row r="2257" spans="1:6">
      <c r="A2257" s="4">
        <v>43776</v>
      </c>
      <c r="B2257" t="s">
        <v>84</v>
      </c>
      <c r="C2257" t="s">
        <v>138</v>
      </c>
      <c r="D2257">
        <v>1</v>
      </c>
      <c r="E2257" t="s">
        <v>147</v>
      </c>
      <c r="F2257">
        <v>2.6</v>
      </c>
    </row>
    <row r="2258" spans="1:6">
      <c r="A2258" s="4">
        <v>43776</v>
      </c>
      <c r="B2258" t="s">
        <v>84</v>
      </c>
      <c r="C2258" t="s">
        <v>137</v>
      </c>
      <c r="D2258">
        <v>1</v>
      </c>
      <c r="E2258" t="s">
        <v>139</v>
      </c>
      <c r="F2258">
        <v>89.5</v>
      </c>
    </row>
    <row r="2259" spans="1:6">
      <c r="A2259" s="4">
        <v>43776</v>
      </c>
      <c r="B2259" t="s">
        <v>84</v>
      </c>
      <c r="C2259" t="s">
        <v>137</v>
      </c>
      <c r="D2259">
        <v>1</v>
      </c>
      <c r="E2259" t="s">
        <v>140</v>
      </c>
      <c r="F2259">
        <v>10.5</v>
      </c>
    </row>
    <row r="2260" spans="1:6">
      <c r="A2260" s="4">
        <v>43776</v>
      </c>
      <c r="B2260" t="s">
        <v>84</v>
      </c>
      <c r="C2260" t="s">
        <v>137</v>
      </c>
      <c r="D2260">
        <v>1</v>
      </c>
      <c r="E2260" t="s">
        <v>147</v>
      </c>
      <c r="F2260">
        <v>0</v>
      </c>
    </row>
    <row r="2261" spans="1:6">
      <c r="A2261" s="4">
        <v>43776</v>
      </c>
      <c r="B2261" t="s">
        <v>83</v>
      </c>
      <c r="C2261" t="s">
        <v>138</v>
      </c>
      <c r="D2261">
        <v>1</v>
      </c>
      <c r="E2261" t="s">
        <v>139</v>
      </c>
      <c r="F2261">
        <v>43.5</v>
      </c>
    </row>
    <row r="2262" spans="1:6">
      <c r="A2262" s="4">
        <v>43776</v>
      </c>
      <c r="B2262" t="s">
        <v>83</v>
      </c>
      <c r="C2262" t="s">
        <v>138</v>
      </c>
      <c r="D2262">
        <v>1</v>
      </c>
      <c r="E2262" t="s">
        <v>140</v>
      </c>
      <c r="F2262">
        <v>51</v>
      </c>
    </row>
    <row r="2263" spans="1:6">
      <c r="A2263" s="4">
        <v>43776</v>
      </c>
      <c r="B2263" t="s">
        <v>83</v>
      </c>
      <c r="C2263" t="s">
        <v>138</v>
      </c>
      <c r="D2263">
        <v>1</v>
      </c>
      <c r="E2263" t="s">
        <v>147</v>
      </c>
      <c r="F2263">
        <v>5.5</v>
      </c>
    </row>
    <row r="2264" spans="1:6">
      <c r="A2264" s="4">
        <v>43776</v>
      </c>
      <c r="B2264" t="s">
        <v>83</v>
      </c>
      <c r="C2264" t="s">
        <v>137</v>
      </c>
      <c r="D2264">
        <v>1</v>
      </c>
      <c r="E2264" t="s">
        <v>139</v>
      </c>
      <c r="F2264">
        <v>29</v>
      </c>
    </row>
    <row r="2265" spans="1:6">
      <c r="A2265" s="4">
        <v>43776</v>
      </c>
      <c r="B2265" t="s">
        <v>83</v>
      </c>
      <c r="C2265" t="s">
        <v>137</v>
      </c>
      <c r="D2265">
        <v>1</v>
      </c>
      <c r="E2265" t="s">
        <v>140</v>
      </c>
      <c r="F2265">
        <v>71</v>
      </c>
    </row>
    <row r="2266" spans="1:6">
      <c r="A2266" s="4">
        <v>43776</v>
      </c>
      <c r="B2266" t="s">
        <v>83</v>
      </c>
      <c r="C2266" t="s">
        <v>137</v>
      </c>
      <c r="D2266">
        <v>1</v>
      </c>
      <c r="E2266" t="s">
        <v>147</v>
      </c>
      <c r="F2266">
        <v>0</v>
      </c>
    </row>
    <row r="2267" spans="1:6">
      <c r="A2267" s="4">
        <v>43776</v>
      </c>
      <c r="B2267" t="s">
        <v>82</v>
      </c>
      <c r="C2267" t="s">
        <v>138</v>
      </c>
      <c r="D2267">
        <v>1</v>
      </c>
      <c r="E2267" t="s">
        <v>139</v>
      </c>
      <c r="F2267">
        <v>45.8</v>
      </c>
    </row>
    <row r="2268" spans="1:6">
      <c r="A2268" s="4">
        <v>43776</v>
      </c>
      <c r="B2268" t="s">
        <v>82</v>
      </c>
      <c r="C2268" t="s">
        <v>138</v>
      </c>
      <c r="D2268">
        <v>1</v>
      </c>
      <c r="E2268" t="s">
        <v>140</v>
      </c>
      <c r="F2268">
        <v>50.7</v>
      </c>
    </row>
    <row r="2269" spans="1:6">
      <c r="A2269" s="4">
        <v>43776</v>
      </c>
      <c r="B2269" t="s">
        <v>82</v>
      </c>
      <c r="C2269" t="s">
        <v>138</v>
      </c>
      <c r="D2269">
        <v>1</v>
      </c>
      <c r="E2269" t="s">
        <v>147</v>
      </c>
      <c r="F2269">
        <v>3.4</v>
      </c>
    </row>
    <row r="2270" spans="1:6">
      <c r="A2270" s="4">
        <v>43776</v>
      </c>
      <c r="B2270" t="s">
        <v>82</v>
      </c>
      <c r="C2270" t="s">
        <v>137</v>
      </c>
      <c r="D2270">
        <v>1</v>
      </c>
      <c r="E2270" t="s">
        <v>139</v>
      </c>
      <c r="F2270">
        <v>32.700000000000003</v>
      </c>
    </row>
    <row r="2271" spans="1:6">
      <c r="A2271" s="4">
        <v>43776</v>
      </c>
      <c r="B2271" t="s">
        <v>82</v>
      </c>
      <c r="C2271" t="s">
        <v>137</v>
      </c>
      <c r="D2271">
        <v>1</v>
      </c>
      <c r="E2271" t="s">
        <v>140</v>
      </c>
      <c r="F2271">
        <v>67.3</v>
      </c>
    </row>
    <row r="2272" spans="1:6">
      <c r="A2272" s="4">
        <v>43776</v>
      </c>
      <c r="B2272" t="s">
        <v>82</v>
      </c>
      <c r="C2272" t="s">
        <v>137</v>
      </c>
      <c r="D2272">
        <v>1</v>
      </c>
      <c r="E2272" t="s">
        <v>147</v>
      </c>
      <c r="F2272">
        <v>0</v>
      </c>
    </row>
    <row r="2273" spans="1:6">
      <c r="A2273" s="4">
        <v>43776</v>
      </c>
      <c r="B2273" t="s">
        <v>81</v>
      </c>
      <c r="C2273" t="s">
        <v>138</v>
      </c>
      <c r="D2273">
        <v>1</v>
      </c>
      <c r="E2273" t="s">
        <v>139</v>
      </c>
      <c r="F2273">
        <v>31.8</v>
      </c>
    </row>
    <row r="2274" spans="1:6">
      <c r="A2274" s="4">
        <v>43776</v>
      </c>
      <c r="B2274" t="s">
        <v>81</v>
      </c>
      <c r="C2274" t="s">
        <v>138</v>
      </c>
      <c r="D2274">
        <v>1</v>
      </c>
      <c r="E2274" t="s">
        <v>140</v>
      </c>
      <c r="F2274">
        <v>62</v>
      </c>
    </row>
    <row r="2275" spans="1:6">
      <c r="A2275" s="4">
        <v>43776</v>
      </c>
      <c r="B2275" t="s">
        <v>81</v>
      </c>
      <c r="C2275" t="s">
        <v>138</v>
      </c>
      <c r="D2275">
        <v>1</v>
      </c>
      <c r="E2275" t="s">
        <v>147</v>
      </c>
      <c r="F2275">
        <v>6.1</v>
      </c>
    </row>
    <row r="2276" spans="1:6">
      <c r="A2276" s="4">
        <v>43776</v>
      </c>
      <c r="B2276" t="s">
        <v>81</v>
      </c>
      <c r="C2276" t="s">
        <v>137</v>
      </c>
      <c r="D2276">
        <v>1</v>
      </c>
      <c r="E2276" t="s">
        <v>139</v>
      </c>
      <c r="F2276">
        <v>0.2</v>
      </c>
    </row>
    <row r="2277" spans="1:6">
      <c r="A2277" s="4">
        <v>43776</v>
      </c>
      <c r="B2277" t="s">
        <v>81</v>
      </c>
      <c r="C2277" t="s">
        <v>137</v>
      </c>
      <c r="D2277">
        <v>1</v>
      </c>
      <c r="E2277" t="s">
        <v>140</v>
      </c>
      <c r="F2277">
        <v>99.8</v>
      </c>
    </row>
    <row r="2278" spans="1:6">
      <c r="A2278" s="4">
        <v>43776</v>
      </c>
      <c r="B2278" t="s">
        <v>81</v>
      </c>
      <c r="C2278" t="s">
        <v>137</v>
      </c>
      <c r="D2278">
        <v>1</v>
      </c>
      <c r="E2278" t="s">
        <v>147</v>
      </c>
      <c r="F2278">
        <v>0</v>
      </c>
    </row>
    <row r="2279" spans="1:6">
      <c r="A2279" s="4">
        <v>43776</v>
      </c>
      <c r="B2279" t="s">
        <v>80</v>
      </c>
      <c r="C2279" t="s">
        <v>138</v>
      </c>
      <c r="D2279">
        <v>1</v>
      </c>
      <c r="E2279" t="s">
        <v>139</v>
      </c>
      <c r="F2279">
        <v>34.200000000000003</v>
      </c>
    </row>
    <row r="2280" spans="1:6">
      <c r="A2280" s="4">
        <v>43776</v>
      </c>
      <c r="B2280" t="s">
        <v>80</v>
      </c>
      <c r="C2280" t="s">
        <v>138</v>
      </c>
      <c r="D2280">
        <v>1</v>
      </c>
      <c r="E2280" t="s">
        <v>140</v>
      </c>
      <c r="F2280">
        <v>62.2</v>
      </c>
    </row>
    <row r="2281" spans="1:6">
      <c r="A2281" s="4">
        <v>43776</v>
      </c>
      <c r="B2281" t="s">
        <v>80</v>
      </c>
      <c r="C2281" t="s">
        <v>138</v>
      </c>
      <c r="D2281">
        <v>1</v>
      </c>
      <c r="E2281" t="s">
        <v>147</v>
      </c>
      <c r="F2281">
        <v>3.5</v>
      </c>
    </row>
    <row r="2282" spans="1:6">
      <c r="A2282" s="4">
        <v>43776</v>
      </c>
      <c r="B2282" t="s">
        <v>80</v>
      </c>
      <c r="C2282" t="s">
        <v>137</v>
      </c>
      <c r="D2282">
        <v>1</v>
      </c>
      <c r="E2282" t="s">
        <v>139</v>
      </c>
      <c r="F2282">
        <v>0.4</v>
      </c>
    </row>
    <row r="2283" spans="1:6">
      <c r="A2283" s="4">
        <v>43776</v>
      </c>
      <c r="B2283" t="s">
        <v>80</v>
      </c>
      <c r="C2283" t="s">
        <v>137</v>
      </c>
      <c r="D2283">
        <v>1</v>
      </c>
      <c r="E2283" t="s">
        <v>140</v>
      </c>
      <c r="F2283">
        <v>99.6</v>
      </c>
    </row>
    <row r="2284" spans="1:6">
      <c r="A2284" s="4">
        <v>43776</v>
      </c>
      <c r="B2284" t="s">
        <v>80</v>
      </c>
      <c r="C2284" t="s">
        <v>137</v>
      </c>
      <c r="D2284">
        <v>1</v>
      </c>
      <c r="E2284" t="s">
        <v>147</v>
      </c>
      <c r="F2284">
        <v>0</v>
      </c>
    </row>
    <row r="2285" spans="1:6">
      <c r="A2285" s="4">
        <v>43776</v>
      </c>
      <c r="B2285" t="s">
        <v>113</v>
      </c>
      <c r="C2285" t="s">
        <v>138</v>
      </c>
      <c r="D2285">
        <v>1</v>
      </c>
      <c r="E2285" t="s">
        <v>139</v>
      </c>
      <c r="F2285">
        <v>48.8</v>
      </c>
    </row>
    <row r="2286" spans="1:6">
      <c r="A2286" s="4">
        <v>43776</v>
      </c>
      <c r="B2286" t="s">
        <v>113</v>
      </c>
      <c r="C2286" t="s">
        <v>138</v>
      </c>
      <c r="D2286">
        <v>1</v>
      </c>
      <c r="E2286" t="s">
        <v>140</v>
      </c>
      <c r="F2286">
        <v>45.4</v>
      </c>
    </row>
    <row r="2287" spans="1:6">
      <c r="A2287" s="4">
        <v>43776</v>
      </c>
      <c r="B2287" t="s">
        <v>113</v>
      </c>
      <c r="C2287" t="s">
        <v>138</v>
      </c>
      <c r="D2287">
        <v>1</v>
      </c>
      <c r="E2287" t="s">
        <v>147</v>
      </c>
      <c r="F2287">
        <v>5.7</v>
      </c>
    </row>
    <row r="2288" spans="1:6">
      <c r="A2288" s="4">
        <v>43776</v>
      </c>
      <c r="B2288" t="s">
        <v>113</v>
      </c>
      <c r="C2288" t="s">
        <v>137</v>
      </c>
      <c r="D2288">
        <v>1</v>
      </c>
      <c r="E2288" t="s">
        <v>139</v>
      </c>
      <c r="F2288">
        <v>58.2</v>
      </c>
    </row>
    <row r="2289" spans="1:6">
      <c r="A2289" s="4">
        <v>43776</v>
      </c>
      <c r="B2289" t="s">
        <v>113</v>
      </c>
      <c r="C2289" t="s">
        <v>137</v>
      </c>
      <c r="D2289">
        <v>1</v>
      </c>
      <c r="E2289" t="s">
        <v>140</v>
      </c>
      <c r="F2289">
        <v>41.8</v>
      </c>
    </row>
    <row r="2290" spans="1:6">
      <c r="A2290" s="4">
        <v>43776</v>
      </c>
      <c r="B2290" t="s">
        <v>113</v>
      </c>
      <c r="C2290" t="s">
        <v>137</v>
      </c>
      <c r="D2290">
        <v>1</v>
      </c>
      <c r="E2290" t="s">
        <v>147</v>
      </c>
      <c r="F2290">
        <v>0</v>
      </c>
    </row>
    <row r="2291" spans="1:6">
      <c r="A2291" s="4">
        <v>43776</v>
      </c>
      <c r="B2291" t="s">
        <v>112</v>
      </c>
      <c r="C2291" t="s">
        <v>138</v>
      </c>
      <c r="D2291">
        <v>1</v>
      </c>
      <c r="E2291" t="s">
        <v>139</v>
      </c>
      <c r="F2291">
        <v>37</v>
      </c>
    </row>
    <row r="2292" spans="1:6">
      <c r="A2292" s="4">
        <v>43776</v>
      </c>
      <c r="B2292" t="s">
        <v>112</v>
      </c>
      <c r="C2292" t="s">
        <v>138</v>
      </c>
      <c r="D2292">
        <v>1</v>
      </c>
      <c r="E2292" t="s">
        <v>140</v>
      </c>
      <c r="F2292">
        <v>58</v>
      </c>
    </row>
    <row r="2293" spans="1:6">
      <c r="A2293" s="4">
        <v>43776</v>
      </c>
      <c r="B2293" t="s">
        <v>112</v>
      </c>
      <c r="C2293" t="s">
        <v>138</v>
      </c>
      <c r="D2293">
        <v>1</v>
      </c>
      <c r="E2293" t="s">
        <v>147</v>
      </c>
      <c r="F2293">
        <v>4.9000000000000004</v>
      </c>
    </row>
    <row r="2294" spans="1:6">
      <c r="A2294" s="4">
        <v>43776</v>
      </c>
      <c r="B2294" t="s">
        <v>112</v>
      </c>
      <c r="C2294" t="s">
        <v>137</v>
      </c>
      <c r="D2294">
        <v>1</v>
      </c>
      <c r="E2294" t="s">
        <v>139</v>
      </c>
      <c r="F2294">
        <v>7.3</v>
      </c>
    </row>
    <row r="2295" spans="1:6">
      <c r="A2295" s="4">
        <v>43776</v>
      </c>
      <c r="B2295" t="s">
        <v>112</v>
      </c>
      <c r="C2295" t="s">
        <v>137</v>
      </c>
      <c r="D2295">
        <v>1</v>
      </c>
      <c r="E2295" t="s">
        <v>140</v>
      </c>
      <c r="F2295">
        <v>92.7</v>
      </c>
    </row>
    <row r="2296" spans="1:6">
      <c r="A2296" s="4">
        <v>43776</v>
      </c>
      <c r="B2296" t="s">
        <v>112</v>
      </c>
      <c r="C2296" t="s">
        <v>137</v>
      </c>
      <c r="D2296">
        <v>1</v>
      </c>
      <c r="E2296" t="s">
        <v>147</v>
      </c>
      <c r="F2296">
        <v>0</v>
      </c>
    </row>
    <row r="2297" spans="1:6">
      <c r="A2297" s="4">
        <v>43776</v>
      </c>
      <c r="B2297" t="s">
        <v>79</v>
      </c>
      <c r="C2297" t="s">
        <v>138</v>
      </c>
      <c r="D2297">
        <v>1</v>
      </c>
      <c r="E2297" t="s">
        <v>139</v>
      </c>
      <c r="F2297">
        <v>42.6</v>
      </c>
    </row>
    <row r="2298" spans="1:6">
      <c r="A2298" s="4">
        <v>43776</v>
      </c>
      <c r="B2298" t="s">
        <v>79</v>
      </c>
      <c r="C2298" t="s">
        <v>138</v>
      </c>
      <c r="D2298">
        <v>1</v>
      </c>
      <c r="E2298" t="s">
        <v>140</v>
      </c>
      <c r="F2298">
        <v>51.1</v>
      </c>
    </row>
    <row r="2299" spans="1:6">
      <c r="A2299" s="4">
        <v>43776</v>
      </c>
      <c r="B2299" t="s">
        <v>79</v>
      </c>
      <c r="C2299" t="s">
        <v>138</v>
      </c>
      <c r="D2299">
        <v>1</v>
      </c>
      <c r="E2299" t="s">
        <v>147</v>
      </c>
      <c r="F2299">
        <v>6.2</v>
      </c>
    </row>
    <row r="2300" spans="1:6">
      <c r="A2300" s="4">
        <v>43776</v>
      </c>
      <c r="B2300" t="s">
        <v>79</v>
      </c>
      <c r="C2300" t="s">
        <v>137</v>
      </c>
      <c r="D2300">
        <v>1</v>
      </c>
      <c r="E2300" t="s">
        <v>139</v>
      </c>
      <c r="F2300">
        <v>26.9</v>
      </c>
    </row>
    <row r="2301" spans="1:6">
      <c r="A2301" s="4">
        <v>43776</v>
      </c>
      <c r="B2301" t="s">
        <v>79</v>
      </c>
      <c r="C2301" t="s">
        <v>137</v>
      </c>
      <c r="D2301">
        <v>1</v>
      </c>
      <c r="E2301" t="s">
        <v>140</v>
      </c>
      <c r="F2301">
        <v>73.099999999999994</v>
      </c>
    </row>
    <row r="2302" spans="1:6">
      <c r="A2302" s="4">
        <v>43776</v>
      </c>
      <c r="B2302" t="s">
        <v>79</v>
      </c>
      <c r="C2302" t="s">
        <v>137</v>
      </c>
      <c r="D2302">
        <v>1</v>
      </c>
      <c r="E2302" t="s">
        <v>147</v>
      </c>
      <c r="F2302">
        <v>0</v>
      </c>
    </row>
    <row r="2303" spans="1:6">
      <c r="A2303" s="4">
        <v>43776</v>
      </c>
      <c r="B2303" t="s">
        <v>78</v>
      </c>
      <c r="C2303" t="s">
        <v>138</v>
      </c>
      <c r="D2303">
        <v>1</v>
      </c>
      <c r="E2303" t="s">
        <v>139</v>
      </c>
      <c r="F2303">
        <v>59</v>
      </c>
    </row>
    <row r="2304" spans="1:6">
      <c r="A2304" s="4">
        <v>43776</v>
      </c>
      <c r="B2304" t="s">
        <v>78</v>
      </c>
      <c r="C2304" t="s">
        <v>138</v>
      </c>
      <c r="D2304">
        <v>1</v>
      </c>
      <c r="E2304" t="s">
        <v>140</v>
      </c>
      <c r="F2304">
        <v>37.200000000000003</v>
      </c>
    </row>
    <row r="2305" spans="1:6">
      <c r="A2305" s="4">
        <v>43776</v>
      </c>
      <c r="B2305" t="s">
        <v>78</v>
      </c>
      <c r="C2305" t="s">
        <v>138</v>
      </c>
      <c r="D2305">
        <v>1</v>
      </c>
      <c r="E2305" t="s">
        <v>147</v>
      </c>
      <c r="F2305">
        <v>3.7</v>
      </c>
    </row>
    <row r="2306" spans="1:6">
      <c r="A2306" s="4">
        <v>43776</v>
      </c>
      <c r="B2306" t="s">
        <v>78</v>
      </c>
      <c r="C2306" t="s">
        <v>137</v>
      </c>
      <c r="D2306">
        <v>1</v>
      </c>
      <c r="E2306" t="s">
        <v>139</v>
      </c>
      <c r="F2306">
        <v>95.2</v>
      </c>
    </row>
    <row r="2307" spans="1:6">
      <c r="A2307" s="4">
        <v>43776</v>
      </c>
      <c r="B2307" t="s">
        <v>78</v>
      </c>
      <c r="C2307" t="s">
        <v>137</v>
      </c>
      <c r="D2307">
        <v>1</v>
      </c>
      <c r="E2307" t="s">
        <v>140</v>
      </c>
      <c r="F2307">
        <v>4.8</v>
      </c>
    </row>
    <row r="2308" spans="1:6">
      <c r="A2308" s="4">
        <v>43776</v>
      </c>
      <c r="B2308" t="s">
        <v>78</v>
      </c>
      <c r="C2308" t="s">
        <v>137</v>
      </c>
      <c r="D2308">
        <v>1</v>
      </c>
      <c r="E2308" t="s">
        <v>147</v>
      </c>
      <c r="F2308">
        <v>0</v>
      </c>
    </row>
    <row r="2309" spans="1:6">
      <c r="A2309" s="4">
        <v>43776</v>
      </c>
      <c r="B2309" t="s">
        <v>77</v>
      </c>
      <c r="C2309" t="s">
        <v>138</v>
      </c>
      <c r="D2309">
        <v>1</v>
      </c>
      <c r="E2309" t="s">
        <v>139</v>
      </c>
      <c r="F2309">
        <v>62.3</v>
      </c>
    </row>
    <row r="2310" spans="1:6">
      <c r="A2310" s="4">
        <v>43776</v>
      </c>
      <c r="B2310" t="s">
        <v>77</v>
      </c>
      <c r="C2310" t="s">
        <v>138</v>
      </c>
      <c r="D2310">
        <v>1</v>
      </c>
      <c r="E2310" t="s">
        <v>140</v>
      </c>
      <c r="F2310">
        <v>34.5</v>
      </c>
    </row>
    <row r="2311" spans="1:6">
      <c r="A2311" s="4">
        <v>43776</v>
      </c>
      <c r="B2311" t="s">
        <v>77</v>
      </c>
      <c r="C2311" t="s">
        <v>138</v>
      </c>
      <c r="D2311">
        <v>1</v>
      </c>
      <c r="E2311" t="s">
        <v>147</v>
      </c>
      <c r="F2311">
        <v>3.1</v>
      </c>
    </row>
    <row r="2312" spans="1:6">
      <c r="A2312" s="4">
        <v>43776</v>
      </c>
      <c r="B2312" t="s">
        <v>77</v>
      </c>
      <c r="C2312" t="s">
        <v>137</v>
      </c>
      <c r="D2312">
        <v>1</v>
      </c>
      <c r="E2312" t="s">
        <v>139</v>
      </c>
      <c r="F2312">
        <v>99.3</v>
      </c>
    </row>
    <row r="2313" spans="1:6">
      <c r="A2313" s="4">
        <v>43776</v>
      </c>
      <c r="B2313" t="s">
        <v>77</v>
      </c>
      <c r="C2313" t="s">
        <v>137</v>
      </c>
      <c r="D2313">
        <v>1</v>
      </c>
      <c r="E2313" t="s">
        <v>140</v>
      </c>
      <c r="F2313">
        <v>0.7</v>
      </c>
    </row>
    <row r="2314" spans="1:6">
      <c r="A2314" s="4">
        <v>43776</v>
      </c>
      <c r="B2314" t="s">
        <v>77</v>
      </c>
      <c r="C2314" t="s">
        <v>137</v>
      </c>
      <c r="D2314">
        <v>1</v>
      </c>
      <c r="E2314" t="s">
        <v>147</v>
      </c>
      <c r="F2314">
        <v>0</v>
      </c>
    </row>
    <row r="2315" spans="1:6">
      <c r="A2315" s="4">
        <v>43776</v>
      </c>
      <c r="B2315" t="s">
        <v>76</v>
      </c>
      <c r="C2315" t="s">
        <v>138</v>
      </c>
      <c r="D2315">
        <v>1</v>
      </c>
      <c r="E2315" t="s">
        <v>139</v>
      </c>
      <c r="F2315">
        <v>56.6</v>
      </c>
    </row>
    <row r="2316" spans="1:6">
      <c r="A2316" s="4">
        <v>43776</v>
      </c>
      <c r="B2316" t="s">
        <v>76</v>
      </c>
      <c r="C2316" t="s">
        <v>138</v>
      </c>
      <c r="D2316">
        <v>1</v>
      </c>
      <c r="E2316" t="s">
        <v>140</v>
      </c>
      <c r="F2316">
        <v>38.1</v>
      </c>
    </row>
    <row r="2317" spans="1:6">
      <c r="A2317" s="4">
        <v>43776</v>
      </c>
      <c r="B2317" t="s">
        <v>76</v>
      </c>
      <c r="C2317" t="s">
        <v>138</v>
      </c>
      <c r="D2317">
        <v>1</v>
      </c>
      <c r="E2317" t="s">
        <v>147</v>
      </c>
      <c r="F2317">
        <v>5.2</v>
      </c>
    </row>
    <row r="2318" spans="1:6">
      <c r="A2318" s="4">
        <v>43776</v>
      </c>
      <c r="B2318" t="s">
        <v>76</v>
      </c>
      <c r="C2318" t="s">
        <v>137</v>
      </c>
      <c r="D2318">
        <v>1</v>
      </c>
      <c r="E2318" t="s">
        <v>139</v>
      </c>
      <c r="F2318">
        <v>91.9</v>
      </c>
    </row>
    <row r="2319" spans="1:6">
      <c r="A2319" s="4">
        <v>43776</v>
      </c>
      <c r="B2319" t="s">
        <v>76</v>
      </c>
      <c r="C2319" t="s">
        <v>137</v>
      </c>
      <c r="D2319">
        <v>1</v>
      </c>
      <c r="E2319" t="s">
        <v>140</v>
      </c>
      <c r="F2319">
        <v>8.1</v>
      </c>
    </row>
    <row r="2320" spans="1:6">
      <c r="A2320" s="4">
        <v>43776</v>
      </c>
      <c r="B2320" t="s">
        <v>76</v>
      </c>
      <c r="C2320" t="s">
        <v>137</v>
      </c>
      <c r="D2320">
        <v>1</v>
      </c>
      <c r="E2320" t="s">
        <v>147</v>
      </c>
      <c r="F2320">
        <v>0</v>
      </c>
    </row>
    <row r="2321" spans="1:6">
      <c r="A2321" s="4">
        <v>43776</v>
      </c>
      <c r="B2321" t="s">
        <v>75</v>
      </c>
      <c r="C2321" t="s">
        <v>138</v>
      </c>
      <c r="D2321">
        <v>1</v>
      </c>
      <c r="E2321" t="s">
        <v>139</v>
      </c>
      <c r="F2321">
        <v>49</v>
      </c>
    </row>
    <row r="2322" spans="1:6">
      <c r="A2322" s="4">
        <v>43776</v>
      </c>
      <c r="B2322" t="s">
        <v>75</v>
      </c>
      <c r="C2322" t="s">
        <v>138</v>
      </c>
      <c r="D2322">
        <v>1</v>
      </c>
      <c r="E2322" t="s">
        <v>140</v>
      </c>
      <c r="F2322">
        <v>46.5</v>
      </c>
    </row>
    <row r="2323" spans="1:6">
      <c r="A2323" s="4">
        <v>43776</v>
      </c>
      <c r="B2323" t="s">
        <v>75</v>
      </c>
      <c r="C2323" t="s">
        <v>138</v>
      </c>
      <c r="D2323">
        <v>1</v>
      </c>
      <c r="E2323" t="s">
        <v>147</v>
      </c>
      <c r="F2323">
        <v>4.4000000000000004</v>
      </c>
    </row>
    <row r="2324" spans="1:6">
      <c r="A2324" s="4">
        <v>43776</v>
      </c>
      <c r="B2324" t="s">
        <v>75</v>
      </c>
      <c r="C2324" t="s">
        <v>137</v>
      </c>
      <c r="D2324">
        <v>1</v>
      </c>
      <c r="E2324" t="s">
        <v>139</v>
      </c>
      <c r="F2324">
        <v>58.5</v>
      </c>
    </row>
    <row r="2325" spans="1:6">
      <c r="A2325" s="4">
        <v>43776</v>
      </c>
      <c r="B2325" t="s">
        <v>75</v>
      </c>
      <c r="C2325" t="s">
        <v>137</v>
      </c>
      <c r="D2325">
        <v>1</v>
      </c>
      <c r="E2325" t="s">
        <v>140</v>
      </c>
      <c r="F2325">
        <v>41.5</v>
      </c>
    </row>
    <row r="2326" spans="1:6">
      <c r="A2326" s="4">
        <v>43776</v>
      </c>
      <c r="B2326" t="s">
        <v>75</v>
      </c>
      <c r="C2326" t="s">
        <v>137</v>
      </c>
      <c r="D2326">
        <v>1</v>
      </c>
      <c r="E2326" t="s">
        <v>147</v>
      </c>
      <c r="F2326">
        <v>0</v>
      </c>
    </row>
    <row r="2327" spans="1:6">
      <c r="A2327" s="4">
        <v>43776</v>
      </c>
      <c r="B2327" t="s">
        <v>74</v>
      </c>
      <c r="C2327" t="s">
        <v>138</v>
      </c>
      <c r="D2327">
        <v>1</v>
      </c>
      <c r="E2327" t="s">
        <v>139</v>
      </c>
      <c r="F2327">
        <v>56.6</v>
      </c>
    </row>
    <row r="2328" spans="1:6">
      <c r="A2328" s="4">
        <v>43776</v>
      </c>
      <c r="B2328" t="s">
        <v>74</v>
      </c>
      <c r="C2328" t="s">
        <v>138</v>
      </c>
      <c r="D2328">
        <v>1</v>
      </c>
      <c r="E2328" t="s">
        <v>140</v>
      </c>
      <c r="F2328">
        <v>40</v>
      </c>
    </row>
    <row r="2329" spans="1:6">
      <c r="A2329" s="4">
        <v>43776</v>
      </c>
      <c r="B2329" t="s">
        <v>74</v>
      </c>
      <c r="C2329" t="s">
        <v>138</v>
      </c>
      <c r="D2329">
        <v>1</v>
      </c>
      <c r="E2329" t="s">
        <v>147</v>
      </c>
      <c r="F2329">
        <v>3.3</v>
      </c>
    </row>
    <row r="2330" spans="1:6">
      <c r="A2330" s="4">
        <v>43776</v>
      </c>
      <c r="B2330" t="s">
        <v>74</v>
      </c>
      <c r="C2330" t="s">
        <v>137</v>
      </c>
      <c r="D2330">
        <v>1</v>
      </c>
      <c r="E2330" t="s">
        <v>139</v>
      </c>
      <c r="F2330">
        <v>89.2</v>
      </c>
    </row>
    <row r="2331" spans="1:6">
      <c r="A2331" s="4">
        <v>43776</v>
      </c>
      <c r="B2331" t="s">
        <v>74</v>
      </c>
      <c r="C2331" t="s">
        <v>137</v>
      </c>
      <c r="D2331">
        <v>1</v>
      </c>
      <c r="E2331" t="s">
        <v>140</v>
      </c>
      <c r="F2331">
        <v>10.8</v>
      </c>
    </row>
    <row r="2332" spans="1:6">
      <c r="A2332" s="4">
        <v>43776</v>
      </c>
      <c r="B2332" t="s">
        <v>74</v>
      </c>
      <c r="C2332" t="s">
        <v>137</v>
      </c>
      <c r="D2332">
        <v>1</v>
      </c>
      <c r="E2332" t="s">
        <v>147</v>
      </c>
      <c r="F2332">
        <v>0</v>
      </c>
    </row>
    <row r="2333" spans="1:6">
      <c r="A2333" s="4">
        <v>43776</v>
      </c>
      <c r="B2333" t="s">
        <v>73</v>
      </c>
      <c r="C2333" t="s">
        <v>138</v>
      </c>
      <c r="D2333">
        <v>1</v>
      </c>
      <c r="E2333" t="s">
        <v>139</v>
      </c>
      <c r="F2333">
        <v>38.4</v>
      </c>
    </row>
    <row r="2334" spans="1:6">
      <c r="A2334" s="4">
        <v>43776</v>
      </c>
      <c r="B2334" t="s">
        <v>73</v>
      </c>
      <c r="C2334" t="s">
        <v>138</v>
      </c>
      <c r="D2334">
        <v>1</v>
      </c>
      <c r="E2334" t="s">
        <v>140</v>
      </c>
      <c r="F2334">
        <v>58.2</v>
      </c>
    </row>
    <row r="2335" spans="1:6">
      <c r="A2335" s="4">
        <v>43776</v>
      </c>
      <c r="B2335" t="s">
        <v>73</v>
      </c>
      <c r="C2335" t="s">
        <v>138</v>
      </c>
      <c r="D2335">
        <v>1</v>
      </c>
      <c r="E2335" t="s">
        <v>147</v>
      </c>
      <c r="F2335">
        <v>3.3</v>
      </c>
    </row>
    <row r="2336" spans="1:6">
      <c r="A2336" s="4">
        <v>43776</v>
      </c>
      <c r="B2336" t="s">
        <v>73</v>
      </c>
      <c r="C2336" t="s">
        <v>137</v>
      </c>
      <c r="D2336">
        <v>1</v>
      </c>
      <c r="E2336" t="s">
        <v>139</v>
      </c>
      <c r="F2336">
        <v>6</v>
      </c>
    </row>
    <row r="2337" spans="1:6">
      <c r="A2337" s="4">
        <v>43776</v>
      </c>
      <c r="B2337" t="s">
        <v>73</v>
      </c>
      <c r="C2337" t="s">
        <v>137</v>
      </c>
      <c r="D2337">
        <v>1</v>
      </c>
      <c r="E2337" t="s">
        <v>140</v>
      </c>
      <c r="F2337">
        <v>94</v>
      </c>
    </row>
    <row r="2338" spans="1:6">
      <c r="A2338" s="4">
        <v>43776</v>
      </c>
      <c r="B2338" t="s">
        <v>73</v>
      </c>
      <c r="C2338" t="s">
        <v>137</v>
      </c>
      <c r="D2338">
        <v>1</v>
      </c>
      <c r="E2338" t="s">
        <v>147</v>
      </c>
      <c r="F2338">
        <v>0</v>
      </c>
    </row>
    <row r="2339" spans="1:6">
      <c r="A2339" s="4">
        <v>43776</v>
      </c>
      <c r="B2339" t="s">
        <v>72</v>
      </c>
      <c r="C2339" t="s">
        <v>138</v>
      </c>
      <c r="D2339">
        <v>1</v>
      </c>
      <c r="E2339" t="s">
        <v>139</v>
      </c>
      <c r="F2339">
        <v>63.2</v>
      </c>
    </row>
    <row r="2340" spans="1:6">
      <c r="A2340" s="4">
        <v>43776</v>
      </c>
      <c r="B2340" t="s">
        <v>72</v>
      </c>
      <c r="C2340" t="s">
        <v>138</v>
      </c>
      <c r="D2340">
        <v>1</v>
      </c>
      <c r="E2340" t="s">
        <v>140</v>
      </c>
      <c r="F2340">
        <v>30.4</v>
      </c>
    </row>
    <row r="2341" spans="1:6">
      <c r="A2341" s="4">
        <v>43776</v>
      </c>
      <c r="B2341" t="s">
        <v>72</v>
      </c>
      <c r="C2341" t="s">
        <v>138</v>
      </c>
      <c r="D2341">
        <v>1</v>
      </c>
      <c r="E2341" t="s">
        <v>147</v>
      </c>
      <c r="F2341">
        <v>6.4</v>
      </c>
    </row>
    <row r="2342" spans="1:6">
      <c r="A2342" s="4">
        <v>43776</v>
      </c>
      <c r="B2342" t="s">
        <v>72</v>
      </c>
      <c r="C2342" t="s">
        <v>137</v>
      </c>
      <c r="D2342">
        <v>1</v>
      </c>
      <c r="E2342" t="s">
        <v>139</v>
      </c>
      <c r="F2342">
        <v>99.8</v>
      </c>
    </row>
    <row r="2343" spans="1:6">
      <c r="A2343" s="4">
        <v>43776</v>
      </c>
      <c r="B2343" t="s">
        <v>72</v>
      </c>
      <c r="C2343" t="s">
        <v>137</v>
      </c>
      <c r="D2343">
        <v>1</v>
      </c>
      <c r="E2343" t="s">
        <v>140</v>
      </c>
      <c r="F2343">
        <v>0.2</v>
      </c>
    </row>
    <row r="2344" spans="1:6">
      <c r="A2344" s="4">
        <v>43776</v>
      </c>
      <c r="B2344" t="s">
        <v>72</v>
      </c>
      <c r="C2344" t="s">
        <v>137</v>
      </c>
      <c r="D2344">
        <v>1</v>
      </c>
      <c r="E2344" t="s">
        <v>147</v>
      </c>
      <c r="F2344">
        <v>0</v>
      </c>
    </row>
    <row r="2345" spans="1:6">
      <c r="A2345" s="4">
        <v>43776</v>
      </c>
      <c r="B2345" t="s">
        <v>71</v>
      </c>
      <c r="C2345" t="s">
        <v>138</v>
      </c>
      <c r="D2345">
        <v>1</v>
      </c>
      <c r="E2345" t="s">
        <v>139</v>
      </c>
      <c r="F2345">
        <v>27</v>
      </c>
    </row>
    <row r="2346" spans="1:6">
      <c r="A2346" s="4">
        <v>43776</v>
      </c>
      <c r="B2346" t="s">
        <v>71</v>
      </c>
      <c r="C2346" t="s">
        <v>138</v>
      </c>
      <c r="D2346">
        <v>1</v>
      </c>
      <c r="E2346" t="s">
        <v>140</v>
      </c>
      <c r="F2346">
        <v>67.900000000000006</v>
      </c>
    </row>
    <row r="2347" spans="1:6">
      <c r="A2347" s="4">
        <v>43776</v>
      </c>
      <c r="B2347" t="s">
        <v>71</v>
      </c>
      <c r="C2347" t="s">
        <v>138</v>
      </c>
      <c r="D2347">
        <v>1</v>
      </c>
      <c r="E2347" t="s">
        <v>147</v>
      </c>
      <c r="F2347">
        <v>5</v>
      </c>
    </row>
    <row r="2348" spans="1:6">
      <c r="A2348" s="4">
        <v>43776</v>
      </c>
      <c r="B2348" t="s">
        <v>71</v>
      </c>
      <c r="C2348" t="s">
        <v>137</v>
      </c>
      <c r="D2348">
        <v>1</v>
      </c>
      <c r="E2348" t="s">
        <v>139</v>
      </c>
      <c r="F2348">
        <v>0</v>
      </c>
    </row>
    <row r="2349" spans="1:6">
      <c r="A2349" s="4">
        <v>43776</v>
      </c>
      <c r="B2349" t="s">
        <v>71</v>
      </c>
      <c r="C2349" t="s">
        <v>137</v>
      </c>
      <c r="D2349">
        <v>1</v>
      </c>
      <c r="E2349" t="s">
        <v>140</v>
      </c>
      <c r="F2349">
        <v>100</v>
      </c>
    </row>
    <row r="2350" spans="1:6">
      <c r="A2350" s="4">
        <v>43776</v>
      </c>
      <c r="B2350" t="s">
        <v>71</v>
      </c>
      <c r="C2350" t="s">
        <v>137</v>
      </c>
      <c r="D2350">
        <v>1</v>
      </c>
      <c r="E2350" t="s">
        <v>147</v>
      </c>
      <c r="F2350">
        <v>0</v>
      </c>
    </row>
    <row r="2351" spans="1:6">
      <c r="A2351" s="4">
        <v>43776</v>
      </c>
      <c r="B2351" t="s">
        <v>70</v>
      </c>
      <c r="C2351" t="s">
        <v>138</v>
      </c>
      <c r="D2351">
        <v>1</v>
      </c>
      <c r="E2351" t="s">
        <v>139</v>
      </c>
      <c r="F2351">
        <v>51.5</v>
      </c>
    </row>
    <row r="2352" spans="1:6">
      <c r="A2352" s="4">
        <v>43776</v>
      </c>
      <c r="B2352" t="s">
        <v>70</v>
      </c>
      <c r="C2352" t="s">
        <v>138</v>
      </c>
      <c r="D2352">
        <v>1</v>
      </c>
      <c r="E2352" t="s">
        <v>140</v>
      </c>
      <c r="F2352">
        <v>46.3</v>
      </c>
    </row>
    <row r="2353" spans="1:6">
      <c r="A2353" s="4">
        <v>43776</v>
      </c>
      <c r="B2353" t="s">
        <v>70</v>
      </c>
      <c r="C2353" t="s">
        <v>138</v>
      </c>
      <c r="D2353">
        <v>1</v>
      </c>
      <c r="E2353" t="s">
        <v>147</v>
      </c>
      <c r="F2353">
        <v>2.1</v>
      </c>
    </row>
    <row r="2354" spans="1:6">
      <c r="A2354" s="4">
        <v>43776</v>
      </c>
      <c r="B2354" t="s">
        <v>70</v>
      </c>
      <c r="C2354" t="s">
        <v>137</v>
      </c>
      <c r="D2354">
        <v>1</v>
      </c>
      <c r="E2354" t="s">
        <v>139</v>
      </c>
      <c r="F2354">
        <v>64.599999999999994</v>
      </c>
    </row>
    <row r="2355" spans="1:6">
      <c r="A2355" s="4">
        <v>43776</v>
      </c>
      <c r="B2355" t="s">
        <v>70</v>
      </c>
      <c r="C2355" t="s">
        <v>137</v>
      </c>
      <c r="D2355">
        <v>1</v>
      </c>
      <c r="E2355" t="s">
        <v>140</v>
      </c>
      <c r="F2355">
        <v>35.4</v>
      </c>
    </row>
    <row r="2356" spans="1:6">
      <c r="A2356" s="4">
        <v>43776</v>
      </c>
      <c r="B2356" t="s">
        <v>70</v>
      </c>
      <c r="C2356" t="s">
        <v>137</v>
      </c>
      <c r="D2356">
        <v>1</v>
      </c>
      <c r="E2356" t="s">
        <v>147</v>
      </c>
      <c r="F2356">
        <v>0</v>
      </c>
    </row>
    <row r="2357" spans="1:6">
      <c r="A2357" s="4">
        <v>43776</v>
      </c>
      <c r="B2357" t="s">
        <v>69</v>
      </c>
      <c r="C2357" t="s">
        <v>138</v>
      </c>
      <c r="D2357">
        <v>1</v>
      </c>
      <c r="E2357" t="s">
        <v>139</v>
      </c>
      <c r="F2357">
        <v>48.4</v>
      </c>
    </row>
    <row r="2358" spans="1:6">
      <c r="A2358" s="4">
        <v>43776</v>
      </c>
      <c r="B2358" t="s">
        <v>69</v>
      </c>
      <c r="C2358" t="s">
        <v>138</v>
      </c>
      <c r="D2358">
        <v>1</v>
      </c>
      <c r="E2358" t="s">
        <v>140</v>
      </c>
      <c r="F2358">
        <v>49</v>
      </c>
    </row>
    <row r="2359" spans="1:6">
      <c r="A2359" s="4">
        <v>43776</v>
      </c>
      <c r="B2359" t="s">
        <v>69</v>
      </c>
      <c r="C2359" t="s">
        <v>138</v>
      </c>
      <c r="D2359">
        <v>1</v>
      </c>
      <c r="E2359" t="s">
        <v>147</v>
      </c>
      <c r="F2359">
        <v>2.5</v>
      </c>
    </row>
    <row r="2360" spans="1:6">
      <c r="A2360" s="4">
        <v>43776</v>
      </c>
      <c r="B2360" t="s">
        <v>69</v>
      </c>
      <c r="C2360" t="s">
        <v>137</v>
      </c>
      <c r="D2360">
        <v>1</v>
      </c>
      <c r="E2360" t="s">
        <v>139</v>
      </c>
      <c r="F2360">
        <v>48.1</v>
      </c>
    </row>
    <row r="2361" spans="1:6">
      <c r="A2361" s="4">
        <v>43776</v>
      </c>
      <c r="B2361" t="s">
        <v>69</v>
      </c>
      <c r="C2361" t="s">
        <v>137</v>
      </c>
      <c r="D2361">
        <v>1</v>
      </c>
      <c r="E2361" t="s">
        <v>140</v>
      </c>
      <c r="F2361">
        <v>51.9</v>
      </c>
    </row>
    <row r="2362" spans="1:6">
      <c r="A2362" s="4">
        <v>43776</v>
      </c>
      <c r="B2362" t="s">
        <v>69</v>
      </c>
      <c r="C2362" t="s">
        <v>137</v>
      </c>
      <c r="D2362">
        <v>1</v>
      </c>
      <c r="E2362" t="s">
        <v>147</v>
      </c>
      <c r="F2362">
        <v>0</v>
      </c>
    </row>
    <row r="2363" spans="1:6">
      <c r="A2363" s="4">
        <v>43776</v>
      </c>
      <c r="B2363" t="s">
        <v>111</v>
      </c>
      <c r="C2363" t="s">
        <v>138</v>
      </c>
      <c r="D2363">
        <v>1</v>
      </c>
      <c r="E2363" t="s">
        <v>139</v>
      </c>
      <c r="F2363">
        <v>10.5</v>
      </c>
    </row>
    <row r="2364" spans="1:6">
      <c r="A2364" s="4">
        <v>43776</v>
      </c>
      <c r="B2364" t="s">
        <v>111</v>
      </c>
      <c r="C2364" t="s">
        <v>138</v>
      </c>
      <c r="D2364">
        <v>1</v>
      </c>
      <c r="E2364" t="s">
        <v>140</v>
      </c>
      <c r="F2364">
        <v>84.7</v>
      </c>
    </row>
    <row r="2365" spans="1:6">
      <c r="A2365" s="4">
        <v>43776</v>
      </c>
      <c r="B2365" t="s">
        <v>111</v>
      </c>
      <c r="C2365" t="s">
        <v>138</v>
      </c>
      <c r="D2365">
        <v>1</v>
      </c>
      <c r="E2365" t="s">
        <v>147</v>
      </c>
      <c r="F2365">
        <v>4.7</v>
      </c>
    </row>
    <row r="2366" spans="1:6">
      <c r="A2366" s="4">
        <v>43776</v>
      </c>
      <c r="B2366" t="s">
        <v>111</v>
      </c>
      <c r="C2366" t="s">
        <v>137</v>
      </c>
      <c r="D2366">
        <v>1</v>
      </c>
      <c r="E2366" t="s">
        <v>139</v>
      </c>
      <c r="F2366">
        <v>0</v>
      </c>
    </row>
    <row r="2367" spans="1:6">
      <c r="A2367" s="4">
        <v>43776</v>
      </c>
      <c r="B2367" t="s">
        <v>111</v>
      </c>
      <c r="C2367" t="s">
        <v>137</v>
      </c>
      <c r="D2367">
        <v>1</v>
      </c>
      <c r="E2367" t="s">
        <v>140</v>
      </c>
      <c r="F2367">
        <v>100</v>
      </c>
    </row>
    <row r="2368" spans="1:6">
      <c r="A2368" s="4">
        <v>43776</v>
      </c>
      <c r="B2368" t="s">
        <v>111</v>
      </c>
      <c r="C2368" t="s">
        <v>137</v>
      </c>
      <c r="D2368">
        <v>1</v>
      </c>
      <c r="E2368" t="s">
        <v>147</v>
      </c>
      <c r="F2368">
        <v>0</v>
      </c>
    </row>
    <row r="2369" spans="1:6">
      <c r="A2369" s="4">
        <v>43776</v>
      </c>
      <c r="B2369" t="s">
        <v>68</v>
      </c>
      <c r="C2369" t="s">
        <v>138</v>
      </c>
      <c r="D2369">
        <v>1</v>
      </c>
      <c r="E2369" t="s">
        <v>139</v>
      </c>
      <c r="F2369">
        <v>38.9</v>
      </c>
    </row>
    <row r="2370" spans="1:6">
      <c r="A2370" s="4">
        <v>43776</v>
      </c>
      <c r="B2370" t="s">
        <v>68</v>
      </c>
      <c r="C2370" t="s">
        <v>138</v>
      </c>
      <c r="D2370">
        <v>1</v>
      </c>
      <c r="E2370" t="s">
        <v>140</v>
      </c>
      <c r="F2370">
        <v>57.8</v>
      </c>
    </row>
    <row r="2371" spans="1:6">
      <c r="A2371" s="4">
        <v>43776</v>
      </c>
      <c r="B2371" t="s">
        <v>68</v>
      </c>
      <c r="C2371" t="s">
        <v>138</v>
      </c>
      <c r="D2371">
        <v>1</v>
      </c>
      <c r="E2371" t="s">
        <v>147</v>
      </c>
      <c r="F2371">
        <v>3.2</v>
      </c>
    </row>
    <row r="2372" spans="1:6">
      <c r="A2372" s="4">
        <v>43776</v>
      </c>
      <c r="B2372" t="s">
        <v>68</v>
      </c>
      <c r="C2372" t="s">
        <v>137</v>
      </c>
      <c r="D2372">
        <v>1</v>
      </c>
      <c r="E2372" t="s">
        <v>139</v>
      </c>
      <c r="F2372">
        <v>7.5</v>
      </c>
    </row>
    <row r="2373" spans="1:6">
      <c r="A2373" s="4">
        <v>43776</v>
      </c>
      <c r="B2373" t="s">
        <v>68</v>
      </c>
      <c r="C2373" t="s">
        <v>137</v>
      </c>
      <c r="D2373">
        <v>1</v>
      </c>
      <c r="E2373" t="s">
        <v>140</v>
      </c>
      <c r="F2373">
        <v>92.5</v>
      </c>
    </row>
    <row r="2374" spans="1:6">
      <c r="A2374" s="4">
        <v>43776</v>
      </c>
      <c r="B2374" t="s">
        <v>68</v>
      </c>
      <c r="C2374" t="s">
        <v>137</v>
      </c>
      <c r="D2374">
        <v>1</v>
      </c>
      <c r="E2374" t="s">
        <v>147</v>
      </c>
      <c r="F2374">
        <v>0</v>
      </c>
    </row>
    <row r="2375" spans="1:6">
      <c r="A2375" s="4">
        <v>43776</v>
      </c>
      <c r="B2375" t="s">
        <v>67</v>
      </c>
      <c r="C2375" t="s">
        <v>138</v>
      </c>
      <c r="D2375">
        <v>1</v>
      </c>
      <c r="E2375" t="s">
        <v>139</v>
      </c>
      <c r="F2375">
        <v>38.4</v>
      </c>
    </row>
    <row r="2376" spans="1:6">
      <c r="A2376" s="4">
        <v>43776</v>
      </c>
      <c r="B2376" t="s">
        <v>67</v>
      </c>
      <c r="C2376" t="s">
        <v>138</v>
      </c>
      <c r="D2376">
        <v>1</v>
      </c>
      <c r="E2376" t="s">
        <v>140</v>
      </c>
      <c r="F2376">
        <v>57.2</v>
      </c>
    </row>
    <row r="2377" spans="1:6">
      <c r="A2377" s="4">
        <v>43776</v>
      </c>
      <c r="B2377" t="s">
        <v>67</v>
      </c>
      <c r="C2377" t="s">
        <v>138</v>
      </c>
      <c r="D2377">
        <v>1</v>
      </c>
      <c r="E2377" t="s">
        <v>147</v>
      </c>
      <c r="F2377">
        <v>4.3</v>
      </c>
    </row>
    <row r="2378" spans="1:6">
      <c r="A2378" s="4">
        <v>43776</v>
      </c>
      <c r="B2378" t="s">
        <v>67</v>
      </c>
      <c r="C2378" t="s">
        <v>137</v>
      </c>
      <c r="D2378">
        <v>1</v>
      </c>
      <c r="E2378" t="s">
        <v>139</v>
      </c>
      <c r="F2378">
        <v>8.4</v>
      </c>
    </row>
    <row r="2379" spans="1:6">
      <c r="A2379" s="4">
        <v>43776</v>
      </c>
      <c r="B2379" t="s">
        <v>67</v>
      </c>
      <c r="C2379" t="s">
        <v>137</v>
      </c>
      <c r="D2379">
        <v>1</v>
      </c>
      <c r="E2379" t="s">
        <v>140</v>
      </c>
      <c r="F2379">
        <v>91.6</v>
      </c>
    </row>
    <row r="2380" spans="1:6">
      <c r="A2380" s="4">
        <v>43776</v>
      </c>
      <c r="B2380" t="s">
        <v>67</v>
      </c>
      <c r="C2380" t="s">
        <v>137</v>
      </c>
      <c r="D2380">
        <v>1</v>
      </c>
      <c r="E2380" t="s">
        <v>147</v>
      </c>
      <c r="F2380">
        <v>0</v>
      </c>
    </row>
    <row r="2381" spans="1:6">
      <c r="A2381" s="4">
        <v>43776</v>
      </c>
      <c r="B2381" t="s">
        <v>66</v>
      </c>
      <c r="C2381" t="s">
        <v>138</v>
      </c>
      <c r="D2381">
        <v>1</v>
      </c>
      <c r="E2381" t="s">
        <v>139</v>
      </c>
      <c r="F2381">
        <v>42.2</v>
      </c>
    </row>
    <row r="2382" spans="1:6">
      <c r="A2382" s="4">
        <v>43776</v>
      </c>
      <c r="B2382" t="s">
        <v>66</v>
      </c>
      <c r="C2382" t="s">
        <v>138</v>
      </c>
      <c r="D2382">
        <v>1</v>
      </c>
      <c r="E2382" t="s">
        <v>140</v>
      </c>
      <c r="F2382">
        <v>51.9</v>
      </c>
    </row>
    <row r="2383" spans="1:6">
      <c r="A2383" s="4">
        <v>43776</v>
      </c>
      <c r="B2383" t="s">
        <v>66</v>
      </c>
      <c r="C2383" t="s">
        <v>138</v>
      </c>
      <c r="D2383">
        <v>1</v>
      </c>
      <c r="E2383" t="s">
        <v>147</v>
      </c>
      <c r="F2383">
        <v>5.8</v>
      </c>
    </row>
    <row r="2384" spans="1:6">
      <c r="A2384" s="4">
        <v>43776</v>
      </c>
      <c r="B2384" t="s">
        <v>66</v>
      </c>
      <c r="C2384" t="s">
        <v>137</v>
      </c>
      <c r="D2384">
        <v>1</v>
      </c>
      <c r="E2384" t="s">
        <v>139</v>
      </c>
      <c r="F2384">
        <v>24.3</v>
      </c>
    </row>
    <row r="2385" spans="1:6">
      <c r="A2385" s="4">
        <v>43776</v>
      </c>
      <c r="B2385" t="s">
        <v>66</v>
      </c>
      <c r="C2385" t="s">
        <v>137</v>
      </c>
      <c r="D2385">
        <v>1</v>
      </c>
      <c r="E2385" t="s">
        <v>140</v>
      </c>
      <c r="F2385">
        <v>75.7</v>
      </c>
    </row>
    <row r="2386" spans="1:6">
      <c r="A2386" s="4">
        <v>43776</v>
      </c>
      <c r="B2386" t="s">
        <v>66</v>
      </c>
      <c r="C2386" t="s">
        <v>137</v>
      </c>
      <c r="D2386">
        <v>1</v>
      </c>
      <c r="E2386" t="s">
        <v>147</v>
      </c>
      <c r="F2386">
        <v>0</v>
      </c>
    </row>
    <row r="2387" spans="1:6">
      <c r="A2387" s="4">
        <v>43776</v>
      </c>
      <c r="B2387" t="s">
        <v>65</v>
      </c>
      <c r="C2387" t="s">
        <v>138</v>
      </c>
      <c r="D2387">
        <v>1</v>
      </c>
      <c r="E2387" t="s">
        <v>139</v>
      </c>
      <c r="F2387">
        <v>32.700000000000003</v>
      </c>
    </row>
    <row r="2388" spans="1:6">
      <c r="A2388" s="4">
        <v>43776</v>
      </c>
      <c r="B2388" t="s">
        <v>65</v>
      </c>
      <c r="C2388" t="s">
        <v>138</v>
      </c>
      <c r="D2388">
        <v>1</v>
      </c>
      <c r="E2388" t="s">
        <v>140</v>
      </c>
      <c r="F2388">
        <v>62</v>
      </c>
    </row>
    <row r="2389" spans="1:6">
      <c r="A2389" s="4">
        <v>43776</v>
      </c>
      <c r="B2389" t="s">
        <v>65</v>
      </c>
      <c r="C2389" t="s">
        <v>138</v>
      </c>
      <c r="D2389">
        <v>1</v>
      </c>
      <c r="E2389" t="s">
        <v>147</v>
      </c>
      <c r="F2389">
        <v>5.2</v>
      </c>
    </row>
    <row r="2390" spans="1:6">
      <c r="A2390" s="4">
        <v>43776</v>
      </c>
      <c r="B2390" t="s">
        <v>65</v>
      </c>
      <c r="C2390" t="s">
        <v>137</v>
      </c>
      <c r="D2390">
        <v>1</v>
      </c>
      <c r="E2390" t="s">
        <v>139</v>
      </c>
      <c r="F2390">
        <v>0</v>
      </c>
    </row>
    <row r="2391" spans="1:6">
      <c r="A2391" s="4">
        <v>43776</v>
      </c>
      <c r="B2391" t="s">
        <v>65</v>
      </c>
      <c r="C2391" t="s">
        <v>137</v>
      </c>
      <c r="D2391">
        <v>1</v>
      </c>
      <c r="E2391" t="s">
        <v>140</v>
      </c>
      <c r="F2391">
        <v>100</v>
      </c>
    </row>
    <row r="2392" spans="1:6">
      <c r="A2392" s="4">
        <v>43776</v>
      </c>
      <c r="B2392" t="s">
        <v>65</v>
      </c>
      <c r="C2392" t="s">
        <v>137</v>
      </c>
      <c r="D2392">
        <v>1</v>
      </c>
      <c r="E2392" t="s">
        <v>147</v>
      </c>
      <c r="F2392">
        <v>0</v>
      </c>
    </row>
    <row r="2393" spans="1:6">
      <c r="A2393" s="4">
        <v>43776</v>
      </c>
      <c r="B2393" t="s">
        <v>64</v>
      </c>
      <c r="C2393" t="s">
        <v>138</v>
      </c>
      <c r="D2393">
        <v>1</v>
      </c>
      <c r="E2393" t="s">
        <v>139</v>
      </c>
      <c r="F2393">
        <v>62.2</v>
      </c>
    </row>
    <row r="2394" spans="1:6">
      <c r="A2394" s="4">
        <v>43776</v>
      </c>
      <c r="B2394" t="s">
        <v>64</v>
      </c>
      <c r="C2394" t="s">
        <v>138</v>
      </c>
      <c r="D2394">
        <v>1</v>
      </c>
      <c r="E2394" t="s">
        <v>140</v>
      </c>
      <c r="F2394">
        <v>33.4</v>
      </c>
    </row>
    <row r="2395" spans="1:6">
      <c r="A2395" s="4">
        <v>43776</v>
      </c>
      <c r="B2395" t="s">
        <v>64</v>
      </c>
      <c r="C2395" t="s">
        <v>138</v>
      </c>
      <c r="D2395">
        <v>1</v>
      </c>
      <c r="E2395" t="s">
        <v>147</v>
      </c>
      <c r="F2395">
        <v>4.3</v>
      </c>
    </row>
    <row r="2396" spans="1:6">
      <c r="A2396" s="4">
        <v>43776</v>
      </c>
      <c r="B2396" t="s">
        <v>64</v>
      </c>
      <c r="C2396" t="s">
        <v>137</v>
      </c>
      <c r="D2396">
        <v>1</v>
      </c>
      <c r="E2396" t="s">
        <v>139</v>
      </c>
      <c r="F2396">
        <v>99.4</v>
      </c>
    </row>
    <row r="2397" spans="1:6">
      <c r="A2397" s="4">
        <v>43776</v>
      </c>
      <c r="B2397" t="s">
        <v>64</v>
      </c>
      <c r="C2397" t="s">
        <v>137</v>
      </c>
      <c r="D2397">
        <v>1</v>
      </c>
      <c r="E2397" t="s">
        <v>140</v>
      </c>
      <c r="F2397">
        <v>0.6</v>
      </c>
    </row>
    <row r="2398" spans="1:6">
      <c r="A2398" s="4">
        <v>43776</v>
      </c>
      <c r="B2398" t="s">
        <v>64</v>
      </c>
      <c r="C2398" t="s">
        <v>137</v>
      </c>
      <c r="D2398">
        <v>1</v>
      </c>
      <c r="E2398" t="s">
        <v>147</v>
      </c>
      <c r="F2398">
        <v>0</v>
      </c>
    </row>
    <row r="2399" spans="1:6">
      <c r="A2399" s="4">
        <v>43776</v>
      </c>
      <c r="B2399" t="s">
        <v>63</v>
      </c>
      <c r="C2399" t="s">
        <v>138</v>
      </c>
      <c r="D2399">
        <v>1</v>
      </c>
      <c r="E2399" t="s">
        <v>139</v>
      </c>
      <c r="F2399">
        <v>48.3</v>
      </c>
    </row>
    <row r="2400" spans="1:6">
      <c r="A2400" s="4">
        <v>43776</v>
      </c>
      <c r="B2400" t="s">
        <v>63</v>
      </c>
      <c r="C2400" t="s">
        <v>138</v>
      </c>
      <c r="D2400">
        <v>1</v>
      </c>
      <c r="E2400" t="s">
        <v>140</v>
      </c>
      <c r="F2400">
        <v>47.1</v>
      </c>
    </row>
    <row r="2401" spans="1:6">
      <c r="A2401" s="4">
        <v>43776</v>
      </c>
      <c r="B2401" t="s">
        <v>63</v>
      </c>
      <c r="C2401" t="s">
        <v>138</v>
      </c>
      <c r="D2401">
        <v>1</v>
      </c>
      <c r="E2401" t="s">
        <v>147</v>
      </c>
      <c r="F2401">
        <v>4.5</v>
      </c>
    </row>
    <row r="2402" spans="1:6">
      <c r="A2402" s="4">
        <v>43776</v>
      </c>
      <c r="B2402" t="s">
        <v>63</v>
      </c>
      <c r="C2402" t="s">
        <v>137</v>
      </c>
      <c r="D2402">
        <v>1</v>
      </c>
      <c r="E2402" t="s">
        <v>139</v>
      </c>
      <c r="F2402">
        <v>54</v>
      </c>
    </row>
    <row r="2403" spans="1:6">
      <c r="A2403" s="4">
        <v>43776</v>
      </c>
      <c r="B2403" t="s">
        <v>63</v>
      </c>
      <c r="C2403" t="s">
        <v>137</v>
      </c>
      <c r="D2403">
        <v>1</v>
      </c>
      <c r="E2403" t="s">
        <v>140</v>
      </c>
      <c r="F2403">
        <v>46</v>
      </c>
    </row>
    <row r="2404" spans="1:6">
      <c r="A2404" s="4">
        <v>43776</v>
      </c>
      <c r="B2404" t="s">
        <v>63</v>
      </c>
      <c r="C2404" t="s">
        <v>137</v>
      </c>
      <c r="D2404">
        <v>1</v>
      </c>
      <c r="E2404" t="s">
        <v>147</v>
      </c>
      <c r="F2404">
        <v>0</v>
      </c>
    </row>
    <row r="2405" spans="1:6">
      <c r="A2405" s="4">
        <v>43776</v>
      </c>
      <c r="B2405" t="s">
        <v>62</v>
      </c>
      <c r="C2405" t="s">
        <v>138</v>
      </c>
      <c r="D2405">
        <v>1</v>
      </c>
      <c r="E2405" t="s">
        <v>139</v>
      </c>
      <c r="F2405">
        <v>51.2</v>
      </c>
    </row>
    <row r="2406" spans="1:6">
      <c r="A2406" s="4">
        <v>43776</v>
      </c>
      <c r="B2406" t="s">
        <v>62</v>
      </c>
      <c r="C2406" t="s">
        <v>138</v>
      </c>
      <c r="D2406">
        <v>1</v>
      </c>
      <c r="E2406" t="s">
        <v>140</v>
      </c>
      <c r="F2406">
        <v>37.5</v>
      </c>
    </row>
    <row r="2407" spans="1:6">
      <c r="A2407" s="4">
        <v>43776</v>
      </c>
      <c r="B2407" t="s">
        <v>62</v>
      </c>
      <c r="C2407" t="s">
        <v>138</v>
      </c>
      <c r="D2407">
        <v>1</v>
      </c>
      <c r="E2407" t="s">
        <v>147</v>
      </c>
      <c r="F2407">
        <v>11.2</v>
      </c>
    </row>
    <row r="2408" spans="1:6">
      <c r="A2408" s="4">
        <v>43776</v>
      </c>
      <c r="B2408" t="s">
        <v>62</v>
      </c>
      <c r="C2408" t="s">
        <v>137</v>
      </c>
      <c r="D2408">
        <v>1</v>
      </c>
      <c r="E2408" t="s">
        <v>139</v>
      </c>
      <c r="F2408">
        <v>84.7</v>
      </c>
    </row>
    <row r="2409" spans="1:6">
      <c r="A2409" s="4">
        <v>43776</v>
      </c>
      <c r="B2409" t="s">
        <v>62</v>
      </c>
      <c r="C2409" t="s">
        <v>137</v>
      </c>
      <c r="D2409">
        <v>1</v>
      </c>
      <c r="E2409" t="s">
        <v>140</v>
      </c>
      <c r="F2409">
        <v>15.3</v>
      </c>
    </row>
    <row r="2410" spans="1:6">
      <c r="A2410" s="4">
        <v>43776</v>
      </c>
      <c r="B2410" t="s">
        <v>62</v>
      </c>
      <c r="C2410" t="s">
        <v>137</v>
      </c>
      <c r="D2410">
        <v>1</v>
      </c>
      <c r="E2410" t="s">
        <v>147</v>
      </c>
      <c r="F2410">
        <v>0</v>
      </c>
    </row>
    <row r="2411" spans="1:6">
      <c r="A2411" s="4">
        <v>43776</v>
      </c>
      <c r="B2411" t="s">
        <v>61</v>
      </c>
      <c r="C2411" t="s">
        <v>138</v>
      </c>
      <c r="D2411">
        <v>1</v>
      </c>
      <c r="E2411" t="s">
        <v>139</v>
      </c>
      <c r="F2411">
        <v>62</v>
      </c>
    </row>
    <row r="2412" spans="1:6">
      <c r="A2412" s="4">
        <v>43776</v>
      </c>
      <c r="B2412" t="s">
        <v>61</v>
      </c>
      <c r="C2412" t="s">
        <v>138</v>
      </c>
      <c r="D2412">
        <v>1</v>
      </c>
      <c r="E2412" t="s">
        <v>140</v>
      </c>
      <c r="F2412">
        <v>35</v>
      </c>
    </row>
    <row r="2413" spans="1:6">
      <c r="A2413" s="4">
        <v>43776</v>
      </c>
      <c r="B2413" t="s">
        <v>61</v>
      </c>
      <c r="C2413" t="s">
        <v>138</v>
      </c>
      <c r="D2413">
        <v>1</v>
      </c>
      <c r="E2413" t="s">
        <v>147</v>
      </c>
      <c r="F2413">
        <v>2.9</v>
      </c>
    </row>
    <row r="2414" spans="1:6">
      <c r="A2414" s="4">
        <v>43776</v>
      </c>
      <c r="B2414" t="s">
        <v>61</v>
      </c>
      <c r="C2414" t="s">
        <v>137</v>
      </c>
      <c r="D2414">
        <v>1</v>
      </c>
      <c r="E2414" t="s">
        <v>139</v>
      </c>
      <c r="F2414">
        <v>99.2</v>
      </c>
    </row>
    <row r="2415" spans="1:6">
      <c r="A2415" s="4">
        <v>43776</v>
      </c>
      <c r="B2415" t="s">
        <v>61</v>
      </c>
      <c r="C2415" t="s">
        <v>137</v>
      </c>
      <c r="D2415">
        <v>1</v>
      </c>
      <c r="E2415" t="s">
        <v>140</v>
      </c>
      <c r="F2415">
        <v>0.8</v>
      </c>
    </row>
    <row r="2416" spans="1:6">
      <c r="A2416" s="4">
        <v>43776</v>
      </c>
      <c r="B2416" t="s">
        <v>61</v>
      </c>
      <c r="C2416" t="s">
        <v>137</v>
      </c>
      <c r="D2416">
        <v>1</v>
      </c>
      <c r="E2416" t="s">
        <v>147</v>
      </c>
      <c r="F2416">
        <v>0</v>
      </c>
    </row>
    <row r="2417" spans="1:6">
      <c r="A2417" s="4">
        <v>43777</v>
      </c>
      <c r="B2417" t="s">
        <v>110</v>
      </c>
      <c r="C2417" t="s">
        <v>138</v>
      </c>
      <c r="D2417">
        <v>1</v>
      </c>
      <c r="E2417" t="s">
        <v>139</v>
      </c>
      <c r="F2417">
        <v>69</v>
      </c>
    </row>
    <row r="2418" spans="1:6">
      <c r="A2418" s="4">
        <v>43777</v>
      </c>
      <c r="B2418" t="s">
        <v>110</v>
      </c>
      <c r="C2418" t="s">
        <v>138</v>
      </c>
      <c r="D2418">
        <v>1</v>
      </c>
      <c r="E2418" t="s">
        <v>140</v>
      </c>
      <c r="F2418">
        <v>24.6</v>
      </c>
    </row>
    <row r="2419" spans="1:6">
      <c r="A2419" s="4">
        <v>43777</v>
      </c>
      <c r="B2419" t="s">
        <v>110</v>
      </c>
      <c r="C2419" t="s">
        <v>138</v>
      </c>
      <c r="D2419">
        <v>1</v>
      </c>
      <c r="E2419" t="s">
        <v>147</v>
      </c>
      <c r="F2419">
        <v>6.3</v>
      </c>
    </row>
    <row r="2420" spans="1:6">
      <c r="A2420" s="4">
        <v>43777</v>
      </c>
      <c r="B2420" t="s">
        <v>110</v>
      </c>
      <c r="C2420" t="s">
        <v>137</v>
      </c>
      <c r="D2420">
        <v>1</v>
      </c>
      <c r="E2420" t="s">
        <v>139</v>
      </c>
      <c r="F2420">
        <v>100</v>
      </c>
    </row>
    <row r="2421" spans="1:6">
      <c r="A2421" s="4">
        <v>43777</v>
      </c>
      <c r="B2421" t="s">
        <v>110</v>
      </c>
      <c r="C2421" t="s">
        <v>137</v>
      </c>
      <c r="D2421">
        <v>1</v>
      </c>
      <c r="E2421" t="s">
        <v>140</v>
      </c>
      <c r="F2421">
        <v>0</v>
      </c>
    </row>
    <row r="2422" spans="1:6">
      <c r="A2422" s="4">
        <v>43777</v>
      </c>
      <c r="B2422" t="s">
        <v>110</v>
      </c>
      <c r="C2422" t="s">
        <v>137</v>
      </c>
      <c r="D2422">
        <v>1</v>
      </c>
      <c r="E2422" t="s">
        <v>147</v>
      </c>
      <c r="F2422">
        <v>0</v>
      </c>
    </row>
    <row r="2423" spans="1:6">
      <c r="A2423" s="4">
        <v>43777</v>
      </c>
      <c r="B2423" t="s">
        <v>109</v>
      </c>
      <c r="C2423" t="s">
        <v>138</v>
      </c>
      <c r="D2423">
        <v>1</v>
      </c>
      <c r="E2423" t="s">
        <v>139</v>
      </c>
      <c r="F2423">
        <v>46.6</v>
      </c>
    </row>
    <row r="2424" spans="1:6">
      <c r="A2424" s="4">
        <v>43777</v>
      </c>
      <c r="B2424" t="s">
        <v>109</v>
      </c>
      <c r="C2424" t="s">
        <v>138</v>
      </c>
      <c r="D2424">
        <v>1</v>
      </c>
      <c r="E2424" t="s">
        <v>140</v>
      </c>
      <c r="F2424">
        <v>49.1</v>
      </c>
    </row>
    <row r="2425" spans="1:6">
      <c r="A2425" s="4">
        <v>43777</v>
      </c>
      <c r="B2425" t="s">
        <v>109</v>
      </c>
      <c r="C2425" t="s">
        <v>138</v>
      </c>
      <c r="D2425">
        <v>1</v>
      </c>
      <c r="E2425" t="s">
        <v>147</v>
      </c>
      <c r="F2425">
        <v>4.0999999999999996</v>
      </c>
    </row>
    <row r="2426" spans="1:6">
      <c r="A2426" s="4">
        <v>43777</v>
      </c>
      <c r="B2426" t="s">
        <v>109</v>
      </c>
      <c r="C2426" t="s">
        <v>137</v>
      </c>
      <c r="D2426">
        <v>1</v>
      </c>
      <c r="E2426" t="s">
        <v>139</v>
      </c>
      <c r="F2426">
        <v>40.9</v>
      </c>
    </row>
    <row r="2427" spans="1:6">
      <c r="A2427" s="4">
        <v>43777</v>
      </c>
      <c r="B2427" t="s">
        <v>109</v>
      </c>
      <c r="C2427" t="s">
        <v>137</v>
      </c>
      <c r="D2427">
        <v>1</v>
      </c>
      <c r="E2427" t="s">
        <v>140</v>
      </c>
      <c r="F2427">
        <v>59.1</v>
      </c>
    </row>
    <row r="2428" spans="1:6">
      <c r="A2428" s="4">
        <v>43777</v>
      </c>
      <c r="B2428" t="s">
        <v>109</v>
      </c>
      <c r="C2428" t="s">
        <v>137</v>
      </c>
      <c r="D2428">
        <v>1</v>
      </c>
      <c r="E2428" t="s">
        <v>147</v>
      </c>
      <c r="F2428">
        <v>0</v>
      </c>
    </row>
    <row r="2429" spans="1:6">
      <c r="A2429" s="4">
        <v>43777</v>
      </c>
      <c r="B2429" t="s">
        <v>108</v>
      </c>
      <c r="C2429" t="s">
        <v>138</v>
      </c>
      <c r="D2429">
        <v>1</v>
      </c>
      <c r="E2429" t="s">
        <v>139</v>
      </c>
      <c r="F2429">
        <v>65.5</v>
      </c>
    </row>
    <row r="2430" spans="1:6">
      <c r="A2430" s="4">
        <v>43777</v>
      </c>
      <c r="B2430" t="s">
        <v>108</v>
      </c>
      <c r="C2430" t="s">
        <v>138</v>
      </c>
      <c r="D2430">
        <v>1</v>
      </c>
      <c r="E2430" t="s">
        <v>140</v>
      </c>
      <c r="F2430">
        <v>31.4</v>
      </c>
    </row>
    <row r="2431" spans="1:6">
      <c r="A2431" s="4">
        <v>43777</v>
      </c>
      <c r="B2431" t="s">
        <v>108</v>
      </c>
      <c r="C2431" t="s">
        <v>138</v>
      </c>
      <c r="D2431">
        <v>1</v>
      </c>
      <c r="E2431" t="s">
        <v>147</v>
      </c>
      <c r="F2431">
        <v>3.1</v>
      </c>
    </row>
    <row r="2432" spans="1:6">
      <c r="A2432" s="4">
        <v>43777</v>
      </c>
      <c r="B2432" t="s">
        <v>108</v>
      </c>
      <c r="C2432" t="s">
        <v>137</v>
      </c>
      <c r="D2432">
        <v>1</v>
      </c>
      <c r="E2432" t="s">
        <v>139</v>
      </c>
      <c r="F2432">
        <v>99.9</v>
      </c>
    </row>
    <row r="2433" spans="1:6">
      <c r="A2433" s="4">
        <v>43777</v>
      </c>
      <c r="B2433" t="s">
        <v>108</v>
      </c>
      <c r="C2433" t="s">
        <v>137</v>
      </c>
      <c r="D2433">
        <v>1</v>
      </c>
      <c r="E2433" t="s">
        <v>140</v>
      </c>
      <c r="F2433">
        <v>0.1</v>
      </c>
    </row>
    <row r="2434" spans="1:6">
      <c r="A2434" s="4">
        <v>43777</v>
      </c>
      <c r="B2434" t="s">
        <v>108</v>
      </c>
      <c r="C2434" t="s">
        <v>137</v>
      </c>
      <c r="D2434">
        <v>1</v>
      </c>
      <c r="E2434" t="s">
        <v>147</v>
      </c>
      <c r="F2434">
        <v>0</v>
      </c>
    </row>
    <row r="2435" spans="1:6">
      <c r="A2435" s="4">
        <v>43777</v>
      </c>
      <c r="B2435" t="s">
        <v>107</v>
      </c>
      <c r="C2435" t="s">
        <v>138</v>
      </c>
      <c r="D2435">
        <v>1</v>
      </c>
      <c r="E2435" t="s">
        <v>139</v>
      </c>
      <c r="F2435">
        <v>37.4</v>
      </c>
    </row>
    <row r="2436" spans="1:6">
      <c r="A2436" s="4">
        <v>43777</v>
      </c>
      <c r="B2436" t="s">
        <v>107</v>
      </c>
      <c r="C2436" t="s">
        <v>138</v>
      </c>
      <c r="D2436">
        <v>1</v>
      </c>
      <c r="E2436" t="s">
        <v>140</v>
      </c>
      <c r="F2436">
        <v>56.5</v>
      </c>
    </row>
    <row r="2437" spans="1:6">
      <c r="A2437" s="4">
        <v>43777</v>
      </c>
      <c r="B2437" t="s">
        <v>107</v>
      </c>
      <c r="C2437" t="s">
        <v>138</v>
      </c>
      <c r="D2437">
        <v>1</v>
      </c>
      <c r="E2437" t="s">
        <v>147</v>
      </c>
      <c r="F2437">
        <v>6</v>
      </c>
    </row>
    <row r="2438" spans="1:6">
      <c r="A2438" s="4">
        <v>43777</v>
      </c>
      <c r="B2438" t="s">
        <v>107</v>
      </c>
      <c r="C2438" t="s">
        <v>137</v>
      </c>
      <c r="D2438">
        <v>1</v>
      </c>
      <c r="E2438" t="s">
        <v>139</v>
      </c>
      <c r="F2438">
        <v>7.5</v>
      </c>
    </row>
    <row r="2439" spans="1:6">
      <c r="A2439" s="4">
        <v>43777</v>
      </c>
      <c r="B2439" t="s">
        <v>107</v>
      </c>
      <c r="C2439" t="s">
        <v>137</v>
      </c>
      <c r="D2439">
        <v>1</v>
      </c>
      <c r="E2439" t="s">
        <v>140</v>
      </c>
      <c r="F2439">
        <v>92.5</v>
      </c>
    </row>
    <row r="2440" spans="1:6">
      <c r="A2440" s="4">
        <v>43777</v>
      </c>
      <c r="B2440" t="s">
        <v>107</v>
      </c>
      <c r="C2440" t="s">
        <v>137</v>
      </c>
      <c r="D2440">
        <v>1</v>
      </c>
      <c r="E2440" t="s">
        <v>147</v>
      </c>
      <c r="F2440">
        <v>0</v>
      </c>
    </row>
    <row r="2441" spans="1:6">
      <c r="A2441" s="4">
        <v>43777</v>
      </c>
      <c r="B2441" t="s">
        <v>106</v>
      </c>
      <c r="C2441" t="s">
        <v>138</v>
      </c>
      <c r="D2441">
        <v>1</v>
      </c>
      <c r="E2441" t="s">
        <v>139</v>
      </c>
      <c r="F2441">
        <v>43.6</v>
      </c>
    </row>
    <row r="2442" spans="1:6">
      <c r="A2442" s="4">
        <v>43777</v>
      </c>
      <c r="B2442" t="s">
        <v>106</v>
      </c>
      <c r="C2442" t="s">
        <v>138</v>
      </c>
      <c r="D2442">
        <v>1</v>
      </c>
      <c r="E2442" t="s">
        <v>140</v>
      </c>
      <c r="F2442">
        <v>52.9</v>
      </c>
    </row>
    <row r="2443" spans="1:6">
      <c r="A2443" s="4">
        <v>43777</v>
      </c>
      <c r="B2443" t="s">
        <v>106</v>
      </c>
      <c r="C2443" t="s">
        <v>138</v>
      </c>
      <c r="D2443">
        <v>1</v>
      </c>
      <c r="E2443" t="s">
        <v>147</v>
      </c>
      <c r="F2443">
        <v>3.4</v>
      </c>
    </row>
    <row r="2444" spans="1:6">
      <c r="A2444" s="4">
        <v>43777</v>
      </c>
      <c r="B2444" t="s">
        <v>106</v>
      </c>
      <c r="C2444" t="s">
        <v>137</v>
      </c>
      <c r="D2444">
        <v>1</v>
      </c>
      <c r="E2444" t="s">
        <v>139</v>
      </c>
      <c r="F2444">
        <v>24.5</v>
      </c>
    </row>
    <row r="2445" spans="1:6">
      <c r="A2445" s="4">
        <v>43777</v>
      </c>
      <c r="B2445" t="s">
        <v>106</v>
      </c>
      <c r="C2445" t="s">
        <v>137</v>
      </c>
      <c r="D2445">
        <v>1</v>
      </c>
      <c r="E2445" t="s">
        <v>140</v>
      </c>
      <c r="F2445">
        <v>75.5</v>
      </c>
    </row>
    <row r="2446" spans="1:6">
      <c r="A2446" s="4">
        <v>43777</v>
      </c>
      <c r="B2446" t="s">
        <v>106</v>
      </c>
      <c r="C2446" t="s">
        <v>137</v>
      </c>
      <c r="D2446">
        <v>1</v>
      </c>
      <c r="E2446" t="s">
        <v>147</v>
      </c>
      <c r="F2446">
        <v>0</v>
      </c>
    </row>
    <row r="2447" spans="1:6">
      <c r="A2447" s="4">
        <v>43777</v>
      </c>
      <c r="B2447" t="s">
        <v>105</v>
      </c>
      <c r="C2447" t="s">
        <v>138</v>
      </c>
      <c r="D2447">
        <v>1</v>
      </c>
      <c r="E2447" t="s">
        <v>139</v>
      </c>
      <c r="F2447">
        <v>29.2</v>
      </c>
    </row>
    <row r="2448" spans="1:6">
      <c r="A2448" s="4">
        <v>43777</v>
      </c>
      <c r="B2448" t="s">
        <v>105</v>
      </c>
      <c r="C2448" t="s">
        <v>138</v>
      </c>
      <c r="D2448">
        <v>1</v>
      </c>
      <c r="E2448" t="s">
        <v>140</v>
      </c>
      <c r="F2448">
        <v>63.6</v>
      </c>
    </row>
    <row r="2449" spans="1:6">
      <c r="A2449" s="4">
        <v>43777</v>
      </c>
      <c r="B2449" t="s">
        <v>105</v>
      </c>
      <c r="C2449" t="s">
        <v>138</v>
      </c>
      <c r="D2449">
        <v>1</v>
      </c>
      <c r="E2449" t="s">
        <v>147</v>
      </c>
      <c r="F2449">
        <v>7.1</v>
      </c>
    </row>
    <row r="2450" spans="1:6">
      <c r="A2450" s="4">
        <v>43777</v>
      </c>
      <c r="B2450" t="s">
        <v>105</v>
      </c>
      <c r="C2450" t="s">
        <v>137</v>
      </c>
      <c r="D2450">
        <v>1</v>
      </c>
      <c r="E2450" t="s">
        <v>139</v>
      </c>
      <c r="F2450">
        <v>0.1</v>
      </c>
    </row>
    <row r="2451" spans="1:6">
      <c r="A2451" s="4">
        <v>43777</v>
      </c>
      <c r="B2451" t="s">
        <v>105</v>
      </c>
      <c r="C2451" t="s">
        <v>137</v>
      </c>
      <c r="D2451">
        <v>1</v>
      </c>
      <c r="E2451" t="s">
        <v>140</v>
      </c>
      <c r="F2451">
        <v>99.9</v>
      </c>
    </row>
    <row r="2452" spans="1:6">
      <c r="A2452" s="4">
        <v>43777</v>
      </c>
      <c r="B2452" t="s">
        <v>105</v>
      </c>
      <c r="C2452" t="s">
        <v>137</v>
      </c>
      <c r="D2452">
        <v>1</v>
      </c>
      <c r="E2452" t="s">
        <v>147</v>
      </c>
      <c r="F2452">
        <v>0</v>
      </c>
    </row>
    <row r="2453" spans="1:6">
      <c r="A2453" s="4">
        <v>43777</v>
      </c>
      <c r="B2453" t="s">
        <v>104</v>
      </c>
      <c r="C2453" t="s">
        <v>138</v>
      </c>
      <c r="D2453">
        <v>1</v>
      </c>
      <c r="E2453" t="s">
        <v>139</v>
      </c>
      <c r="F2453">
        <v>60.3</v>
      </c>
    </row>
    <row r="2454" spans="1:6">
      <c r="A2454" s="4">
        <v>43777</v>
      </c>
      <c r="B2454" t="s">
        <v>104</v>
      </c>
      <c r="C2454" t="s">
        <v>138</v>
      </c>
      <c r="D2454">
        <v>1</v>
      </c>
      <c r="E2454" t="s">
        <v>140</v>
      </c>
      <c r="F2454">
        <v>31.6</v>
      </c>
    </row>
    <row r="2455" spans="1:6">
      <c r="A2455" s="4">
        <v>43777</v>
      </c>
      <c r="B2455" t="s">
        <v>104</v>
      </c>
      <c r="C2455" t="s">
        <v>138</v>
      </c>
      <c r="D2455">
        <v>1</v>
      </c>
      <c r="E2455" t="s">
        <v>147</v>
      </c>
      <c r="F2455">
        <v>8</v>
      </c>
    </row>
    <row r="2456" spans="1:6">
      <c r="A2456" s="4">
        <v>43777</v>
      </c>
      <c r="B2456" t="s">
        <v>104</v>
      </c>
      <c r="C2456" t="s">
        <v>137</v>
      </c>
      <c r="D2456">
        <v>1</v>
      </c>
      <c r="E2456" t="s">
        <v>139</v>
      </c>
      <c r="F2456">
        <v>99.6</v>
      </c>
    </row>
    <row r="2457" spans="1:6">
      <c r="A2457" s="4">
        <v>43777</v>
      </c>
      <c r="B2457" t="s">
        <v>104</v>
      </c>
      <c r="C2457" t="s">
        <v>137</v>
      </c>
      <c r="D2457">
        <v>1</v>
      </c>
      <c r="E2457" t="s">
        <v>140</v>
      </c>
      <c r="F2457">
        <v>0.4</v>
      </c>
    </row>
    <row r="2458" spans="1:6">
      <c r="A2458" s="4">
        <v>43777</v>
      </c>
      <c r="B2458" t="s">
        <v>104</v>
      </c>
      <c r="C2458" t="s">
        <v>137</v>
      </c>
      <c r="D2458">
        <v>1</v>
      </c>
      <c r="E2458" t="s">
        <v>147</v>
      </c>
      <c r="F2458">
        <v>0</v>
      </c>
    </row>
    <row r="2459" spans="1:6">
      <c r="A2459" s="4">
        <v>43777</v>
      </c>
      <c r="B2459" t="s">
        <v>146</v>
      </c>
      <c r="C2459" t="s">
        <v>137</v>
      </c>
      <c r="D2459">
        <v>1</v>
      </c>
      <c r="E2459" t="s">
        <v>139</v>
      </c>
      <c r="F2459">
        <v>43.2</v>
      </c>
    </row>
    <row r="2460" spans="1:6">
      <c r="A2460" s="4">
        <v>43777</v>
      </c>
      <c r="B2460" t="s">
        <v>146</v>
      </c>
      <c r="C2460" t="s">
        <v>137</v>
      </c>
      <c r="D2460">
        <v>1</v>
      </c>
      <c r="E2460" t="s">
        <v>140</v>
      </c>
      <c r="F2460">
        <v>56.8</v>
      </c>
    </row>
    <row r="2461" spans="1:6">
      <c r="A2461" s="4">
        <v>43777</v>
      </c>
      <c r="B2461" t="s">
        <v>146</v>
      </c>
      <c r="C2461" t="s">
        <v>137</v>
      </c>
      <c r="D2461">
        <v>1</v>
      </c>
      <c r="E2461" t="s">
        <v>147</v>
      </c>
      <c r="F2461">
        <v>0</v>
      </c>
    </row>
    <row r="2462" spans="1:6">
      <c r="A2462" s="4">
        <v>43777</v>
      </c>
      <c r="B2462" t="s">
        <v>146</v>
      </c>
      <c r="C2462" t="s">
        <v>137</v>
      </c>
      <c r="D2462">
        <v>2</v>
      </c>
      <c r="E2462" t="s">
        <v>139</v>
      </c>
      <c r="F2462">
        <v>45.8</v>
      </c>
    </row>
    <row r="2463" spans="1:6">
      <c r="A2463" s="4">
        <v>43777</v>
      </c>
      <c r="B2463" t="s">
        <v>146</v>
      </c>
      <c r="C2463" t="s">
        <v>137</v>
      </c>
      <c r="D2463">
        <v>2</v>
      </c>
      <c r="E2463" t="s">
        <v>140</v>
      </c>
      <c r="F2463">
        <v>50.1</v>
      </c>
    </row>
    <row r="2464" spans="1:6">
      <c r="A2464" s="4">
        <v>43777</v>
      </c>
      <c r="B2464" t="s">
        <v>146</v>
      </c>
      <c r="C2464" t="s">
        <v>137</v>
      </c>
      <c r="D2464">
        <v>2</v>
      </c>
      <c r="E2464" t="s">
        <v>147</v>
      </c>
      <c r="F2464">
        <v>4</v>
      </c>
    </row>
    <row r="2465" spans="1:6">
      <c r="A2465" s="4">
        <v>43777</v>
      </c>
      <c r="B2465" t="s">
        <v>146</v>
      </c>
      <c r="C2465" t="s">
        <v>137</v>
      </c>
      <c r="D2465">
        <v>3</v>
      </c>
      <c r="E2465" t="s">
        <v>139</v>
      </c>
      <c r="F2465">
        <v>238.4</v>
      </c>
    </row>
    <row r="2466" spans="1:6">
      <c r="A2466" s="4">
        <v>43777</v>
      </c>
      <c r="B2466" t="s">
        <v>146</v>
      </c>
      <c r="C2466" t="s">
        <v>137</v>
      </c>
      <c r="D2466">
        <v>3</v>
      </c>
      <c r="E2466" t="s">
        <v>140</v>
      </c>
      <c r="F2466">
        <v>299.60000000000002</v>
      </c>
    </row>
    <row r="2467" spans="1:6">
      <c r="A2467" s="4">
        <v>43777</v>
      </c>
      <c r="B2467" t="s">
        <v>146</v>
      </c>
      <c r="C2467" t="s">
        <v>137</v>
      </c>
      <c r="D2467">
        <v>3</v>
      </c>
      <c r="E2467" t="s">
        <v>147</v>
      </c>
      <c r="F2467">
        <v>0</v>
      </c>
    </row>
    <row r="2468" spans="1:6">
      <c r="A2468" s="4">
        <v>43777</v>
      </c>
      <c r="B2468" t="s">
        <v>103</v>
      </c>
      <c r="C2468" t="s">
        <v>138</v>
      </c>
      <c r="D2468">
        <v>1</v>
      </c>
      <c r="E2468" t="s">
        <v>139</v>
      </c>
      <c r="F2468">
        <v>52.7</v>
      </c>
    </row>
    <row r="2469" spans="1:6">
      <c r="A2469" s="4">
        <v>43777</v>
      </c>
      <c r="B2469" t="s">
        <v>103</v>
      </c>
      <c r="C2469" t="s">
        <v>138</v>
      </c>
      <c r="D2469">
        <v>1</v>
      </c>
      <c r="E2469" t="s">
        <v>140</v>
      </c>
      <c r="F2469">
        <v>44.4</v>
      </c>
    </row>
    <row r="2470" spans="1:6">
      <c r="A2470" s="4">
        <v>43777</v>
      </c>
      <c r="B2470" t="s">
        <v>103</v>
      </c>
      <c r="C2470" t="s">
        <v>138</v>
      </c>
      <c r="D2470">
        <v>1</v>
      </c>
      <c r="E2470" t="s">
        <v>147</v>
      </c>
      <c r="F2470">
        <v>2.7</v>
      </c>
    </row>
    <row r="2471" spans="1:6">
      <c r="A2471" s="4">
        <v>43777</v>
      </c>
      <c r="B2471" t="s">
        <v>103</v>
      </c>
      <c r="C2471" t="s">
        <v>137</v>
      </c>
      <c r="D2471">
        <v>1</v>
      </c>
      <c r="E2471" t="s">
        <v>139</v>
      </c>
      <c r="F2471">
        <v>75.7</v>
      </c>
    </row>
    <row r="2472" spans="1:6">
      <c r="A2472" s="4">
        <v>43777</v>
      </c>
      <c r="B2472" t="s">
        <v>103</v>
      </c>
      <c r="C2472" t="s">
        <v>137</v>
      </c>
      <c r="D2472">
        <v>1</v>
      </c>
      <c r="E2472" t="s">
        <v>140</v>
      </c>
      <c r="F2472">
        <v>24.3</v>
      </c>
    </row>
    <row r="2473" spans="1:6">
      <c r="A2473" s="4">
        <v>43777</v>
      </c>
      <c r="B2473" t="s">
        <v>103</v>
      </c>
      <c r="C2473" t="s">
        <v>137</v>
      </c>
      <c r="D2473">
        <v>1</v>
      </c>
      <c r="E2473" t="s">
        <v>147</v>
      </c>
      <c r="F2473">
        <v>0</v>
      </c>
    </row>
    <row r="2474" spans="1:6">
      <c r="A2474" s="4">
        <v>43777</v>
      </c>
      <c r="B2474" t="s">
        <v>102</v>
      </c>
      <c r="C2474" t="s">
        <v>138</v>
      </c>
      <c r="D2474">
        <v>1</v>
      </c>
      <c r="E2474" t="s">
        <v>139</v>
      </c>
      <c r="F2474">
        <v>61.2</v>
      </c>
    </row>
    <row r="2475" spans="1:6">
      <c r="A2475" s="4">
        <v>43777</v>
      </c>
      <c r="B2475" t="s">
        <v>102</v>
      </c>
      <c r="C2475" t="s">
        <v>138</v>
      </c>
      <c r="D2475">
        <v>1</v>
      </c>
      <c r="E2475" t="s">
        <v>140</v>
      </c>
      <c r="F2475">
        <v>36.1</v>
      </c>
    </row>
    <row r="2476" spans="1:6">
      <c r="A2476" s="4">
        <v>43777</v>
      </c>
      <c r="B2476" t="s">
        <v>102</v>
      </c>
      <c r="C2476" t="s">
        <v>138</v>
      </c>
      <c r="D2476">
        <v>1</v>
      </c>
      <c r="E2476" t="s">
        <v>147</v>
      </c>
      <c r="F2476">
        <v>2.6</v>
      </c>
    </row>
    <row r="2477" spans="1:6">
      <c r="A2477" s="4">
        <v>43777</v>
      </c>
      <c r="B2477" t="s">
        <v>102</v>
      </c>
      <c r="C2477" t="s">
        <v>137</v>
      </c>
      <c r="D2477">
        <v>1</v>
      </c>
      <c r="E2477" t="s">
        <v>139</v>
      </c>
      <c r="F2477">
        <v>98.1</v>
      </c>
    </row>
    <row r="2478" spans="1:6">
      <c r="A2478" s="4">
        <v>43777</v>
      </c>
      <c r="B2478" t="s">
        <v>102</v>
      </c>
      <c r="C2478" t="s">
        <v>137</v>
      </c>
      <c r="D2478">
        <v>1</v>
      </c>
      <c r="E2478" t="s">
        <v>140</v>
      </c>
      <c r="F2478">
        <v>1.9</v>
      </c>
    </row>
    <row r="2479" spans="1:6">
      <c r="A2479" s="4">
        <v>43777</v>
      </c>
      <c r="B2479" t="s">
        <v>102</v>
      </c>
      <c r="C2479" t="s">
        <v>137</v>
      </c>
      <c r="D2479">
        <v>1</v>
      </c>
      <c r="E2479" t="s">
        <v>147</v>
      </c>
      <c r="F2479">
        <v>0</v>
      </c>
    </row>
    <row r="2480" spans="1:6">
      <c r="A2480" s="4">
        <v>43777</v>
      </c>
      <c r="B2480" t="s">
        <v>101</v>
      </c>
      <c r="C2480" t="s">
        <v>138</v>
      </c>
      <c r="D2480">
        <v>1</v>
      </c>
      <c r="E2480" t="s">
        <v>139</v>
      </c>
      <c r="F2480">
        <v>61.8</v>
      </c>
    </row>
    <row r="2481" spans="1:6">
      <c r="A2481" s="4">
        <v>43777</v>
      </c>
      <c r="B2481" t="s">
        <v>101</v>
      </c>
      <c r="C2481" t="s">
        <v>138</v>
      </c>
      <c r="D2481">
        <v>1</v>
      </c>
      <c r="E2481" t="s">
        <v>140</v>
      </c>
      <c r="F2481">
        <v>34</v>
      </c>
    </row>
    <row r="2482" spans="1:6">
      <c r="A2482" s="4">
        <v>43777</v>
      </c>
      <c r="B2482" t="s">
        <v>101</v>
      </c>
      <c r="C2482" t="s">
        <v>138</v>
      </c>
      <c r="D2482">
        <v>1</v>
      </c>
      <c r="E2482" t="s">
        <v>147</v>
      </c>
      <c r="F2482">
        <v>4.0999999999999996</v>
      </c>
    </row>
    <row r="2483" spans="1:6">
      <c r="A2483" s="4">
        <v>43777</v>
      </c>
      <c r="B2483" t="s">
        <v>101</v>
      </c>
      <c r="C2483" t="s">
        <v>137</v>
      </c>
      <c r="D2483">
        <v>1</v>
      </c>
      <c r="E2483" t="s">
        <v>139</v>
      </c>
      <c r="F2483">
        <v>99.5</v>
      </c>
    </row>
    <row r="2484" spans="1:6">
      <c r="A2484" s="4">
        <v>43777</v>
      </c>
      <c r="B2484" t="s">
        <v>101</v>
      </c>
      <c r="C2484" t="s">
        <v>137</v>
      </c>
      <c r="D2484">
        <v>1</v>
      </c>
      <c r="E2484" t="s">
        <v>140</v>
      </c>
      <c r="F2484">
        <v>0.5</v>
      </c>
    </row>
    <row r="2485" spans="1:6">
      <c r="A2485" s="4">
        <v>43777</v>
      </c>
      <c r="B2485" t="s">
        <v>101</v>
      </c>
      <c r="C2485" t="s">
        <v>137</v>
      </c>
      <c r="D2485">
        <v>1</v>
      </c>
      <c r="E2485" t="s">
        <v>147</v>
      </c>
      <c r="F2485">
        <v>0</v>
      </c>
    </row>
    <row r="2486" spans="1:6">
      <c r="A2486" s="4">
        <v>43777</v>
      </c>
      <c r="B2486" t="s">
        <v>100</v>
      </c>
      <c r="C2486" t="s">
        <v>138</v>
      </c>
      <c r="D2486">
        <v>1</v>
      </c>
      <c r="E2486" t="s">
        <v>139</v>
      </c>
      <c r="F2486">
        <v>55.4</v>
      </c>
    </row>
    <row r="2487" spans="1:6">
      <c r="A2487" s="4">
        <v>43777</v>
      </c>
      <c r="B2487" t="s">
        <v>100</v>
      </c>
      <c r="C2487" t="s">
        <v>138</v>
      </c>
      <c r="D2487">
        <v>1</v>
      </c>
      <c r="E2487" t="s">
        <v>140</v>
      </c>
      <c r="F2487">
        <v>41.5</v>
      </c>
    </row>
    <row r="2488" spans="1:6">
      <c r="A2488" s="4">
        <v>43777</v>
      </c>
      <c r="B2488" t="s">
        <v>100</v>
      </c>
      <c r="C2488" t="s">
        <v>138</v>
      </c>
      <c r="D2488">
        <v>1</v>
      </c>
      <c r="E2488" t="s">
        <v>147</v>
      </c>
      <c r="F2488">
        <v>3</v>
      </c>
    </row>
    <row r="2489" spans="1:6">
      <c r="A2489" s="4">
        <v>43777</v>
      </c>
      <c r="B2489" t="s">
        <v>100</v>
      </c>
      <c r="C2489" t="s">
        <v>137</v>
      </c>
      <c r="D2489">
        <v>1</v>
      </c>
      <c r="E2489" t="s">
        <v>139</v>
      </c>
      <c r="F2489">
        <v>85.4</v>
      </c>
    </row>
    <row r="2490" spans="1:6">
      <c r="A2490" s="4">
        <v>43777</v>
      </c>
      <c r="B2490" t="s">
        <v>100</v>
      </c>
      <c r="C2490" t="s">
        <v>137</v>
      </c>
      <c r="D2490">
        <v>1</v>
      </c>
      <c r="E2490" t="s">
        <v>140</v>
      </c>
      <c r="F2490">
        <v>14.6</v>
      </c>
    </row>
    <row r="2491" spans="1:6">
      <c r="A2491" s="4">
        <v>43777</v>
      </c>
      <c r="B2491" t="s">
        <v>100</v>
      </c>
      <c r="C2491" t="s">
        <v>137</v>
      </c>
      <c r="D2491">
        <v>1</v>
      </c>
      <c r="E2491" t="s">
        <v>147</v>
      </c>
      <c r="F2491">
        <v>0</v>
      </c>
    </row>
    <row r="2492" spans="1:6">
      <c r="A2492" s="4">
        <v>43777</v>
      </c>
      <c r="B2492" t="s">
        <v>99</v>
      </c>
      <c r="C2492" t="s">
        <v>138</v>
      </c>
      <c r="D2492">
        <v>1</v>
      </c>
      <c r="E2492" t="s">
        <v>139</v>
      </c>
      <c r="F2492">
        <v>36.299999999999997</v>
      </c>
    </row>
    <row r="2493" spans="1:6">
      <c r="A2493" s="4">
        <v>43777</v>
      </c>
      <c r="B2493" t="s">
        <v>99</v>
      </c>
      <c r="C2493" t="s">
        <v>138</v>
      </c>
      <c r="D2493">
        <v>1</v>
      </c>
      <c r="E2493" t="s">
        <v>140</v>
      </c>
      <c r="F2493">
        <v>58.7</v>
      </c>
    </row>
    <row r="2494" spans="1:6">
      <c r="A2494" s="4">
        <v>43777</v>
      </c>
      <c r="B2494" t="s">
        <v>99</v>
      </c>
      <c r="C2494" t="s">
        <v>138</v>
      </c>
      <c r="D2494">
        <v>1</v>
      </c>
      <c r="E2494" t="s">
        <v>147</v>
      </c>
      <c r="F2494">
        <v>4.9000000000000004</v>
      </c>
    </row>
    <row r="2495" spans="1:6">
      <c r="A2495" s="4">
        <v>43777</v>
      </c>
      <c r="B2495" t="s">
        <v>99</v>
      </c>
      <c r="C2495" t="s">
        <v>137</v>
      </c>
      <c r="D2495">
        <v>1</v>
      </c>
      <c r="E2495" t="s">
        <v>139</v>
      </c>
      <c r="F2495">
        <v>4</v>
      </c>
    </row>
    <row r="2496" spans="1:6">
      <c r="A2496" s="4">
        <v>43777</v>
      </c>
      <c r="B2496" t="s">
        <v>99</v>
      </c>
      <c r="C2496" t="s">
        <v>137</v>
      </c>
      <c r="D2496">
        <v>1</v>
      </c>
      <c r="E2496" t="s">
        <v>140</v>
      </c>
      <c r="F2496">
        <v>96</v>
      </c>
    </row>
    <row r="2497" spans="1:6">
      <c r="A2497" s="4">
        <v>43777</v>
      </c>
      <c r="B2497" t="s">
        <v>99</v>
      </c>
      <c r="C2497" t="s">
        <v>137</v>
      </c>
      <c r="D2497">
        <v>1</v>
      </c>
      <c r="E2497" t="s">
        <v>147</v>
      </c>
      <c r="F2497">
        <v>0</v>
      </c>
    </row>
    <row r="2498" spans="1:6">
      <c r="A2498" s="4">
        <v>43777</v>
      </c>
      <c r="B2498" t="s">
        <v>98</v>
      </c>
      <c r="C2498" t="s">
        <v>138</v>
      </c>
      <c r="D2498">
        <v>1</v>
      </c>
      <c r="E2498" t="s">
        <v>139</v>
      </c>
      <c r="F2498">
        <v>46.7</v>
      </c>
    </row>
    <row r="2499" spans="1:6">
      <c r="A2499" s="4">
        <v>43777</v>
      </c>
      <c r="B2499" t="s">
        <v>98</v>
      </c>
      <c r="C2499" t="s">
        <v>138</v>
      </c>
      <c r="D2499">
        <v>1</v>
      </c>
      <c r="E2499" t="s">
        <v>140</v>
      </c>
      <c r="F2499">
        <v>49.9</v>
      </c>
    </row>
    <row r="2500" spans="1:6">
      <c r="A2500" s="4">
        <v>43777</v>
      </c>
      <c r="B2500" t="s">
        <v>98</v>
      </c>
      <c r="C2500" t="s">
        <v>138</v>
      </c>
      <c r="D2500">
        <v>1</v>
      </c>
      <c r="E2500" t="s">
        <v>147</v>
      </c>
      <c r="F2500">
        <v>3.3</v>
      </c>
    </row>
    <row r="2501" spans="1:6">
      <c r="A2501" s="4">
        <v>43777</v>
      </c>
      <c r="B2501" t="s">
        <v>98</v>
      </c>
      <c r="C2501" t="s">
        <v>137</v>
      </c>
      <c r="D2501">
        <v>1</v>
      </c>
      <c r="E2501" t="s">
        <v>139</v>
      </c>
      <c r="F2501">
        <v>39.4</v>
      </c>
    </row>
    <row r="2502" spans="1:6">
      <c r="A2502" s="4">
        <v>43777</v>
      </c>
      <c r="B2502" t="s">
        <v>98</v>
      </c>
      <c r="C2502" t="s">
        <v>137</v>
      </c>
      <c r="D2502">
        <v>1</v>
      </c>
      <c r="E2502" t="s">
        <v>140</v>
      </c>
      <c r="F2502">
        <v>60.6</v>
      </c>
    </row>
    <row r="2503" spans="1:6">
      <c r="A2503" s="4">
        <v>43777</v>
      </c>
      <c r="B2503" t="s">
        <v>98</v>
      </c>
      <c r="C2503" t="s">
        <v>137</v>
      </c>
      <c r="D2503">
        <v>1</v>
      </c>
      <c r="E2503" t="s">
        <v>147</v>
      </c>
      <c r="F2503">
        <v>0</v>
      </c>
    </row>
    <row r="2504" spans="1:6">
      <c r="A2504" s="4">
        <v>43777</v>
      </c>
      <c r="B2504" t="s">
        <v>97</v>
      </c>
      <c r="C2504" t="s">
        <v>138</v>
      </c>
      <c r="D2504">
        <v>1</v>
      </c>
      <c r="E2504" t="s">
        <v>139</v>
      </c>
      <c r="F2504">
        <v>38.5</v>
      </c>
    </row>
    <row r="2505" spans="1:6">
      <c r="A2505" s="4">
        <v>43777</v>
      </c>
      <c r="B2505" t="s">
        <v>97</v>
      </c>
      <c r="C2505" t="s">
        <v>138</v>
      </c>
      <c r="D2505">
        <v>1</v>
      </c>
      <c r="E2505" t="s">
        <v>140</v>
      </c>
      <c r="F2505">
        <v>54.8</v>
      </c>
    </row>
    <row r="2506" spans="1:6">
      <c r="A2506" s="4">
        <v>43777</v>
      </c>
      <c r="B2506" t="s">
        <v>97</v>
      </c>
      <c r="C2506" t="s">
        <v>138</v>
      </c>
      <c r="D2506">
        <v>1</v>
      </c>
      <c r="E2506" t="s">
        <v>147</v>
      </c>
      <c r="F2506">
        <v>6.6</v>
      </c>
    </row>
    <row r="2507" spans="1:6">
      <c r="A2507" s="4">
        <v>43777</v>
      </c>
      <c r="B2507" t="s">
        <v>97</v>
      </c>
      <c r="C2507" t="s">
        <v>137</v>
      </c>
      <c r="D2507">
        <v>1</v>
      </c>
      <c r="E2507" t="s">
        <v>139</v>
      </c>
      <c r="F2507">
        <v>12</v>
      </c>
    </row>
    <row r="2508" spans="1:6">
      <c r="A2508" s="4">
        <v>43777</v>
      </c>
      <c r="B2508" t="s">
        <v>97</v>
      </c>
      <c r="C2508" t="s">
        <v>137</v>
      </c>
      <c r="D2508">
        <v>1</v>
      </c>
      <c r="E2508" t="s">
        <v>140</v>
      </c>
      <c r="F2508">
        <v>88</v>
      </c>
    </row>
    <row r="2509" spans="1:6">
      <c r="A2509" s="4">
        <v>43777</v>
      </c>
      <c r="B2509" t="s">
        <v>97</v>
      </c>
      <c r="C2509" t="s">
        <v>137</v>
      </c>
      <c r="D2509">
        <v>1</v>
      </c>
      <c r="E2509" t="s">
        <v>147</v>
      </c>
      <c r="F2509">
        <v>0</v>
      </c>
    </row>
    <row r="2510" spans="1:6">
      <c r="A2510" s="4">
        <v>43777</v>
      </c>
      <c r="B2510" t="s">
        <v>96</v>
      </c>
      <c r="C2510" t="s">
        <v>138</v>
      </c>
      <c r="D2510">
        <v>1</v>
      </c>
      <c r="E2510" t="s">
        <v>139</v>
      </c>
      <c r="F2510">
        <v>66.2</v>
      </c>
    </row>
    <row r="2511" spans="1:6">
      <c r="A2511" s="4">
        <v>43777</v>
      </c>
      <c r="B2511" t="s">
        <v>96</v>
      </c>
      <c r="C2511" t="s">
        <v>138</v>
      </c>
      <c r="D2511">
        <v>1</v>
      </c>
      <c r="E2511" t="s">
        <v>140</v>
      </c>
      <c r="F2511">
        <v>31.5</v>
      </c>
    </row>
    <row r="2512" spans="1:6">
      <c r="A2512" s="4">
        <v>43777</v>
      </c>
      <c r="B2512" t="s">
        <v>96</v>
      </c>
      <c r="C2512" t="s">
        <v>138</v>
      </c>
      <c r="D2512">
        <v>1</v>
      </c>
      <c r="E2512" t="s">
        <v>147</v>
      </c>
      <c r="F2512">
        <v>2.2000000000000002</v>
      </c>
    </row>
    <row r="2513" spans="1:6">
      <c r="A2513" s="4">
        <v>43777</v>
      </c>
      <c r="B2513" t="s">
        <v>96</v>
      </c>
      <c r="C2513" t="s">
        <v>137</v>
      </c>
      <c r="D2513">
        <v>1</v>
      </c>
      <c r="E2513" t="s">
        <v>139</v>
      </c>
      <c r="F2513">
        <v>99.9</v>
      </c>
    </row>
    <row r="2514" spans="1:6">
      <c r="A2514" s="4">
        <v>43777</v>
      </c>
      <c r="B2514" t="s">
        <v>96</v>
      </c>
      <c r="C2514" t="s">
        <v>137</v>
      </c>
      <c r="D2514">
        <v>1</v>
      </c>
      <c r="E2514" t="s">
        <v>140</v>
      </c>
      <c r="F2514">
        <v>0.1</v>
      </c>
    </row>
    <row r="2515" spans="1:6">
      <c r="A2515" s="4">
        <v>43777</v>
      </c>
      <c r="B2515" t="s">
        <v>96</v>
      </c>
      <c r="C2515" t="s">
        <v>137</v>
      </c>
      <c r="D2515">
        <v>1</v>
      </c>
      <c r="E2515" t="s">
        <v>147</v>
      </c>
      <c r="F2515">
        <v>0</v>
      </c>
    </row>
    <row r="2516" spans="1:6">
      <c r="A2516" s="4">
        <v>43777</v>
      </c>
      <c r="B2516" t="s">
        <v>95</v>
      </c>
      <c r="C2516" t="s">
        <v>138</v>
      </c>
      <c r="D2516">
        <v>1</v>
      </c>
      <c r="E2516" t="s">
        <v>139</v>
      </c>
      <c r="F2516">
        <v>50.8</v>
      </c>
    </row>
    <row r="2517" spans="1:6">
      <c r="A2517" s="4">
        <v>43777</v>
      </c>
      <c r="B2517" t="s">
        <v>95</v>
      </c>
      <c r="C2517" t="s">
        <v>138</v>
      </c>
      <c r="D2517">
        <v>1</v>
      </c>
      <c r="E2517" t="s">
        <v>140</v>
      </c>
      <c r="F2517">
        <v>45.1</v>
      </c>
    </row>
    <row r="2518" spans="1:6">
      <c r="A2518" s="4">
        <v>43777</v>
      </c>
      <c r="B2518" t="s">
        <v>95</v>
      </c>
      <c r="C2518" t="s">
        <v>138</v>
      </c>
      <c r="D2518">
        <v>1</v>
      </c>
      <c r="E2518" t="s">
        <v>147</v>
      </c>
      <c r="F2518">
        <v>4</v>
      </c>
    </row>
    <row r="2519" spans="1:6">
      <c r="A2519" s="4">
        <v>43777</v>
      </c>
      <c r="B2519" t="s">
        <v>95</v>
      </c>
      <c r="C2519" t="s">
        <v>137</v>
      </c>
      <c r="D2519">
        <v>1</v>
      </c>
      <c r="E2519" t="s">
        <v>139</v>
      </c>
      <c r="F2519">
        <v>67.400000000000006</v>
      </c>
    </row>
    <row r="2520" spans="1:6">
      <c r="A2520" s="4">
        <v>43777</v>
      </c>
      <c r="B2520" t="s">
        <v>95</v>
      </c>
      <c r="C2520" t="s">
        <v>137</v>
      </c>
      <c r="D2520">
        <v>1</v>
      </c>
      <c r="E2520" t="s">
        <v>140</v>
      </c>
      <c r="F2520">
        <v>32.6</v>
      </c>
    </row>
    <row r="2521" spans="1:6">
      <c r="A2521" s="4">
        <v>43777</v>
      </c>
      <c r="B2521" t="s">
        <v>95</v>
      </c>
      <c r="C2521" t="s">
        <v>137</v>
      </c>
      <c r="D2521">
        <v>1</v>
      </c>
      <c r="E2521" t="s">
        <v>147</v>
      </c>
      <c r="F2521">
        <v>0</v>
      </c>
    </row>
    <row r="2522" spans="1:6">
      <c r="A2522" s="4">
        <v>43777</v>
      </c>
      <c r="B2522" t="s">
        <v>94</v>
      </c>
      <c r="C2522" t="s">
        <v>138</v>
      </c>
      <c r="D2522">
        <v>1</v>
      </c>
      <c r="E2522" t="s">
        <v>139</v>
      </c>
      <c r="F2522">
        <v>62.9</v>
      </c>
    </row>
    <row r="2523" spans="1:6">
      <c r="A2523" s="4">
        <v>43777</v>
      </c>
      <c r="B2523" t="s">
        <v>94</v>
      </c>
      <c r="C2523" t="s">
        <v>138</v>
      </c>
      <c r="D2523">
        <v>1</v>
      </c>
      <c r="E2523" t="s">
        <v>140</v>
      </c>
      <c r="F2523">
        <v>31.1</v>
      </c>
    </row>
    <row r="2524" spans="1:6">
      <c r="A2524" s="4">
        <v>43777</v>
      </c>
      <c r="B2524" t="s">
        <v>94</v>
      </c>
      <c r="C2524" t="s">
        <v>138</v>
      </c>
      <c r="D2524">
        <v>1</v>
      </c>
      <c r="E2524" t="s">
        <v>147</v>
      </c>
      <c r="F2524">
        <v>5.9</v>
      </c>
    </row>
    <row r="2525" spans="1:6">
      <c r="A2525" s="4">
        <v>43777</v>
      </c>
      <c r="B2525" t="s">
        <v>94</v>
      </c>
      <c r="C2525" t="s">
        <v>137</v>
      </c>
      <c r="D2525">
        <v>1</v>
      </c>
      <c r="E2525" t="s">
        <v>139</v>
      </c>
      <c r="F2525">
        <v>99.9</v>
      </c>
    </row>
    <row r="2526" spans="1:6">
      <c r="A2526" s="4">
        <v>43777</v>
      </c>
      <c r="B2526" t="s">
        <v>94</v>
      </c>
      <c r="C2526" t="s">
        <v>137</v>
      </c>
      <c r="D2526">
        <v>1</v>
      </c>
      <c r="E2526" t="s">
        <v>140</v>
      </c>
      <c r="F2526">
        <v>0.1</v>
      </c>
    </row>
    <row r="2527" spans="1:6">
      <c r="A2527" s="4">
        <v>43777</v>
      </c>
      <c r="B2527" t="s">
        <v>94</v>
      </c>
      <c r="C2527" t="s">
        <v>137</v>
      </c>
      <c r="D2527">
        <v>1</v>
      </c>
      <c r="E2527" t="s">
        <v>147</v>
      </c>
      <c r="F2527">
        <v>0</v>
      </c>
    </row>
    <row r="2528" spans="1:6">
      <c r="A2528" s="4">
        <v>43777</v>
      </c>
      <c r="B2528" t="s">
        <v>93</v>
      </c>
      <c r="C2528" t="s">
        <v>138</v>
      </c>
      <c r="D2528">
        <v>1</v>
      </c>
      <c r="E2528" t="s">
        <v>139</v>
      </c>
      <c r="F2528">
        <v>49.2</v>
      </c>
    </row>
    <row r="2529" spans="1:6">
      <c r="A2529" s="4">
        <v>43777</v>
      </c>
      <c r="B2529" t="s">
        <v>93</v>
      </c>
      <c r="C2529" t="s">
        <v>138</v>
      </c>
      <c r="D2529">
        <v>1</v>
      </c>
      <c r="E2529" t="s">
        <v>140</v>
      </c>
      <c r="F2529">
        <v>48.7</v>
      </c>
    </row>
    <row r="2530" spans="1:6">
      <c r="A2530" s="4">
        <v>43777</v>
      </c>
      <c r="B2530" t="s">
        <v>93</v>
      </c>
      <c r="C2530" t="s">
        <v>138</v>
      </c>
      <c r="D2530">
        <v>1</v>
      </c>
      <c r="E2530" t="s">
        <v>147</v>
      </c>
      <c r="F2530">
        <v>2</v>
      </c>
    </row>
    <row r="2531" spans="1:6">
      <c r="A2531" s="4">
        <v>43777</v>
      </c>
      <c r="B2531" t="s">
        <v>93</v>
      </c>
      <c r="C2531" t="s">
        <v>137</v>
      </c>
      <c r="D2531">
        <v>1</v>
      </c>
      <c r="E2531" t="s">
        <v>139</v>
      </c>
      <c r="F2531">
        <v>52.2</v>
      </c>
    </row>
    <row r="2532" spans="1:6">
      <c r="A2532" s="4">
        <v>43777</v>
      </c>
      <c r="B2532" t="s">
        <v>93</v>
      </c>
      <c r="C2532" t="s">
        <v>137</v>
      </c>
      <c r="D2532">
        <v>1</v>
      </c>
      <c r="E2532" t="s">
        <v>140</v>
      </c>
      <c r="F2532">
        <v>47.8</v>
      </c>
    </row>
    <row r="2533" spans="1:6">
      <c r="A2533" s="4">
        <v>43777</v>
      </c>
      <c r="B2533" t="s">
        <v>93</v>
      </c>
      <c r="C2533" t="s">
        <v>137</v>
      </c>
      <c r="D2533">
        <v>1</v>
      </c>
      <c r="E2533" t="s">
        <v>147</v>
      </c>
      <c r="F2533">
        <v>0</v>
      </c>
    </row>
    <row r="2534" spans="1:6">
      <c r="A2534" s="4">
        <v>43777</v>
      </c>
      <c r="B2534" t="s">
        <v>92</v>
      </c>
      <c r="C2534" t="s">
        <v>138</v>
      </c>
      <c r="D2534">
        <v>1</v>
      </c>
      <c r="E2534" t="s">
        <v>139</v>
      </c>
      <c r="F2534">
        <v>34.700000000000003</v>
      </c>
    </row>
    <row r="2535" spans="1:6">
      <c r="A2535" s="4">
        <v>43777</v>
      </c>
      <c r="B2535" t="s">
        <v>92</v>
      </c>
      <c r="C2535" t="s">
        <v>138</v>
      </c>
      <c r="D2535">
        <v>1</v>
      </c>
      <c r="E2535" t="s">
        <v>140</v>
      </c>
      <c r="F2535">
        <v>60.2</v>
      </c>
    </row>
    <row r="2536" spans="1:6">
      <c r="A2536" s="4">
        <v>43777</v>
      </c>
      <c r="B2536" t="s">
        <v>92</v>
      </c>
      <c r="C2536" t="s">
        <v>138</v>
      </c>
      <c r="D2536">
        <v>1</v>
      </c>
      <c r="E2536" t="s">
        <v>147</v>
      </c>
      <c r="F2536">
        <v>5</v>
      </c>
    </row>
    <row r="2537" spans="1:6">
      <c r="A2537" s="4">
        <v>43777</v>
      </c>
      <c r="B2537" t="s">
        <v>92</v>
      </c>
      <c r="C2537" t="s">
        <v>137</v>
      </c>
      <c r="D2537">
        <v>1</v>
      </c>
      <c r="E2537" t="s">
        <v>139</v>
      </c>
      <c r="F2537">
        <v>1.2</v>
      </c>
    </row>
    <row r="2538" spans="1:6">
      <c r="A2538" s="4">
        <v>43777</v>
      </c>
      <c r="B2538" t="s">
        <v>92</v>
      </c>
      <c r="C2538" t="s">
        <v>137</v>
      </c>
      <c r="D2538">
        <v>1</v>
      </c>
      <c r="E2538" t="s">
        <v>140</v>
      </c>
      <c r="F2538">
        <v>98.8</v>
      </c>
    </row>
    <row r="2539" spans="1:6">
      <c r="A2539" s="4">
        <v>43777</v>
      </c>
      <c r="B2539" t="s">
        <v>92</v>
      </c>
      <c r="C2539" t="s">
        <v>137</v>
      </c>
      <c r="D2539">
        <v>1</v>
      </c>
      <c r="E2539" t="s">
        <v>147</v>
      </c>
      <c r="F2539">
        <v>0</v>
      </c>
    </row>
    <row r="2540" spans="1:6">
      <c r="A2540" s="4">
        <v>43777</v>
      </c>
      <c r="B2540" t="s">
        <v>91</v>
      </c>
      <c r="C2540" t="s">
        <v>138</v>
      </c>
      <c r="D2540">
        <v>1</v>
      </c>
      <c r="E2540" t="s">
        <v>139</v>
      </c>
      <c r="F2540">
        <v>40.4</v>
      </c>
    </row>
    <row r="2541" spans="1:6">
      <c r="A2541" s="4">
        <v>43777</v>
      </c>
      <c r="B2541" t="s">
        <v>91</v>
      </c>
      <c r="C2541" t="s">
        <v>138</v>
      </c>
      <c r="D2541">
        <v>1</v>
      </c>
      <c r="E2541" t="s">
        <v>140</v>
      </c>
      <c r="F2541">
        <v>54.4</v>
      </c>
    </row>
    <row r="2542" spans="1:6">
      <c r="A2542" s="4">
        <v>43777</v>
      </c>
      <c r="B2542" t="s">
        <v>91</v>
      </c>
      <c r="C2542" t="s">
        <v>138</v>
      </c>
      <c r="D2542">
        <v>1</v>
      </c>
      <c r="E2542" t="s">
        <v>147</v>
      </c>
      <c r="F2542">
        <v>5.0999999999999996</v>
      </c>
    </row>
    <row r="2543" spans="1:6">
      <c r="A2543" s="4">
        <v>43777</v>
      </c>
      <c r="B2543" t="s">
        <v>91</v>
      </c>
      <c r="C2543" t="s">
        <v>137</v>
      </c>
      <c r="D2543">
        <v>1</v>
      </c>
      <c r="E2543" t="s">
        <v>139</v>
      </c>
      <c r="F2543">
        <v>15.6</v>
      </c>
    </row>
    <row r="2544" spans="1:6">
      <c r="A2544" s="4">
        <v>43777</v>
      </c>
      <c r="B2544" t="s">
        <v>91</v>
      </c>
      <c r="C2544" t="s">
        <v>137</v>
      </c>
      <c r="D2544">
        <v>1</v>
      </c>
      <c r="E2544" t="s">
        <v>140</v>
      </c>
      <c r="F2544">
        <v>84.4</v>
      </c>
    </row>
    <row r="2545" spans="1:6">
      <c r="A2545" s="4">
        <v>43777</v>
      </c>
      <c r="B2545" t="s">
        <v>91</v>
      </c>
      <c r="C2545" t="s">
        <v>137</v>
      </c>
      <c r="D2545">
        <v>1</v>
      </c>
      <c r="E2545" t="s">
        <v>147</v>
      </c>
      <c r="F2545">
        <v>0</v>
      </c>
    </row>
    <row r="2546" spans="1:6">
      <c r="A2546" s="4">
        <v>43777</v>
      </c>
      <c r="B2546" t="s">
        <v>90</v>
      </c>
      <c r="C2546" t="s">
        <v>138</v>
      </c>
      <c r="D2546">
        <v>1</v>
      </c>
      <c r="E2546" t="s">
        <v>139</v>
      </c>
      <c r="F2546">
        <v>39</v>
      </c>
    </row>
    <row r="2547" spans="1:6">
      <c r="A2547" s="4">
        <v>43777</v>
      </c>
      <c r="B2547" t="s">
        <v>90</v>
      </c>
      <c r="C2547" t="s">
        <v>138</v>
      </c>
      <c r="D2547">
        <v>1</v>
      </c>
      <c r="E2547" t="s">
        <v>140</v>
      </c>
      <c r="F2547">
        <v>57.5</v>
      </c>
    </row>
    <row r="2548" spans="1:6">
      <c r="A2548" s="4">
        <v>43777</v>
      </c>
      <c r="B2548" t="s">
        <v>90</v>
      </c>
      <c r="C2548" t="s">
        <v>138</v>
      </c>
      <c r="D2548">
        <v>1</v>
      </c>
      <c r="E2548" t="s">
        <v>147</v>
      </c>
      <c r="F2548">
        <v>3.4</v>
      </c>
    </row>
    <row r="2549" spans="1:6">
      <c r="A2549" s="4">
        <v>43777</v>
      </c>
      <c r="B2549" t="s">
        <v>90</v>
      </c>
      <c r="C2549" t="s">
        <v>137</v>
      </c>
      <c r="D2549">
        <v>1</v>
      </c>
      <c r="E2549" t="s">
        <v>139</v>
      </c>
      <c r="F2549">
        <v>9</v>
      </c>
    </row>
    <row r="2550" spans="1:6">
      <c r="A2550" s="4">
        <v>43777</v>
      </c>
      <c r="B2550" t="s">
        <v>90</v>
      </c>
      <c r="C2550" t="s">
        <v>137</v>
      </c>
      <c r="D2550">
        <v>1</v>
      </c>
      <c r="E2550" t="s">
        <v>140</v>
      </c>
      <c r="F2550">
        <v>91</v>
      </c>
    </row>
    <row r="2551" spans="1:6">
      <c r="A2551" s="4">
        <v>43777</v>
      </c>
      <c r="B2551" t="s">
        <v>90</v>
      </c>
      <c r="C2551" t="s">
        <v>137</v>
      </c>
      <c r="D2551">
        <v>1</v>
      </c>
      <c r="E2551" t="s">
        <v>147</v>
      </c>
      <c r="F2551">
        <v>0</v>
      </c>
    </row>
    <row r="2552" spans="1:6">
      <c r="A2552" s="4">
        <v>43777</v>
      </c>
      <c r="B2552" t="s">
        <v>89</v>
      </c>
      <c r="C2552" t="s">
        <v>138</v>
      </c>
      <c r="D2552">
        <v>1</v>
      </c>
      <c r="E2552" t="s">
        <v>139</v>
      </c>
      <c r="F2552">
        <v>44.8</v>
      </c>
    </row>
    <row r="2553" spans="1:6">
      <c r="A2553" s="4">
        <v>43777</v>
      </c>
      <c r="B2553" t="s">
        <v>89</v>
      </c>
      <c r="C2553" t="s">
        <v>138</v>
      </c>
      <c r="D2553">
        <v>1</v>
      </c>
      <c r="E2553" t="s">
        <v>140</v>
      </c>
      <c r="F2553">
        <v>50.8</v>
      </c>
    </row>
    <row r="2554" spans="1:6">
      <c r="A2554" s="4">
        <v>43777</v>
      </c>
      <c r="B2554" t="s">
        <v>89</v>
      </c>
      <c r="C2554" t="s">
        <v>138</v>
      </c>
      <c r="D2554">
        <v>1</v>
      </c>
      <c r="E2554" t="s">
        <v>147</v>
      </c>
      <c r="F2554">
        <v>4.2</v>
      </c>
    </row>
    <row r="2555" spans="1:6">
      <c r="A2555" s="4">
        <v>43777</v>
      </c>
      <c r="B2555" t="s">
        <v>89</v>
      </c>
      <c r="C2555" t="s">
        <v>137</v>
      </c>
      <c r="D2555">
        <v>1</v>
      </c>
      <c r="E2555" t="s">
        <v>139</v>
      </c>
      <c r="F2555">
        <v>32.1</v>
      </c>
    </row>
    <row r="2556" spans="1:6">
      <c r="A2556" s="4">
        <v>43777</v>
      </c>
      <c r="B2556" t="s">
        <v>89</v>
      </c>
      <c r="C2556" t="s">
        <v>137</v>
      </c>
      <c r="D2556">
        <v>1</v>
      </c>
      <c r="E2556" t="s">
        <v>140</v>
      </c>
      <c r="F2556">
        <v>67.900000000000006</v>
      </c>
    </row>
    <row r="2557" spans="1:6">
      <c r="A2557" s="4">
        <v>43777</v>
      </c>
      <c r="B2557" t="s">
        <v>89</v>
      </c>
      <c r="C2557" t="s">
        <v>137</v>
      </c>
      <c r="D2557">
        <v>1</v>
      </c>
      <c r="E2557" t="s">
        <v>147</v>
      </c>
      <c r="F2557">
        <v>0</v>
      </c>
    </row>
    <row r="2558" spans="1:6">
      <c r="A2558" s="4">
        <v>43777</v>
      </c>
      <c r="B2558" t="s">
        <v>88</v>
      </c>
      <c r="C2558" t="s">
        <v>138</v>
      </c>
      <c r="D2558">
        <v>1</v>
      </c>
      <c r="E2558" t="s">
        <v>139</v>
      </c>
      <c r="F2558">
        <v>45</v>
      </c>
    </row>
    <row r="2559" spans="1:6">
      <c r="A2559" s="4">
        <v>43777</v>
      </c>
      <c r="B2559" t="s">
        <v>88</v>
      </c>
      <c r="C2559" t="s">
        <v>138</v>
      </c>
      <c r="D2559">
        <v>1</v>
      </c>
      <c r="E2559" t="s">
        <v>140</v>
      </c>
      <c r="F2559">
        <v>49.6</v>
      </c>
    </row>
    <row r="2560" spans="1:6">
      <c r="A2560" s="4">
        <v>43777</v>
      </c>
      <c r="B2560" t="s">
        <v>88</v>
      </c>
      <c r="C2560" t="s">
        <v>138</v>
      </c>
      <c r="D2560">
        <v>1</v>
      </c>
      <c r="E2560" t="s">
        <v>147</v>
      </c>
      <c r="F2560">
        <v>5.3</v>
      </c>
    </row>
    <row r="2561" spans="1:6">
      <c r="A2561" s="4">
        <v>43777</v>
      </c>
      <c r="B2561" t="s">
        <v>88</v>
      </c>
      <c r="C2561" t="s">
        <v>137</v>
      </c>
      <c r="D2561">
        <v>1</v>
      </c>
      <c r="E2561" t="s">
        <v>139</v>
      </c>
      <c r="F2561">
        <v>36</v>
      </c>
    </row>
    <row r="2562" spans="1:6">
      <c r="A2562" s="4">
        <v>43777</v>
      </c>
      <c r="B2562" t="s">
        <v>88</v>
      </c>
      <c r="C2562" t="s">
        <v>137</v>
      </c>
      <c r="D2562">
        <v>1</v>
      </c>
      <c r="E2562" t="s">
        <v>140</v>
      </c>
      <c r="F2562">
        <v>64</v>
      </c>
    </row>
    <row r="2563" spans="1:6">
      <c r="A2563" s="4">
        <v>43777</v>
      </c>
      <c r="B2563" t="s">
        <v>88</v>
      </c>
      <c r="C2563" t="s">
        <v>137</v>
      </c>
      <c r="D2563">
        <v>1</v>
      </c>
      <c r="E2563" t="s">
        <v>147</v>
      </c>
      <c r="F2563">
        <v>0</v>
      </c>
    </row>
    <row r="2564" spans="1:6">
      <c r="A2564" s="4">
        <v>43777</v>
      </c>
      <c r="B2564" t="s">
        <v>116</v>
      </c>
      <c r="C2564" t="s">
        <v>138</v>
      </c>
      <c r="D2564">
        <v>1</v>
      </c>
      <c r="E2564" t="s">
        <v>139</v>
      </c>
      <c r="F2564">
        <v>75.2</v>
      </c>
    </row>
    <row r="2565" spans="1:6">
      <c r="A2565" s="4">
        <v>43777</v>
      </c>
      <c r="B2565" t="s">
        <v>116</v>
      </c>
      <c r="C2565" t="s">
        <v>138</v>
      </c>
      <c r="D2565">
        <v>1</v>
      </c>
      <c r="E2565" t="s">
        <v>140</v>
      </c>
      <c r="F2565">
        <v>20.399999999999999</v>
      </c>
    </row>
    <row r="2566" spans="1:6">
      <c r="A2566" s="4">
        <v>43777</v>
      </c>
      <c r="B2566" t="s">
        <v>116</v>
      </c>
      <c r="C2566" t="s">
        <v>138</v>
      </c>
      <c r="D2566">
        <v>1</v>
      </c>
      <c r="E2566" t="s">
        <v>147</v>
      </c>
      <c r="F2566">
        <v>4.4000000000000004</v>
      </c>
    </row>
    <row r="2567" spans="1:6">
      <c r="A2567" s="4">
        <v>43777</v>
      </c>
      <c r="B2567" t="s">
        <v>116</v>
      </c>
      <c r="C2567" t="s">
        <v>137</v>
      </c>
      <c r="D2567">
        <v>1</v>
      </c>
      <c r="E2567" t="s">
        <v>139</v>
      </c>
      <c r="F2567">
        <v>100</v>
      </c>
    </row>
    <row r="2568" spans="1:6">
      <c r="A2568" s="4">
        <v>43777</v>
      </c>
      <c r="B2568" t="s">
        <v>116</v>
      </c>
      <c r="C2568" t="s">
        <v>137</v>
      </c>
      <c r="D2568">
        <v>1</v>
      </c>
      <c r="E2568" t="s">
        <v>140</v>
      </c>
      <c r="F2568">
        <v>0</v>
      </c>
    </row>
    <row r="2569" spans="1:6">
      <c r="A2569" s="4">
        <v>43777</v>
      </c>
      <c r="B2569" t="s">
        <v>116</v>
      </c>
      <c r="C2569" t="s">
        <v>137</v>
      </c>
      <c r="D2569">
        <v>1</v>
      </c>
      <c r="E2569" t="s">
        <v>147</v>
      </c>
      <c r="F2569">
        <v>0</v>
      </c>
    </row>
    <row r="2570" spans="1:6">
      <c r="A2570" s="4">
        <v>43777</v>
      </c>
      <c r="B2570" t="s">
        <v>115</v>
      </c>
      <c r="C2570" t="s">
        <v>138</v>
      </c>
      <c r="D2570">
        <v>1</v>
      </c>
      <c r="E2570" t="s">
        <v>139</v>
      </c>
      <c r="F2570">
        <v>49.3</v>
      </c>
    </row>
    <row r="2571" spans="1:6">
      <c r="A2571" s="4">
        <v>43777</v>
      </c>
      <c r="B2571" t="s">
        <v>115</v>
      </c>
      <c r="C2571" t="s">
        <v>138</v>
      </c>
      <c r="D2571">
        <v>1</v>
      </c>
      <c r="E2571" t="s">
        <v>140</v>
      </c>
      <c r="F2571">
        <v>46.3</v>
      </c>
    </row>
    <row r="2572" spans="1:6">
      <c r="A2572" s="4">
        <v>43777</v>
      </c>
      <c r="B2572" t="s">
        <v>115</v>
      </c>
      <c r="C2572" t="s">
        <v>138</v>
      </c>
      <c r="D2572">
        <v>1</v>
      </c>
      <c r="E2572" t="s">
        <v>147</v>
      </c>
      <c r="F2572">
        <v>4.3</v>
      </c>
    </row>
    <row r="2573" spans="1:6">
      <c r="A2573" s="4">
        <v>43777</v>
      </c>
      <c r="B2573" t="s">
        <v>115</v>
      </c>
      <c r="C2573" t="s">
        <v>137</v>
      </c>
      <c r="D2573">
        <v>1</v>
      </c>
      <c r="E2573" t="s">
        <v>139</v>
      </c>
      <c r="F2573">
        <v>57.4</v>
      </c>
    </row>
    <row r="2574" spans="1:6">
      <c r="A2574" s="4">
        <v>43777</v>
      </c>
      <c r="B2574" t="s">
        <v>115</v>
      </c>
      <c r="C2574" t="s">
        <v>137</v>
      </c>
      <c r="D2574">
        <v>1</v>
      </c>
      <c r="E2574" t="s">
        <v>140</v>
      </c>
      <c r="F2574">
        <v>42.6</v>
      </c>
    </row>
    <row r="2575" spans="1:6">
      <c r="A2575" s="4">
        <v>43777</v>
      </c>
      <c r="B2575" t="s">
        <v>115</v>
      </c>
      <c r="C2575" t="s">
        <v>137</v>
      </c>
      <c r="D2575">
        <v>1</v>
      </c>
      <c r="E2575" t="s">
        <v>147</v>
      </c>
      <c r="F2575">
        <v>0</v>
      </c>
    </row>
    <row r="2576" spans="1:6">
      <c r="A2576" s="4">
        <v>43777</v>
      </c>
      <c r="B2576" t="s">
        <v>114</v>
      </c>
      <c r="C2576" t="s">
        <v>138</v>
      </c>
      <c r="D2576">
        <v>1</v>
      </c>
      <c r="E2576" t="s">
        <v>139</v>
      </c>
      <c r="F2576">
        <v>59</v>
      </c>
    </row>
    <row r="2577" spans="1:6">
      <c r="A2577" s="4">
        <v>43777</v>
      </c>
      <c r="B2577" t="s">
        <v>114</v>
      </c>
      <c r="C2577" t="s">
        <v>138</v>
      </c>
      <c r="D2577">
        <v>1</v>
      </c>
      <c r="E2577" t="s">
        <v>140</v>
      </c>
      <c r="F2577">
        <v>36.1</v>
      </c>
    </row>
    <row r="2578" spans="1:6">
      <c r="A2578" s="4">
        <v>43777</v>
      </c>
      <c r="B2578" t="s">
        <v>114</v>
      </c>
      <c r="C2578" t="s">
        <v>138</v>
      </c>
      <c r="D2578">
        <v>1</v>
      </c>
      <c r="E2578" t="s">
        <v>147</v>
      </c>
      <c r="F2578">
        <v>4.8</v>
      </c>
    </row>
    <row r="2579" spans="1:6">
      <c r="A2579" s="4">
        <v>43777</v>
      </c>
      <c r="B2579" t="s">
        <v>114</v>
      </c>
      <c r="C2579" t="s">
        <v>137</v>
      </c>
      <c r="D2579">
        <v>1</v>
      </c>
      <c r="E2579" t="s">
        <v>139</v>
      </c>
      <c r="F2579">
        <v>95</v>
      </c>
    </row>
    <row r="2580" spans="1:6">
      <c r="A2580" s="4">
        <v>43777</v>
      </c>
      <c r="B2580" t="s">
        <v>114</v>
      </c>
      <c r="C2580" t="s">
        <v>137</v>
      </c>
      <c r="D2580">
        <v>1</v>
      </c>
      <c r="E2580" t="s">
        <v>140</v>
      </c>
      <c r="F2580">
        <v>5</v>
      </c>
    </row>
    <row r="2581" spans="1:6">
      <c r="A2581" s="4">
        <v>43777</v>
      </c>
      <c r="B2581" t="s">
        <v>114</v>
      </c>
      <c r="C2581" t="s">
        <v>137</v>
      </c>
      <c r="D2581">
        <v>1</v>
      </c>
      <c r="E2581" t="s">
        <v>147</v>
      </c>
      <c r="F2581">
        <v>0</v>
      </c>
    </row>
    <row r="2582" spans="1:6">
      <c r="A2582" s="4">
        <v>43777</v>
      </c>
      <c r="B2582" t="s">
        <v>87</v>
      </c>
      <c r="C2582" t="s">
        <v>138</v>
      </c>
      <c r="D2582">
        <v>1</v>
      </c>
      <c r="E2582" t="s">
        <v>139</v>
      </c>
      <c r="F2582">
        <v>60.4</v>
      </c>
    </row>
    <row r="2583" spans="1:6">
      <c r="A2583" s="4">
        <v>43777</v>
      </c>
      <c r="B2583" t="s">
        <v>87</v>
      </c>
      <c r="C2583" t="s">
        <v>138</v>
      </c>
      <c r="D2583">
        <v>1</v>
      </c>
      <c r="E2583" t="s">
        <v>140</v>
      </c>
      <c r="F2583">
        <v>34.9</v>
      </c>
    </row>
    <row r="2584" spans="1:6">
      <c r="A2584" s="4">
        <v>43777</v>
      </c>
      <c r="B2584" t="s">
        <v>87</v>
      </c>
      <c r="C2584" t="s">
        <v>138</v>
      </c>
      <c r="D2584">
        <v>1</v>
      </c>
      <c r="E2584" t="s">
        <v>147</v>
      </c>
      <c r="F2584">
        <v>4.5999999999999996</v>
      </c>
    </row>
    <row r="2585" spans="1:6">
      <c r="A2585" s="4">
        <v>43777</v>
      </c>
      <c r="B2585" t="s">
        <v>87</v>
      </c>
      <c r="C2585" t="s">
        <v>137</v>
      </c>
      <c r="D2585">
        <v>1</v>
      </c>
      <c r="E2585" t="s">
        <v>139</v>
      </c>
      <c r="F2585">
        <v>98.1</v>
      </c>
    </row>
    <row r="2586" spans="1:6">
      <c r="A2586" s="4">
        <v>43777</v>
      </c>
      <c r="B2586" t="s">
        <v>87</v>
      </c>
      <c r="C2586" t="s">
        <v>137</v>
      </c>
      <c r="D2586">
        <v>1</v>
      </c>
      <c r="E2586" t="s">
        <v>140</v>
      </c>
      <c r="F2586">
        <v>1.9</v>
      </c>
    </row>
    <row r="2587" spans="1:6">
      <c r="A2587" s="4">
        <v>43777</v>
      </c>
      <c r="B2587" t="s">
        <v>87</v>
      </c>
      <c r="C2587" t="s">
        <v>137</v>
      </c>
      <c r="D2587">
        <v>1</v>
      </c>
      <c r="E2587" t="s">
        <v>147</v>
      </c>
      <c r="F2587">
        <v>0</v>
      </c>
    </row>
    <row r="2588" spans="1:6">
      <c r="A2588" s="4">
        <v>43777</v>
      </c>
      <c r="B2588" t="s">
        <v>86</v>
      </c>
      <c r="C2588" t="s">
        <v>138</v>
      </c>
      <c r="D2588">
        <v>1</v>
      </c>
      <c r="E2588" t="s">
        <v>139</v>
      </c>
      <c r="F2588">
        <v>54.6</v>
      </c>
    </row>
    <row r="2589" spans="1:6">
      <c r="A2589" s="4">
        <v>43777</v>
      </c>
      <c r="B2589" t="s">
        <v>86</v>
      </c>
      <c r="C2589" t="s">
        <v>138</v>
      </c>
      <c r="D2589">
        <v>1</v>
      </c>
      <c r="E2589" t="s">
        <v>140</v>
      </c>
      <c r="F2589">
        <v>38.5</v>
      </c>
    </row>
    <row r="2590" spans="1:6">
      <c r="A2590" s="4">
        <v>43777</v>
      </c>
      <c r="B2590" t="s">
        <v>86</v>
      </c>
      <c r="C2590" t="s">
        <v>138</v>
      </c>
      <c r="D2590">
        <v>1</v>
      </c>
      <c r="E2590" t="s">
        <v>147</v>
      </c>
      <c r="F2590">
        <v>6.9</v>
      </c>
    </row>
    <row r="2591" spans="1:6">
      <c r="A2591" s="4">
        <v>43777</v>
      </c>
      <c r="B2591" t="s">
        <v>86</v>
      </c>
      <c r="C2591" t="s">
        <v>137</v>
      </c>
      <c r="D2591">
        <v>1</v>
      </c>
      <c r="E2591" t="s">
        <v>139</v>
      </c>
      <c r="F2591">
        <v>88</v>
      </c>
    </row>
    <row r="2592" spans="1:6">
      <c r="A2592" s="4">
        <v>43777</v>
      </c>
      <c r="B2592" t="s">
        <v>86</v>
      </c>
      <c r="C2592" t="s">
        <v>137</v>
      </c>
      <c r="D2592">
        <v>1</v>
      </c>
      <c r="E2592" t="s">
        <v>140</v>
      </c>
      <c r="F2592">
        <v>12</v>
      </c>
    </row>
    <row r="2593" spans="1:6">
      <c r="A2593" s="4">
        <v>43777</v>
      </c>
      <c r="B2593" t="s">
        <v>86</v>
      </c>
      <c r="C2593" t="s">
        <v>137</v>
      </c>
      <c r="D2593">
        <v>1</v>
      </c>
      <c r="E2593" t="s">
        <v>147</v>
      </c>
      <c r="F2593">
        <v>0</v>
      </c>
    </row>
    <row r="2594" spans="1:6">
      <c r="A2594" s="4">
        <v>43777</v>
      </c>
      <c r="B2594" t="s">
        <v>85</v>
      </c>
      <c r="C2594" t="s">
        <v>138</v>
      </c>
      <c r="D2594">
        <v>1</v>
      </c>
      <c r="E2594" t="s">
        <v>139</v>
      </c>
      <c r="F2594">
        <v>56.8</v>
      </c>
    </row>
    <row r="2595" spans="1:6">
      <c r="A2595" s="4">
        <v>43777</v>
      </c>
      <c r="B2595" t="s">
        <v>85</v>
      </c>
      <c r="C2595" t="s">
        <v>138</v>
      </c>
      <c r="D2595">
        <v>1</v>
      </c>
      <c r="E2595" t="s">
        <v>140</v>
      </c>
      <c r="F2595">
        <v>40.200000000000003</v>
      </c>
    </row>
    <row r="2596" spans="1:6">
      <c r="A2596" s="4">
        <v>43777</v>
      </c>
      <c r="B2596" t="s">
        <v>85</v>
      </c>
      <c r="C2596" t="s">
        <v>138</v>
      </c>
      <c r="D2596">
        <v>1</v>
      </c>
      <c r="E2596" t="s">
        <v>147</v>
      </c>
      <c r="F2596">
        <v>2.9</v>
      </c>
    </row>
    <row r="2597" spans="1:6">
      <c r="A2597" s="4">
        <v>43777</v>
      </c>
      <c r="B2597" t="s">
        <v>85</v>
      </c>
      <c r="C2597" t="s">
        <v>137</v>
      </c>
      <c r="D2597">
        <v>1</v>
      </c>
      <c r="E2597" t="s">
        <v>139</v>
      </c>
      <c r="F2597">
        <v>89.1</v>
      </c>
    </row>
    <row r="2598" spans="1:6">
      <c r="A2598" s="4">
        <v>43777</v>
      </c>
      <c r="B2598" t="s">
        <v>85</v>
      </c>
      <c r="C2598" t="s">
        <v>137</v>
      </c>
      <c r="D2598">
        <v>1</v>
      </c>
      <c r="E2598" t="s">
        <v>140</v>
      </c>
      <c r="F2598">
        <v>10.9</v>
      </c>
    </row>
    <row r="2599" spans="1:6">
      <c r="A2599" s="4">
        <v>43777</v>
      </c>
      <c r="B2599" t="s">
        <v>85</v>
      </c>
      <c r="C2599" t="s">
        <v>137</v>
      </c>
      <c r="D2599">
        <v>1</v>
      </c>
      <c r="E2599" t="s">
        <v>147</v>
      </c>
      <c r="F2599">
        <v>0</v>
      </c>
    </row>
    <row r="2600" spans="1:6">
      <c r="A2600" s="4">
        <v>43777</v>
      </c>
      <c r="B2600" t="s">
        <v>84</v>
      </c>
      <c r="C2600" t="s">
        <v>138</v>
      </c>
      <c r="D2600">
        <v>1</v>
      </c>
      <c r="E2600" t="s">
        <v>139</v>
      </c>
      <c r="F2600">
        <v>57.6</v>
      </c>
    </row>
    <row r="2601" spans="1:6">
      <c r="A2601" s="4">
        <v>43777</v>
      </c>
      <c r="B2601" t="s">
        <v>84</v>
      </c>
      <c r="C2601" t="s">
        <v>138</v>
      </c>
      <c r="D2601">
        <v>1</v>
      </c>
      <c r="E2601" t="s">
        <v>140</v>
      </c>
      <c r="F2601">
        <v>39.799999999999997</v>
      </c>
    </row>
    <row r="2602" spans="1:6">
      <c r="A2602" s="4">
        <v>43777</v>
      </c>
      <c r="B2602" t="s">
        <v>84</v>
      </c>
      <c r="C2602" t="s">
        <v>138</v>
      </c>
      <c r="D2602">
        <v>1</v>
      </c>
      <c r="E2602" t="s">
        <v>147</v>
      </c>
      <c r="F2602">
        <v>2.6</v>
      </c>
    </row>
    <row r="2603" spans="1:6">
      <c r="A2603" s="4">
        <v>43777</v>
      </c>
      <c r="B2603" t="s">
        <v>84</v>
      </c>
      <c r="C2603" t="s">
        <v>137</v>
      </c>
      <c r="D2603">
        <v>1</v>
      </c>
      <c r="E2603" t="s">
        <v>139</v>
      </c>
      <c r="F2603">
        <v>89.8</v>
      </c>
    </row>
    <row r="2604" spans="1:6">
      <c r="A2604" s="4">
        <v>43777</v>
      </c>
      <c r="B2604" t="s">
        <v>84</v>
      </c>
      <c r="C2604" t="s">
        <v>137</v>
      </c>
      <c r="D2604">
        <v>1</v>
      </c>
      <c r="E2604" t="s">
        <v>140</v>
      </c>
      <c r="F2604">
        <v>10.199999999999999</v>
      </c>
    </row>
    <row r="2605" spans="1:6">
      <c r="A2605" s="4">
        <v>43777</v>
      </c>
      <c r="B2605" t="s">
        <v>84</v>
      </c>
      <c r="C2605" t="s">
        <v>137</v>
      </c>
      <c r="D2605">
        <v>1</v>
      </c>
      <c r="E2605" t="s">
        <v>147</v>
      </c>
      <c r="F2605">
        <v>0</v>
      </c>
    </row>
    <row r="2606" spans="1:6">
      <c r="A2606" s="4">
        <v>43777</v>
      </c>
      <c r="B2606" t="s">
        <v>83</v>
      </c>
      <c r="C2606" t="s">
        <v>138</v>
      </c>
      <c r="D2606">
        <v>1</v>
      </c>
      <c r="E2606" t="s">
        <v>139</v>
      </c>
      <c r="F2606">
        <v>43.5</v>
      </c>
    </row>
    <row r="2607" spans="1:6">
      <c r="A2607" s="4">
        <v>43777</v>
      </c>
      <c r="B2607" t="s">
        <v>83</v>
      </c>
      <c r="C2607" t="s">
        <v>138</v>
      </c>
      <c r="D2607">
        <v>1</v>
      </c>
      <c r="E2607" t="s">
        <v>140</v>
      </c>
      <c r="F2607">
        <v>50.9</v>
      </c>
    </row>
    <row r="2608" spans="1:6">
      <c r="A2608" s="4">
        <v>43777</v>
      </c>
      <c r="B2608" t="s">
        <v>83</v>
      </c>
      <c r="C2608" t="s">
        <v>138</v>
      </c>
      <c r="D2608">
        <v>1</v>
      </c>
      <c r="E2608" t="s">
        <v>147</v>
      </c>
      <c r="F2608">
        <v>5.5</v>
      </c>
    </row>
    <row r="2609" spans="1:6">
      <c r="A2609" s="4">
        <v>43777</v>
      </c>
      <c r="B2609" t="s">
        <v>83</v>
      </c>
      <c r="C2609" t="s">
        <v>137</v>
      </c>
      <c r="D2609">
        <v>1</v>
      </c>
      <c r="E2609" t="s">
        <v>139</v>
      </c>
      <c r="F2609">
        <v>29.1</v>
      </c>
    </row>
    <row r="2610" spans="1:6">
      <c r="A2610" s="4">
        <v>43777</v>
      </c>
      <c r="B2610" t="s">
        <v>83</v>
      </c>
      <c r="C2610" t="s">
        <v>137</v>
      </c>
      <c r="D2610">
        <v>1</v>
      </c>
      <c r="E2610" t="s">
        <v>140</v>
      </c>
      <c r="F2610">
        <v>70.900000000000006</v>
      </c>
    </row>
    <row r="2611" spans="1:6">
      <c r="A2611" s="4">
        <v>43777</v>
      </c>
      <c r="B2611" t="s">
        <v>83</v>
      </c>
      <c r="C2611" t="s">
        <v>137</v>
      </c>
      <c r="D2611">
        <v>1</v>
      </c>
      <c r="E2611" t="s">
        <v>147</v>
      </c>
      <c r="F2611">
        <v>0</v>
      </c>
    </row>
    <row r="2612" spans="1:6">
      <c r="A2612" s="4">
        <v>43777</v>
      </c>
      <c r="B2612" t="s">
        <v>82</v>
      </c>
      <c r="C2612" t="s">
        <v>138</v>
      </c>
      <c r="D2612">
        <v>1</v>
      </c>
      <c r="E2612" t="s">
        <v>139</v>
      </c>
      <c r="F2612">
        <v>45.8</v>
      </c>
    </row>
    <row r="2613" spans="1:6">
      <c r="A2613" s="4">
        <v>43777</v>
      </c>
      <c r="B2613" t="s">
        <v>82</v>
      </c>
      <c r="C2613" t="s">
        <v>138</v>
      </c>
      <c r="D2613">
        <v>1</v>
      </c>
      <c r="E2613" t="s">
        <v>140</v>
      </c>
      <c r="F2613">
        <v>50.7</v>
      </c>
    </row>
    <row r="2614" spans="1:6">
      <c r="A2614" s="4">
        <v>43777</v>
      </c>
      <c r="B2614" t="s">
        <v>82</v>
      </c>
      <c r="C2614" t="s">
        <v>138</v>
      </c>
      <c r="D2614">
        <v>1</v>
      </c>
      <c r="E2614" t="s">
        <v>147</v>
      </c>
      <c r="F2614">
        <v>3.4</v>
      </c>
    </row>
    <row r="2615" spans="1:6">
      <c r="A2615" s="4">
        <v>43777</v>
      </c>
      <c r="B2615" t="s">
        <v>82</v>
      </c>
      <c r="C2615" t="s">
        <v>137</v>
      </c>
      <c r="D2615">
        <v>1</v>
      </c>
      <c r="E2615" t="s">
        <v>139</v>
      </c>
      <c r="F2615">
        <v>32.6</v>
      </c>
    </row>
    <row r="2616" spans="1:6">
      <c r="A2616" s="4">
        <v>43777</v>
      </c>
      <c r="B2616" t="s">
        <v>82</v>
      </c>
      <c r="C2616" t="s">
        <v>137</v>
      </c>
      <c r="D2616">
        <v>1</v>
      </c>
      <c r="E2616" t="s">
        <v>140</v>
      </c>
      <c r="F2616">
        <v>67.400000000000006</v>
      </c>
    </row>
    <row r="2617" spans="1:6">
      <c r="A2617" s="4">
        <v>43777</v>
      </c>
      <c r="B2617" t="s">
        <v>82</v>
      </c>
      <c r="C2617" t="s">
        <v>137</v>
      </c>
      <c r="D2617">
        <v>1</v>
      </c>
      <c r="E2617" t="s">
        <v>147</v>
      </c>
      <c r="F2617">
        <v>0</v>
      </c>
    </row>
    <row r="2618" spans="1:6">
      <c r="A2618" s="4">
        <v>43777</v>
      </c>
      <c r="B2618" t="s">
        <v>81</v>
      </c>
      <c r="C2618" t="s">
        <v>138</v>
      </c>
      <c r="D2618">
        <v>1</v>
      </c>
      <c r="E2618" t="s">
        <v>139</v>
      </c>
      <c r="F2618">
        <v>31.9</v>
      </c>
    </row>
    <row r="2619" spans="1:6">
      <c r="A2619" s="4">
        <v>43777</v>
      </c>
      <c r="B2619" t="s">
        <v>81</v>
      </c>
      <c r="C2619" t="s">
        <v>138</v>
      </c>
      <c r="D2619">
        <v>1</v>
      </c>
      <c r="E2619" t="s">
        <v>140</v>
      </c>
      <c r="F2619">
        <v>61.9</v>
      </c>
    </row>
    <row r="2620" spans="1:6">
      <c r="A2620" s="4">
        <v>43777</v>
      </c>
      <c r="B2620" t="s">
        <v>81</v>
      </c>
      <c r="C2620" t="s">
        <v>138</v>
      </c>
      <c r="D2620">
        <v>1</v>
      </c>
      <c r="E2620" t="s">
        <v>147</v>
      </c>
      <c r="F2620">
        <v>6.1</v>
      </c>
    </row>
    <row r="2621" spans="1:6">
      <c r="A2621" s="4">
        <v>43777</v>
      </c>
      <c r="B2621" t="s">
        <v>81</v>
      </c>
      <c r="C2621" t="s">
        <v>137</v>
      </c>
      <c r="D2621">
        <v>1</v>
      </c>
      <c r="E2621" t="s">
        <v>139</v>
      </c>
      <c r="F2621">
        <v>0.2</v>
      </c>
    </row>
    <row r="2622" spans="1:6">
      <c r="A2622" s="4">
        <v>43777</v>
      </c>
      <c r="B2622" t="s">
        <v>81</v>
      </c>
      <c r="C2622" t="s">
        <v>137</v>
      </c>
      <c r="D2622">
        <v>1</v>
      </c>
      <c r="E2622" t="s">
        <v>140</v>
      </c>
      <c r="F2622">
        <v>99.8</v>
      </c>
    </row>
    <row r="2623" spans="1:6">
      <c r="A2623" s="4">
        <v>43777</v>
      </c>
      <c r="B2623" t="s">
        <v>81</v>
      </c>
      <c r="C2623" t="s">
        <v>137</v>
      </c>
      <c r="D2623">
        <v>1</v>
      </c>
      <c r="E2623" t="s">
        <v>147</v>
      </c>
      <c r="F2623">
        <v>0</v>
      </c>
    </row>
    <row r="2624" spans="1:6">
      <c r="A2624" s="4">
        <v>43777</v>
      </c>
      <c r="B2624" t="s">
        <v>80</v>
      </c>
      <c r="C2624" t="s">
        <v>138</v>
      </c>
      <c r="D2624">
        <v>1</v>
      </c>
      <c r="E2624" t="s">
        <v>139</v>
      </c>
      <c r="F2624">
        <v>34.299999999999997</v>
      </c>
    </row>
    <row r="2625" spans="1:6">
      <c r="A2625" s="4">
        <v>43777</v>
      </c>
      <c r="B2625" t="s">
        <v>80</v>
      </c>
      <c r="C2625" t="s">
        <v>138</v>
      </c>
      <c r="D2625">
        <v>1</v>
      </c>
      <c r="E2625" t="s">
        <v>140</v>
      </c>
      <c r="F2625">
        <v>62.1</v>
      </c>
    </row>
    <row r="2626" spans="1:6">
      <c r="A2626" s="4">
        <v>43777</v>
      </c>
      <c r="B2626" t="s">
        <v>80</v>
      </c>
      <c r="C2626" t="s">
        <v>138</v>
      </c>
      <c r="D2626">
        <v>1</v>
      </c>
      <c r="E2626" t="s">
        <v>147</v>
      </c>
      <c r="F2626">
        <v>3.5</v>
      </c>
    </row>
    <row r="2627" spans="1:6">
      <c r="A2627" s="4">
        <v>43777</v>
      </c>
      <c r="B2627" t="s">
        <v>80</v>
      </c>
      <c r="C2627" t="s">
        <v>137</v>
      </c>
      <c r="D2627">
        <v>1</v>
      </c>
      <c r="E2627" t="s">
        <v>139</v>
      </c>
      <c r="F2627">
        <v>0.4</v>
      </c>
    </row>
    <row r="2628" spans="1:6">
      <c r="A2628" s="4">
        <v>43777</v>
      </c>
      <c r="B2628" t="s">
        <v>80</v>
      </c>
      <c r="C2628" t="s">
        <v>137</v>
      </c>
      <c r="D2628">
        <v>1</v>
      </c>
      <c r="E2628" t="s">
        <v>140</v>
      </c>
      <c r="F2628">
        <v>99.6</v>
      </c>
    </row>
    <row r="2629" spans="1:6">
      <c r="A2629" s="4">
        <v>43777</v>
      </c>
      <c r="B2629" t="s">
        <v>80</v>
      </c>
      <c r="C2629" t="s">
        <v>137</v>
      </c>
      <c r="D2629">
        <v>1</v>
      </c>
      <c r="E2629" t="s">
        <v>147</v>
      </c>
      <c r="F2629">
        <v>0</v>
      </c>
    </row>
    <row r="2630" spans="1:6">
      <c r="A2630" s="4">
        <v>43777</v>
      </c>
      <c r="B2630" t="s">
        <v>113</v>
      </c>
      <c r="C2630" t="s">
        <v>138</v>
      </c>
      <c r="D2630">
        <v>1</v>
      </c>
      <c r="E2630" t="s">
        <v>139</v>
      </c>
      <c r="F2630">
        <v>49</v>
      </c>
    </row>
    <row r="2631" spans="1:6">
      <c r="A2631" s="4">
        <v>43777</v>
      </c>
      <c r="B2631" t="s">
        <v>113</v>
      </c>
      <c r="C2631" t="s">
        <v>138</v>
      </c>
      <c r="D2631">
        <v>1</v>
      </c>
      <c r="E2631" t="s">
        <v>140</v>
      </c>
      <c r="F2631">
        <v>45.3</v>
      </c>
    </row>
    <row r="2632" spans="1:6">
      <c r="A2632" s="4">
        <v>43777</v>
      </c>
      <c r="B2632" t="s">
        <v>113</v>
      </c>
      <c r="C2632" t="s">
        <v>138</v>
      </c>
      <c r="D2632">
        <v>1</v>
      </c>
      <c r="E2632" t="s">
        <v>147</v>
      </c>
      <c r="F2632">
        <v>5.7</v>
      </c>
    </row>
    <row r="2633" spans="1:6">
      <c r="A2633" s="4">
        <v>43777</v>
      </c>
      <c r="B2633" t="s">
        <v>113</v>
      </c>
      <c r="C2633" t="s">
        <v>137</v>
      </c>
      <c r="D2633">
        <v>1</v>
      </c>
      <c r="E2633" t="s">
        <v>139</v>
      </c>
      <c r="F2633">
        <v>58.9</v>
      </c>
    </row>
    <row r="2634" spans="1:6">
      <c r="A2634" s="4">
        <v>43777</v>
      </c>
      <c r="B2634" t="s">
        <v>113</v>
      </c>
      <c r="C2634" t="s">
        <v>137</v>
      </c>
      <c r="D2634">
        <v>1</v>
      </c>
      <c r="E2634" t="s">
        <v>140</v>
      </c>
      <c r="F2634">
        <v>41.1</v>
      </c>
    </row>
    <row r="2635" spans="1:6">
      <c r="A2635" s="4">
        <v>43777</v>
      </c>
      <c r="B2635" t="s">
        <v>113</v>
      </c>
      <c r="C2635" t="s">
        <v>137</v>
      </c>
      <c r="D2635">
        <v>1</v>
      </c>
      <c r="E2635" t="s">
        <v>147</v>
      </c>
      <c r="F2635">
        <v>0</v>
      </c>
    </row>
    <row r="2636" spans="1:6">
      <c r="A2636" s="4">
        <v>43777</v>
      </c>
      <c r="B2636" t="s">
        <v>112</v>
      </c>
      <c r="C2636" t="s">
        <v>138</v>
      </c>
      <c r="D2636">
        <v>1</v>
      </c>
      <c r="E2636" t="s">
        <v>139</v>
      </c>
      <c r="F2636">
        <v>37.200000000000003</v>
      </c>
    </row>
    <row r="2637" spans="1:6">
      <c r="A2637" s="4">
        <v>43777</v>
      </c>
      <c r="B2637" t="s">
        <v>112</v>
      </c>
      <c r="C2637" t="s">
        <v>138</v>
      </c>
      <c r="D2637">
        <v>1</v>
      </c>
      <c r="E2637" t="s">
        <v>140</v>
      </c>
      <c r="F2637">
        <v>57.8</v>
      </c>
    </row>
    <row r="2638" spans="1:6">
      <c r="A2638" s="4">
        <v>43777</v>
      </c>
      <c r="B2638" t="s">
        <v>112</v>
      </c>
      <c r="C2638" t="s">
        <v>138</v>
      </c>
      <c r="D2638">
        <v>1</v>
      </c>
      <c r="E2638" t="s">
        <v>147</v>
      </c>
      <c r="F2638">
        <v>4.9000000000000004</v>
      </c>
    </row>
    <row r="2639" spans="1:6">
      <c r="A2639" s="4">
        <v>43777</v>
      </c>
      <c r="B2639" t="s">
        <v>112</v>
      </c>
      <c r="C2639" t="s">
        <v>137</v>
      </c>
      <c r="D2639">
        <v>1</v>
      </c>
      <c r="E2639" t="s">
        <v>139</v>
      </c>
      <c r="F2639">
        <v>7.7</v>
      </c>
    </row>
    <row r="2640" spans="1:6">
      <c r="A2640" s="4">
        <v>43777</v>
      </c>
      <c r="B2640" t="s">
        <v>112</v>
      </c>
      <c r="C2640" t="s">
        <v>137</v>
      </c>
      <c r="D2640">
        <v>1</v>
      </c>
      <c r="E2640" t="s">
        <v>140</v>
      </c>
      <c r="F2640">
        <v>92.3</v>
      </c>
    </row>
    <row r="2641" spans="1:6">
      <c r="A2641" s="4">
        <v>43777</v>
      </c>
      <c r="B2641" t="s">
        <v>112</v>
      </c>
      <c r="C2641" t="s">
        <v>137</v>
      </c>
      <c r="D2641">
        <v>1</v>
      </c>
      <c r="E2641" t="s">
        <v>147</v>
      </c>
      <c r="F2641">
        <v>0</v>
      </c>
    </row>
    <row r="2642" spans="1:6">
      <c r="A2642" s="4">
        <v>43777</v>
      </c>
      <c r="B2642" t="s">
        <v>79</v>
      </c>
      <c r="C2642" t="s">
        <v>138</v>
      </c>
      <c r="D2642">
        <v>1</v>
      </c>
      <c r="E2642" t="s">
        <v>139</v>
      </c>
      <c r="F2642">
        <v>42.6</v>
      </c>
    </row>
    <row r="2643" spans="1:6">
      <c r="A2643" s="4">
        <v>43777</v>
      </c>
      <c r="B2643" t="s">
        <v>79</v>
      </c>
      <c r="C2643" t="s">
        <v>138</v>
      </c>
      <c r="D2643">
        <v>1</v>
      </c>
      <c r="E2643" t="s">
        <v>140</v>
      </c>
      <c r="F2643">
        <v>51.1</v>
      </c>
    </row>
    <row r="2644" spans="1:6">
      <c r="A2644" s="4">
        <v>43777</v>
      </c>
      <c r="B2644" t="s">
        <v>79</v>
      </c>
      <c r="C2644" t="s">
        <v>138</v>
      </c>
      <c r="D2644">
        <v>1</v>
      </c>
      <c r="E2644" t="s">
        <v>147</v>
      </c>
      <c r="F2644">
        <v>6.2</v>
      </c>
    </row>
    <row r="2645" spans="1:6">
      <c r="A2645" s="4">
        <v>43777</v>
      </c>
      <c r="B2645" t="s">
        <v>79</v>
      </c>
      <c r="C2645" t="s">
        <v>137</v>
      </c>
      <c r="D2645">
        <v>1</v>
      </c>
      <c r="E2645" t="s">
        <v>139</v>
      </c>
      <c r="F2645">
        <v>26.9</v>
      </c>
    </row>
    <row r="2646" spans="1:6">
      <c r="A2646" s="4">
        <v>43777</v>
      </c>
      <c r="B2646" t="s">
        <v>79</v>
      </c>
      <c r="C2646" t="s">
        <v>137</v>
      </c>
      <c r="D2646">
        <v>1</v>
      </c>
      <c r="E2646" t="s">
        <v>140</v>
      </c>
      <c r="F2646">
        <v>73.099999999999994</v>
      </c>
    </row>
    <row r="2647" spans="1:6">
      <c r="A2647" s="4">
        <v>43777</v>
      </c>
      <c r="B2647" t="s">
        <v>79</v>
      </c>
      <c r="C2647" t="s">
        <v>137</v>
      </c>
      <c r="D2647">
        <v>1</v>
      </c>
      <c r="E2647" t="s">
        <v>147</v>
      </c>
      <c r="F2647">
        <v>0</v>
      </c>
    </row>
    <row r="2648" spans="1:6">
      <c r="A2648" s="4">
        <v>43777</v>
      </c>
      <c r="B2648" t="s">
        <v>78</v>
      </c>
      <c r="C2648" t="s">
        <v>138</v>
      </c>
      <c r="D2648">
        <v>1</v>
      </c>
      <c r="E2648" t="s">
        <v>139</v>
      </c>
      <c r="F2648">
        <v>59.1</v>
      </c>
    </row>
    <row r="2649" spans="1:6">
      <c r="A2649" s="4">
        <v>43777</v>
      </c>
      <c r="B2649" t="s">
        <v>78</v>
      </c>
      <c r="C2649" t="s">
        <v>138</v>
      </c>
      <c r="D2649">
        <v>1</v>
      </c>
      <c r="E2649" t="s">
        <v>140</v>
      </c>
      <c r="F2649">
        <v>37.1</v>
      </c>
    </row>
    <row r="2650" spans="1:6">
      <c r="A2650" s="4">
        <v>43777</v>
      </c>
      <c r="B2650" t="s">
        <v>78</v>
      </c>
      <c r="C2650" t="s">
        <v>138</v>
      </c>
      <c r="D2650">
        <v>1</v>
      </c>
      <c r="E2650" t="s">
        <v>147</v>
      </c>
      <c r="F2650">
        <v>3.7</v>
      </c>
    </row>
    <row r="2651" spans="1:6">
      <c r="A2651" s="4">
        <v>43777</v>
      </c>
      <c r="B2651" t="s">
        <v>78</v>
      </c>
      <c r="C2651" t="s">
        <v>137</v>
      </c>
      <c r="D2651">
        <v>1</v>
      </c>
      <c r="E2651" t="s">
        <v>139</v>
      </c>
      <c r="F2651">
        <v>95.4</v>
      </c>
    </row>
    <row r="2652" spans="1:6">
      <c r="A2652" s="4">
        <v>43777</v>
      </c>
      <c r="B2652" t="s">
        <v>78</v>
      </c>
      <c r="C2652" t="s">
        <v>137</v>
      </c>
      <c r="D2652">
        <v>1</v>
      </c>
      <c r="E2652" t="s">
        <v>140</v>
      </c>
      <c r="F2652">
        <v>4.5999999999999996</v>
      </c>
    </row>
    <row r="2653" spans="1:6">
      <c r="A2653" s="4">
        <v>43777</v>
      </c>
      <c r="B2653" t="s">
        <v>78</v>
      </c>
      <c r="C2653" t="s">
        <v>137</v>
      </c>
      <c r="D2653">
        <v>1</v>
      </c>
      <c r="E2653" t="s">
        <v>147</v>
      </c>
      <c r="F2653">
        <v>0</v>
      </c>
    </row>
    <row r="2654" spans="1:6">
      <c r="A2654" s="4">
        <v>43777</v>
      </c>
      <c r="B2654" t="s">
        <v>77</v>
      </c>
      <c r="C2654" t="s">
        <v>138</v>
      </c>
      <c r="D2654">
        <v>1</v>
      </c>
      <c r="E2654" t="s">
        <v>139</v>
      </c>
      <c r="F2654">
        <v>62.4</v>
      </c>
    </row>
    <row r="2655" spans="1:6">
      <c r="A2655" s="4">
        <v>43777</v>
      </c>
      <c r="B2655" t="s">
        <v>77</v>
      </c>
      <c r="C2655" t="s">
        <v>138</v>
      </c>
      <c r="D2655">
        <v>1</v>
      </c>
      <c r="E2655" t="s">
        <v>140</v>
      </c>
      <c r="F2655">
        <v>34.4</v>
      </c>
    </row>
    <row r="2656" spans="1:6">
      <c r="A2656" s="4">
        <v>43777</v>
      </c>
      <c r="B2656" t="s">
        <v>77</v>
      </c>
      <c r="C2656" t="s">
        <v>138</v>
      </c>
      <c r="D2656">
        <v>1</v>
      </c>
      <c r="E2656" t="s">
        <v>147</v>
      </c>
      <c r="F2656">
        <v>3.1</v>
      </c>
    </row>
    <row r="2657" spans="1:6">
      <c r="A2657" s="4">
        <v>43777</v>
      </c>
      <c r="B2657" t="s">
        <v>77</v>
      </c>
      <c r="C2657" t="s">
        <v>137</v>
      </c>
      <c r="D2657">
        <v>1</v>
      </c>
      <c r="E2657" t="s">
        <v>139</v>
      </c>
      <c r="F2657">
        <v>99.3</v>
      </c>
    </row>
    <row r="2658" spans="1:6">
      <c r="A2658" s="4">
        <v>43777</v>
      </c>
      <c r="B2658" t="s">
        <v>77</v>
      </c>
      <c r="C2658" t="s">
        <v>137</v>
      </c>
      <c r="D2658">
        <v>1</v>
      </c>
      <c r="E2658" t="s">
        <v>140</v>
      </c>
      <c r="F2658">
        <v>0.7</v>
      </c>
    </row>
    <row r="2659" spans="1:6">
      <c r="A2659" s="4">
        <v>43777</v>
      </c>
      <c r="B2659" t="s">
        <v>77</v>
      </c>
      <c r="C2659" t="s">
        <v>137</v>
      </c>
      <c r="D2659">
        <v>1</v>
      </c>
      <c r="E2659" t="s">
        <v>147</v>
      </c>
      <c r="F2659">
        <v>0</v>
      </c>
    </row>
    <row r="2660" spans="1:6">
      <c r="A2660" s="4">
        <v>43777</v>
      </c>
      <c r="B2660" t="s">
        <v>76</v>
      </c>
      <c r="C2660" t="s">
        <v>138</v>
      </c>
      <c r="D2660">
        <v>1</v>
      </c>
      <c r="E2660" t="s">
        <v>139</v>
      </c>
      <c r="F2660">
        <v>56.7</v>
      </c>
    </row>
    <row r="2661" spans="1:6">
      <c r="A2661" s="4">
        <v>43777</v>
      </c>
      <c r="B2661" t="s">
        <v>76</v>
      </c>
      <c r="C2661" t="s">
        <v>138</v>
      </c>
      <c r="D2661">
        <v>1</v>
      </c>
      <c r="E2661" t="s">
        <v>140</v>
      </c>
      <c r="F2661">
        <v>38</v>
      </c>
    </row>
    <row r="2662" spans="1:6">
      <c r="A2662" s="4">
        <v>43777</v>
      </c>
      <c r="B2662" t="s">
        <v>76</v>
      </c>
      <c r="C2662" t="s">
        <v>138</v>
      </c>
      <c r="D2662">
        <v>1</v>
      </c>
      <c r="E2662" t="s">
        <v>147</v>
      </c>
      <c r="F2662">
        <v>5.2</v>
      </c>
    </row>
    <row r="2663" spans="1:6">
      <c r="A2663" s="4">
        <v>43777</v>
      </c>
      <c r="B2663" t="s">
        <v>76</v>
      </c>
      <c r="C2663" t="s">
        <v>137</v>
      </c>
      <c r="D2663">
        <v>1</v>
      </c>
      <c r="E2663" t="s">
        <v>139</v>
      </c>
      <c r="F2663">
        <v>92.1</v>
      </c>
    </row>
    <row r="2664" spans="1:6">
      <c r="A2664" s="4">
        <v>43777</v>
      </c>
      <c r="B2664" t="s">
        <v>76</v>
      </c>
      <c r="C2664" t="s">
        <v>137</v>
      </c>
      <c r="D2664">
        <v>1</v>
      </c>
      <c r="E2664" t="s">
        <v>140</v>
      </c>
      <c r="F2664">
        <v>7.9</v>
      </c>
    </row>
    <row r="2665" spans="1:6">
      <c r="A2665" s="4">
        <v>43777</v>
      </c>
      <c r="B2665" t="s">
        <v>76</v>
      </c>
      <c r="C2665" t="s">
        <v>137</v>
      </c>
      <c r="D2665">
        <v>1</v>
      </c>
      <c r="E2665" t="s">
        <v>147</v>
      </c>
      <c r="F2665">
        <v>0</v>
      </c>
    </row>
    <row r="2666" spans="1:6">
      <c r="A2666" s="4">
        <v>43777</v>
      </c>
      <c r="B2666" t="s">
        <v>75</v>
      </c>
      <c r="C2666" t="s">
        <v>138</v>
      </c>
      <c r="D2666">
        <v>1</v>
      </c>
      <c r="E2666" t="s">
        <v>139</v>
      </c>
      <c r="F2666">
        <v>49</v>
      </c>
    </row>
    <row r="2667" spans="1:6">
      <c r="A2667" s="4">
        <v>43777</v>
      </c>
      <c r="B2667" t="s">
        <v>75</v>
      </c>
      <c r="C2667" t="s">
        <v>138</v>
      </c>
      <c r="D2667">
        <v>1</v>
      </c>
      <c r="E2667" t="s">
        <v>140</v>
      </c>
      <c r="F2667">
        <v>46.5</v>
      </c>
    </row>
    <row r="2668" spans="1:6">
      <c r="A2668" s="4">
        <v>43777</v>
      </c>
      <c r="B2668" t="s">
        <v>75</v>
      </c>
      <c r="C2668" t="s">
        <v>138</v>
      </c>
      <c r="D2668">
        <v>1</v>
      </c>
      <c r="E2668" t="s">
        <v>147</v>
      </c>
      <c r="F2668">
        <v>4.4000000000000004</v>
      </c>
    </row>
    <row r="2669" spans="1:6">
      <c r="A2669" s="4">
        <v>43777</v>
      </c>
      <c r="B2669" t="s">
        <v>75</v>
      </c>
      <c r="C2669" t="s">
        <v>137</v>
      </c>
      <c r="D2669">
        <v>1</v>
      </c>
      <c r="E2669" t="s">
        <v>139</v>
      </c>
      <c r="F2669">
        <v>58.7</v>
      </c>
    </row>
    <row r="2670" spans="1:6">
      <c r="A2670" s="4">
        <v>43777</v>
      </c>
      <c r="B2670" t="s">
        <v>75</v>
      </c>
      <c r="C2670" t="s">
        <v>137</v>
      </c>
      <c r="D2670">
        <v>1</v>
      </c>
      <c r="E2670" t="s">
        <v>140</v>
      </c>
      <c r="F2670">
        <v>41.3</v>
      </c>
    </row>
    <row r="2671" spans="1:6">
      <c r="A2671" s="4">
        <v>43777</v>
      </c>
      <c r="B2671" t="s">
        <v>75</v>
      </c>
      <c r="C2671" t="s">
        <v>137</v>
      </c>
      <c r="D2671">
        <v>1</v>
      </c>
      <c r="E2671" t="s">
        <v>147</v>
      </c>
      <c r="F2671">
        <v>0</v>
      </c>
    </row>
    <row r="2672" spans="1:6">
      <c r="A2672" s="4">
        <v>43777</v>
      </c>
      <c r="B2672" t="s">
        <v>74</v>
      </c>
      <c r="C2672" t="s">
        <v>138</v>
      </c>
      <c r="D2672">
        <v>1</v>
      </c>
      <c r="E2672" t="s">
        <v>139</v>
      </c>
      <c r="F2672">
        <v>56.7</v>
      </c>
    </row>
    <row r="2673" spans="1:6">
      <c r="A2673" s="4">
        <v>43777</v>
      </c>
      <c r="B2673" t="s">
        <v>74</v>
      </c>
      <c r="C2673" t="s">
        <v>138</v>
      </c>
      <c r="D2673">
        <v>1</v>
      </c>
      <c r="E2673" t="s">
        <v>140</v>
      </c>
      <c r="F2673">
        <v>39.9</v>
      </c>
    </row>
    <row r="2674" spans="1:6">
      <c r="A2674" s="4">
        <v>43777</v>
      </c>
      <c r="B2674" t="s">
        <v>74</v>
      </c>
      <c r="C2674" t="s">
        <v>138</v>
      </c>
      <c r="D2674">
        <v>1</v>
      </c>
      <c r="E2674" t="s">
        <v>147</v>
      </c>
      <c r="F2674">
        <v>3.3</v>
      </c>
    </row>
    <row r="2675" spans="1:6">
      <c r="A2675" s="4">
        <v>43777</v>
      </c>
      <c r="B2675" t="s">
        <v>74</v>
      </c>
      <c r="C2675" t="s">
        <v>137</v>
      </c>
      <c r="D2675">
        <v>1</v>
      </c>
      <c r="E2675" t="s">
        <v>139</v>
      </c>
      <c r="F2675">
        <v>89.5</v>
      </c>
    </row>
    <row r="2676" spans="1:6">
      <c r="A2676" s="4">
        <v>43777</v>
      </c>
      <c r="B2676" t="s">
        <v>74</v>
      </c>
      <c r="C2676" t="s">
        <v>137</v>
      </c>
      <c r="D2676">
        <v>1</v>
      </c>
      <c r="E2676" t="s">
        <v>140</v>
      </c>
      <c r="F2676">
        <v>10.5</v>
      </c>
    </row>
    <row r="2677" spans="1:6">
      <c r="A2677" s="4">
        <v>43777</v>
      </c>
      <c r="B2677" t="s">
        <v>74</v>
      </c>
      <c r="C2677" t="s">
        <v>137</v>
      </c>
      <c r="D2677">
        <v>1</v>
      </c>
      <c r="E2677" t="s">
        <v>147</v>
      </c>
      <c r="F2677">
        <v>0</v>
      </c>
    </row>
    <row r="2678" spans="1:6">
      <c r="A2678" s="4">
        <v>43777</v>
      </c>
      <c r="B2678" t="s">
        <v>73</v>
      </c>
      <c r="C2678" t="s">
        <v>138</v>
      </c>
      <c r="D2678">
        <v>1</v>
      </c>
      <c r="E2678" t="s">
        <v>139</v>
      </c>
      <c r="F2678">
        <v>38.5</v>
      </c>
    </row>
    <row r="2679" spans="1:6">
      <c r="A2679" s="4">
        <v>43777</v>
      </c>
      <c r="B2679" t="s">
        <v>73</v>
      </c>
      <c r="C2679" t="s">
        <v>138</v>
      </c>
      <c r="D2679">
        <v>1</v>
      </c>
      <c r="E2679" t="s">
        <v>140</v>
      </c>
      <c r="F2679">
        <v>58.1</v>
      </c>
    </row>
    <row r="2680" spans="1:6">
      <c r="A2680" s="4">
        <v>43777</v>
      </c>
      <c r="B2680" t="s">
        <v>73</v>
      </c>
      <c r="C2680" t="s">
        <v>138</v>
      </c>
      <c r="D2680">
        <v>1</v>
      </c>
      <c r="E2680" t="s">
        <v>147</v>
      </c>
      <c r="F2680">
        <v>3.3</v>
      </c>
    </row>
    <row r="2681" spans="1:6">
      <c r="A2681" s="4">
        <v>43777</v>
      </c>
      <c r="B2681" t="s">
        <v>73</v>
      </c>
      <c r="C2681" t="s">
        <v>137</v>
      </c>
      <c r="D2681">
        <v>1</v>
      </c>
      <c r="E2681" t="s">
        <v>139</v>
      </c>
      <c r="F2681">
        <v>6.2</v>
      </c>
    </row>
    <row r="2682" spans="1:6">
      <c r="A2682" s="4">
        <v>43777</v>
      </c>
      <c r="B2682" t="s">
        <v>73</v>
      </c>
      <c r="C2682" t="s">
        <v>137</v>
      </c>
      <c r="D2682">
        <v>1</v>
      </c>
      <c r="E2682" t="s">
        <v>140</v>
      </c>
      <c r="F2682">
        <v>93.8</v>
      </c>
    </row>
    <row r="2683" spans="1:6">
      <c r="A2683" s="4">
        <v>43777</v>
      </c>
      <c r="B2683" t="s">
        <v>73</v>
      </c>
      <c r="C2683" t="s">
        <v>137</v>
      </c>
      <c r="D2683">
        <v>1</v>
      </c>
      <c r="E2683" t="s">
        <v>147</v>
      </c>
      <c r="F2683">
        <v>0</v>
      </c>
    </row>
    <row r="2684" spans="1:6">
      <c r="A2684" s="4">
        <v>43777</v>
      </c>
      <c r="B2684" t="s">
        <v>72</v>
      </c>
      <c r="C2684" t="s">
        <v>138</v>
      </c>
      <c r="D2684">
        <v>1</v>
      </c>
      <c r="E2684" t="s">
        <v>139</v>
      </c>
      <c r="F2684">
        <v>63.3</v>
      </c>
    </row>
    <row r="2685" spans="1:6">
      <c r="A2685" s="4">
        <v>43777</v>
      </c>
      <c r="B2685" t="s">
        <v>72</v>
      </c>
      <c r="C2685" t="s">
        <v>138</v>
      </c>
      <c r="D2685">
        <v>1</v>
      </c>
      <c r="E2685" t="s">
        <v>140</v>
      </c>
      <c r="F2685">
        <v>30.3</v>
      </c>
    </row>
    <row r="2686" spans="1:6">
      <c r="A2686" s="4">
        <v>43777</v>
      </c>
      <c r="B2686" t="s">
        <v>72</v>
      </c>
      <c r="C2686" t="s">
        <v>138</v>
      </c>
      <c r="D2686">
        <v>1</v>
      </c>
      <c r="E2686" t="s">
        <v>147</v>
      </c>
      <c r="F2686">
        <v>6.4</v>
      </c>
    </row>
    <row r="2687" spans="1:6">
      <c r="A2687" s="4">
        <v>43777</v>
      </c>
      <c r="B2687" t="s">
        <v>72</v>
      </c>
      <c r="C2687" t="s">
        <v>137</v>
      </c>
      <c r="D2687">
        <v>1</v>
      </c>
      <c r="E2687" t="s">
        <v>139</v>
      </c>
      <c r="F2687">
        <v>99.8</v>
      </c>
    </row>
    <row r="2688" spans="1:6">
      <c r="A2688" s="4">
        <v>43777</v>
      </c>
      <c r="B2688" t="s">
        <v>72</v>
      </c>
      <c r="C2688" t="s">
        <v>137</v>
      </c>
      <c r="D2688">
        <v>1</v>
      </c>
      <c r="E2688" t="s">
        <v>140</v>
      </c>
      <c r="F2688">
        <v>0.2</v>
      </c>
    </row>
    <row r="2689" spans="1:6">
      <c r="A2689" s="4">
        <v>43777</v>
      </c>
      <c r="B2689" t="s">
        <v>72</v>
      </c>
      <c r="C2689" t="s">
        <v>137</v>
      </c>
      <c r="D2689">
        <v>1</v>
      </c>
      <c r="E2689" t="s">
        <v>147</v>
      </c>
      <c r="F2689">
        <v>0</v>
      </c>
    </row>
    <row r="2690" spans="1:6">
      <c r="A2690" s="4">
        <v>43777</v>
      </c>
      <c r="B2690" t="s">
        <v>71</v>
      </c>
      <c r="C2690" t="s">
        <v>138</v>
      </c>
      <c r="D2690">
        <v>1</v>
      </c>
      <c r="E2690" t="s">
        <v>139</v>
      </c>
      <c r="F2690">
        <v>27.1</v>
      </c>
    </row>
    <row r="2691" spans="1:6">
      <c r="A2691" s="4">
        <v>43777</v>
      </c>
      <c r="B2691" t="s">
        <v>71</v>
      </c>
      <c r="C2691" t="s">
        <v>138</v>
      </c>
      <c r="D2691">
        <v>1</v>
      </c>
      <c r="E2691" t="s">
        <v>140</v>
      </c>
      <c r="F2691">
        <v>67.8</v>
      </c>
    </row>
    <row r="2692" spans="1:6">
      <c r="A2692" s="4">
        <v>43777</v>
      </c>
      <c r="B2692" t="s">
        <v>71</v>
      </c>
      <c r="C2692" t="s">
        <v>138</v>
      </c>
      <c r="D2692">
        <v>1</v>
      </c>
      <c r="E2692" t="s">
        <v>147</v>
      </c>
      <c r="F2692">
        <v>5</v>
      </c>
    </row>
    <row r="2693" spans="1:6">
      <c r="A2693" s="4">
        <v>43777</v>
      </c>
      <c r="B2693" t="s">
        <v>71</v>
      </c>
      <c r="C2693" t="s">
        <v>137</v>
      </c>
      <c r="D2693">
        <v>1</v>
      </c>
      <c r="E2693" t="s">
        <v>139</v>
      </c>
      <c r="F2693">
        <v>0</v>
      </c>
    </row>
    <row r="2694" spans="1:6">
      <c r="A2694" s="4">
        <v>43777</v>
      </c>
      <c r="B2694" t="s">
        <v>71</v>
      </c>
      <c r="C2694" t="s">
        <v>137</v>
      </c>
      <c r="D2694">
        <v>1</v>
      </c>
      <c r="E2694" t="s">
        <v>140</v>
      </c>
      <c r="F2694">
        <v>100</v>
      </c>
    </row>
    <row r="2695" spans="1:6">
      <c r="A2695" s="4">
        <v>43777</v>
      </c>
      <c r="B2695" t="s">
        <v>71</v>
      </c>
      <c r="C2695" t="s">
        <v>137</v>
      </c>
      <c r="D2695">
        <v>1</v>
      </c>
      <c r="E2695" t="s">
        <v>147</v>
      </c>
      <c r="F2695">
        <v>0</v>
      </c>
    </row>
    <row r="2696" spans="1:6">
      <c r="A2696" s="4">
        <v>43777</v>
      </c>
      <c r="B2696" t="s">
        <v>70</v>
      </c>
      <c r="C2696" t="s">
        <v>138</v>
      </c>
      <c r="D2696">
        <v>1</v>
      </c>
      <c r="E2696" t="s">
        <v>139</v>
      </c>
      <c r="F2696">
        <v>51.6</v>
      </c>
    </row>
    <row r="2697" spans="1:6">
      <c r="A2697" s="4">
        <v>43777</v>
      </c>
      <c r="B2697" t="s">
        <v>70</v>
      </c>
      <c r="C2697" t="s">
        <v>138</v>
      </c>
      <c r="D2697">
        <v>1</v>
      </c>
      <c r="E2697" t="s">
        <v>140</v>
      </c>
      <c r="F2697">
        <v>46.2</v>
      </c>
    </row>
    <row r="2698" spans="1:6">
      <c r="A2698" s="4">
        <v>43777</v>
      </c>
      <c r="B2698" t="s">
        <v>70</v>
      </c>
      <c r="C2698" t="s">
        <v>138</v>
      </c>
      <c r="D2698">
        <v>1</v>
      </c>
      <c r="E2698" t="s">
        <v>147</v>
      </c>
      <c r="F2698">
        <v>2.1</v>
      </c>
    </row>
    <row r="2699" spans="1:6">
      <c r="A2699" s="4">
        <v>43777</v>
      </c>
      <c r="B2699" t="s">
        <v>70</v>
      </c>
      <c r="C2699" t="s">
        <v>137</v>
      </c>
      <c r="D2699">
        <v>1</v>
      </c>
      <c r="E2699" t="s">
        <v>139</v>
      </c>
      <c r="F2699">
        <v>65</v>
      </c>
    </row>
    <row r="2700" spans="1:6">
      <c r="A2700" s="4">
        <v>43777</v>
      </c>
      <c r="B2700" t="s">
        <v>70</v>
      </c>
      <c r="C2700" t="s">
        <v>137</v>
      </c>
      <c r="D2700">
        <v>1</v>
      </c>
      <c r="E2700" t="s">
        <v>140</v>
      </c>
      <c r="F2700">
        <v>35</v>
      </c>
    </row>
    <row r="2701" spans="1:6">
      <c r="A2701" s="4">
        <v>43777</v>
      </c>
      <c r="B2701" t="s">
        <v>70</v>
      </c>
      <c r="C2701" t="s">
        <v>137</v>
      </c>
      <c r="D2701">
        <v>1</v>
      </c>
      <c r="E2701" t="s">
        <v>147</v>
      </c>
      <c r="F2701">
        <v>0</v>
      </c>
    </row>
    <row r="2702" spans="1:6">
      <c r="A2702" s="4">
        <v>43777</v>
      </c>
      <c r="B2702" t="s">
        <v>69</v>
      </c>
      <c r="C2702" t="s">
        <v>138</v>
      </c>
      <c r="D2702">
        <v>1</v>
      </c>
      <c r="E2702" t="s">
        <v>139</v>
      </c>
      <c r="F2702">
        <v>48.5</v>
      </c>
    </row>
    <row r="2703" spans="1:6">
      <c r="A2703" s="4">
        <v>43777</v>
      </c>
      <c r="B2703" t="s">
        <v>69</v>
      </c>
      <c r="C2703" t="s">
        <v>138</v>
      </c>
      <c r="D2703">
        <v>1</v>
      </c>
      <c r="E2703" t="s">
        <v>140</v>
      </c>
      <c r="F2703">
        <v>48.9</v>
      </c>
    </row>
    <row r="2704" spans="1:6">
      <c r="A2704" s="4">
        <v>43777</v>
      </c>
      <c r="B2704" t="s">
        <v>69</v>
      </c>
      <c r="C2704" t="s">
        <v>138</v>
      </c>
      <c r="D2704">
        <v>1</v>
      </c>
      <c r="E2704" t="s">
        <v>147</v>
      </c>
      <c r="F2704">
        <v>2.5</v>
      </c>
    </row>
    <row r="2705" spans="1:6">
      <c r="A2705" s="4">
        <v>43777</v>
      </c>
      <c r="B2705" t="s">
        <v>69</v>
      </c>
      <c r="C2705" t="s">
        <v>137</v>
      </c>
      <c r="D2705">
        <v>1</v>
      </c>
      <c r="E2705" t="s">
        <v>139</v>
      </c>
      <c r="F2705">
        <v>48.4</v>
      </c>
    </row>
    <row r="2706" spans="1:6">
      <c r="A2706" s="4">
        <v>43777</v>
      </c>
      <c r="B2706" t="s">
        <v>69</v>
      </c>
      <c r="C2706" t="s">
        <v>137</v>
      </c>
      <c r="D2706">
        <v>1</v>
      </c>
      <c r="E2706" t="s">
        <v>140</v>
      </c>
      <c r="F2706">
        <v>51.6</v>
      </c>
    </row>
    <row r="2707" spans="1:6">
      <c r="A2707" s="4">
        <v>43777</v>
      </c>
      <c r="B2707" t="s">
        <v>69</v>
      </c>
      <c r="C2707" t="s">
        <v>137</v>
      </c>
      <c r="D2707">
        <v>1</v>
      </c>
      <c r="E2707" t="s">
        <v>147</v>
      </c>
      <c r="F2707">
        <v>0</v>
      </c>
    </row>
    <row r="2708" spans="1:6">
      <c r="A2708" s="4">
        <v>43777</v>
      </c>
      <c r="B2708" t="s">
        <v>111</v>
      </c>
      <c r="C2708" t="s">
        <v>138</v>
      </c>
      <c r="D2708">
        <v>1</v>
      </c>
      <c r="E2708" t="s">
        <v>139</v>
      </c>
      <c r="F2708">
        <v>10.5</v>
      </c>
    </row>
    <row r="2709" spans="1:6">
      <c r="A2709" s="4">
        <v>43777</v>
      </c>
      <c r="B2709" t="s">
        <v>111</v>
      </c>
      <c r="C2709" t="s">
        <v>138</v>
      </c>
      <c r="D2709">
        <v>1</v>
      </c>
      <c r="E2709" t="s">
        <v>140</v>
      </c>
      <c r="F2709">
        <v>84.7</v>
      </c>
    </row>
    <row r="2710" spans="1:6">
      <c r="A2710" s="4">
        <v>43777</v>
      </c>
      <c r="B2710" t="s">
        <v>111</v>
      </c>
      <c r="C2710" t="s">
        <v>138</v>
      </c>
      <c r="D2710">
        <v>1</v>
      </c>
      <c r="E2710" t="s">
        <v>147</v>
      </c>
      <c r="F2710">
        <v>4.7</v>
      </c>
    </row>
    <row r="2711" spans="1:6">
      <c r="A2711" s="4">
        <v>43777</v>
      </c>
      <c r="B2711" t="s">
        <v>111</v>
      </c>
      <c r="C2711" t="s">
        <v>137</v>
      </c>
      <c r="D2711">
        <v>1</v>
      </c>
      <c r="E2711" t="s">
        <v>139</v>
      </c>
      <c r="F2711">
        <v>0</v>
      </c>
    </row>
    <row r="2712" spans="1:6">
      <c r="A2712" s="4">
        <v>43777</v>
      </c>
      <c r="B2712" t="s">
        <v>111</v>
      </c>
      <c r="C2712" t="s">
        <v>137</v>
      </c>
      <c r="D2712">
        <v>1</v>
      </c>
      <c r="E2712" t="s">
        <v>140</v>
      </c>
      <c r="F2712">
        <v>100</v>
      </c>
    </row>
    <row r="2713" spans="1:6">
      <c r="A2713" s="4">
        <v>43777</v>
      </c>
      <c r="B2713" t="s">
        <v>111</v>
      </c>
      <c r="C2713" t="s">
        <v>137</v>
      </c>
      <c r="D2713">
        <v>1</v>
      </c>
      <c r="E2713" t="s">
        <v>147</v>
      </c>
      <c r="F2713">
        <v>0</v>
      </c>
    </row>
    <row r="2714" spans="1:6">
      <c r="A2714" s="4">
        <v>43777</v>
      </c>
      <c r="B2714" t="s">
        <v>68</v>
      </c>
      <c r="C2714" t="s">
        <v>138</v>
      </c>
      <c r="D2714">
        <v>1</v>
      </c>
      <c r="E2714" t="s">
        <v>139</v>
      </c>
      <c r="F2714">
        <v>38.9</v>
      </c>
    </row>
    <row r="2715" spans="1:6">
      <c r="A2715" s="4">
        <v>43777</v>
      </c>
      <c r="B2715" t="s">
        <v>68</v>
      </c>
      <c r="C2715" t="s">
        <v>138</v>
      </c>
      <c r="D2715">
        <v>1</v>
      </c>
      <c r="E2715" t="s">
        <v>140</v>
      </c>
      <c r="F2715">
        <v>57.7</v>
      </c>
    </row>
    <row r="2716" spans="1:6">
      <c r="A2716" s="4">
        <v>43777</v>
      </c>
      <c r="B2716" t="s">
        <v>68</v>
      </c>
      <c r="C2716" t="s">
        <v>138</v>
      </c>
      <c r="D2716">
        <v>1</v>
      </c>
      <c r="E2716" t="s">
        <v>147</v>
      </c>
      <c r="F2716">
        <v>3.2</v>
      </c>
    </row>
    <row r="2717" spans="1:6">
      <c r="A2717" s="4">
        <v>43777</v>
      </c>
      <c r="B2717" t="s">
        <v>68</v>
      </c>
      <c r="C2717" t="s">
        <v>137</v>
      </c>
      <c r="D2717">
        <v>1</v>
      </c>
      <c r="E2717" t="s">
        <v>139</v>
      </c>
      <c r="F2717">
        <v>7.7</v>
      </c>
    </row>
    <row r="2718" spans="1:6">
      <c r="A2718" s="4">
        <v>43777</v>
      </c>
      <c r="B2718" t="s">
        <v>68</v>
      </c>
      <c r="C2718" t="s">
        <v>137</v>
      </c>
      <c r="D2718">
        <v>1</v>
      </c>
      <c r="E2718" t="s">
        <v>140</v>
      </c>
      <c r="F2718">
        <v>92.3</v>
      </c>
    </row>
    <row r="2719" spans="1:6">
      <c r="A2719" s="4">
        <v>43777</v>
      </c>
      <c r="B2719" t="s">
        <v>68</v>
      </c>
      <c r="C2719" t="s">
        <v>137</v>
      </c>
      <c r="D2719">
        <v>1</v>
      </c>
      <c r="E2719" t="s">
        <v>147</v>
      </c>
      <c r="F2719">
        <v>0</v>
      </c>
    </row>
    <row r="2720" spans="1:6">
      <c r="A2720" s="4">
        <v>43777</v>
      </c>
      <c r="B2720" t="s">
        <v>67</v>
      </c>
      <c r="C2720" t="s">
        <v>138</v>
      </c>
      <c r="D2720">
        <v>1</v>
      </c>
      <c r="E2720" t="s">
        <v>139</v>
      </c>
      <c r="F2720">
        <v>38.4</v>
      </c>
    </row>
    <row r="2721" spans="1:6">
      <c r="A2721" s="4">
        <v>43777</v>
      </c>
      <c r="B2721" t="s">
        <v>67</v>
      </c>
      <c r="C2721" t="s">
        <v>138</v>
      </c>
      <c r="D2721">
        <v>1</v>
      </c>
      <c r="E2721" t="s">
        <v>140</v>
      </c>
      <c r="F2721">
        <v>57.2</v>
      </c>
    </row>
    <row r="2722" spans="1:6">
      <c r="A2722" s="4">
        <v>43777</v>
      </c>
      <c r="B2722" t="s">
        <v>67</v>
      </c>
      <c r="C2722" t="s">
        <v>138</v>
      </c>
      <c r="D2722">
        <v>1</v>
      </c>
      <c r="E2722" t="s">
        <v>147</v>
      </c>
      <c r="F2722">
        <v>4.3</v>
      </c>
    </row>
    <row r="2723" spans="1:6">
      <c r="A2723" s="4">
        <v>43777</v>
      </c>
      <c r="B2723" t="s">
        <v>67</v>
      </c>
      <c r="C2723" t="s">
        <v>137</v>
      </c>
      <c r="D2723">
        <v>1</v>
      </c>
      <c r="E2723" t="s">
        <v>139</v>
      </c>
      <c r="F2723">
        <v>8.5</v>
      </c>
    </row>
    <row r="2724" spans="1:6">
      <c r="A2724" s="4">
        <v>43777</v>
      </c>
      <c r="B2724" t="s">
        <v>67</v>
      </c>
      <c r="C2724" t="s">
        <v>137</v>
      </c>
      <c r="D2724">
        <v>1</v>
      </c>
      <c r="E2724" t="s">
        <v>140</v>
      </c>
      <c r="F2724">
        <v>91.5</v>
      </c>
    </row>
    <row r="2725" spans="1:6">
      <c r="A2725" s="4">
        <v>43777</v>
      </c>
      <c r="B2725" t="s">
        <v>67</v>
      </c>
      <c r="C2725" t="s">
        <v>137</v>
      </c>
      <c r="D2725">
        <v>1</v>
      </c>
      <c r="E2725" t="s">
        <v>147</v>
      </c>
      <c r="F2725">
        <v>0</v>
      </c>
    </row>
    <row r="2726" spans="1:6">
      <c r="A2726" s="4">
        <v>43777</v>
      </c>
      <c r="B2726" t="s">
        <v>66</v>
      </c>
      <c r="C2726" t="s">
        <v>138</v>
      </c>
      <c r="D2726">
        <v>1</v>
      </c>
      <c r="E2726" t="s">
        <v>139</v>
      </c>
      <c r="F2726">
        <v>42.2</v>
      </c>
    </row>
    <row r="2727" spans="1:6">
      <c r="A2727" s="4">
        <v>43777</v>
      </c>
      <c r="B2727" t="s">
        <v>66</v>
      </c>
      <c r="C2727" t="s">
        <v>138</v>
      </c>
      <c r="D2727">
        <v>1</v>
      </c>
      <c r="E2727" t="s">
        <v>140</v>
      </c>
      <c r="F2727">
        <v>52</v>
      </c>
    </row>
    <row r="2728" spans="1:6">
      <c r="A2728" s="4">
        <v>43777</v>
      </c>
      <c r="B2728" t="s">
        <v>66</v>
      </c>
      <c r="C2728" t="s">
        <v>138</v>
      </c>
      <c r="D2728">
        <v>1</v>
      </c>
      <c r="E2728" t="s">
        <v>147</v>
      </c>
      <c r="F2728">
        <v>5.8</v>
      </c>
    </row>
    <row r="2729" spans="1:6">
      <c r="A2729" s="4">
        <v>43777</v>
      </c>
      <c r="B2729" t="s">
        <v>66</v>
      </c>
      <c r="C2729" t="s">
        <v>137</v>
      </c>
      <c r="D2729">
        <v>1</v>
      </c>
      <c r="E2729" t="s">
        <v>139</v>
      </c>
      <c r="F2729">
        <v>24.1</v>
      </c>
    </row>
    <row r="2730" spans="1:6">
      <c r="A2730" s="4">
        <v>43777</v>
      </c>
      <c r="B2730" t="s">
        <v>66</v>
      </c>
      <c r="C2730" t="s">
        <v>137</v>
      </c>
      <c r="D2730">
        <v>1</v>
      </c>
      <c r="E2730" t="s">
        <v>140</v>
      </c>
      <c r="F2730">
        <v>75.900000000000006</v>
      </c>
    </row>
    <row r="2731" spans="1:6">
      <c r="A2731" s="4">
        <v>43777</v>
      </c>
      <c r="B2731" t="s">
        <v>66</v>
      </c>
      <c r="C2731" t="s">
        <v>137</v>
      </c>
      <c r="D2731">
        <v>1</v>
      </c>
      <c r="E2731" t="s">
        <v>147</v>
      </c>
      <c r="F2731">
        <v>0</v>
      </c>
    </row>
    <row r="2732" spans="1:6">
      <c r="A2732" s="4">
        <v>43777</v>
      </c>
      <c r="B2732" t="s">
        <v>65</v>
      </c>
      <c r="C2732" t="s">
        <v>138</v>
      </c>
      <c r="D2732">
        <v>1</v>
      </c>
      <c r="E2732" t="s">
        <v>139</v>
      </c>
      <c r="F2732">
        <v>32.700000000000003</v>
      </c>
    </row>
    <row r="2733" spans="1:6">
      <c r="A2733" s="4">
        <v>43777</v>
      </c>
      <c r="B2733" t="s">
        <v>65</v>
      </c>
      <c r="C2733" t="s">
        <v>138</v>
      </c>
      <c r="D2733">
        <v>1</v>
      </c>
      <c r="E2733" t="s">
        <v>140</v>
      </c>
      <c r="F2733">
        <v>62</v>
      </c>
    </row>
    <row r="2734" spans="1:6">
      <c r="A2734" s="4">
        <v>43777</v>
      </c>
      <c r="B2734" t="s">
        <v>65</v>
      </c>
      <c r="C2734" t="s">
        <v>138</v>
      </c>
      <c r="D2734">
        <v>1</v>
      </c>
      <c r="E2734" t="s">
        <v>147</v>
      </c>
      <c r="F2734">
        <v>5.2</v>
      </c>
    </row>
    <row r="2735" spans="1:6">
      <c r="A2735" s="4">
        <v>43777</v>
      </c>
      <c r="B2735" t="s">
        <v>65</v>
      </c>
      <c r="C2735" t="s">
        <v>137</v>
      </c>
      <c r="D2735">
        <v>1</v>
      </c>
      <c r="E2735" t="s">
        <v>139</v>
      </c>
      <c r="F2735">
        <v>0</v>
      </c>
    </row>
    <row r="2736" spans="1:6">
      <c r="A2736" s="4">
        <v>43777</v>
      </c>
      <c r="B2736" t="s">
        <v>65</v>
      </c>
      <c r="C2736" t="s">
        <v>137</v>
      </c>
      <c r="D2736">
        <v>1</v>
      </c>
      <c r="E2736" t="s">
        <v>140</v>
      </c>
      <c r="F2736">
        <v>100</v>
      </c>
    </row>
    <row r="2737" spans="1:6">
      <c r="A2737" s="4">
        <v>43777</v>
      </c>
      <c r="B2737" t="s">
        <v>65</v>
      </c>
      <c r="C2737" t="s">
        <v>137</v>
      </c>
      <c r="D2737">
        <v>1</v>
      </c>
      <c r="E2737" t="s">
        <v>147</v>
      </c>
      <c r="F2737">
        <v>0</v>
      </c>
    </row>
    <row r="2738" spans="1:6">
      <c r="A2738" s="4">
        <v>43777</v>
      </c>
      <c r="B2738" t="s">
        <v>64</v>
      </c>
      <c r="C2738" t="s">
        <v>138</v>
      </c>
      <c r="D2738">
        <v>1</v>
      </c>
      <c r="E2738" t="s">
        <v>139</v>
      </c>
      <c r="F2738">
        <v>62.2</v>
      </c>
    </row>
    <row r="2739" spans="1:6">
      <c r="A2739" s="4">
        <v>43777</v>
      </c>
      <c r="B2739" t="s">
        <v>64</v>
      </c>
      <c r="C2739" t="s">
        <v>138</v>
      </c>
      <c r="D2739">
        <v>1</v>
      </c>
      <c r="E2739" t="s">
        <v>140</v>
      </c>
      <c r="F2739">
        <v>33.299999999999997</v>
      </c>
    </row>
    <row r="2740" spans="1:6">
      <c r="A2740" s="4">
        <v>43777</v>
      </c>
      <c r="B2740" t="s">
        <v>64</v>
      </c>
      <c r="C2740" t="s">
        <v>138</v>
      </c>
      <c r="D2740">
        <v>1</v>
      </c>
      <c r="E2740" t="s">
        <v>147</v>
      </c>
      <c r="F2740">
        <v>4.3</v>
      </c>
    </row>
    <row r="2741" spans="1:6">
      <c r="A2741" s="4">
        <v>43777</v>
      </c>
      <c r="B2741" t="s">
        <v>64</v>
      </c>
      <c r="C2741" t="s">
        <v>137</v>
      </c>
      <c r="D2741">
        <v>1</v>
      </c>
      <c r="E2741" t="s">
        <v>139</v>
      </c>
      <c r="F2741">
        <v>99.4</v>
      </c>
    </row>
    <row r="2742" spans="1:6">
      <c r="A2742" s="4">
        <v>43777</v>
      </c>
      <c r="B2742" t="s">
        <v>64</v>
      </c>
      <c r="C2742" t="s">
        <v>137</v>
      </c>
      <c r="D2742">
        <v>1</v>
      </c>
      <c r="E2742" t="s">
        <v>140</v>
      </c>
      <c r="F2742">
        <v>0.6</v>
      </c>
    </row>
    <row r="2743" spans="1:6">
      <c r="A2743" s="4">
        <v>43777</v>
      </c>
      <c r="B2743" t="s">
        <v>64</v>
      </c>
      <c r="C2743" t="s">
        <v>137</v>
      </c>
      <c r="D2743">
        <v>1</v>
      </c>
      <c r="E2743" t="s">
        <v>147</v>
      </c>
      <c r="F2743">
        <v>0</v>
      </c>
    </row>
    <row r="2744" spans="1:6">
      <c r="A2744" s="4">
        <v>43777</v>
      </c>
      <c r="B2744" t="s">
        <v>63</v>
      </c>
      <c r="C2744" t="s">
        <v>138</v>
      </c>
      <c r="D2744">
        <v>1</v>
      </c>
      <c r="E2744" t="s">
        <v>139</v>
      </c>
      <c r="F2744">
        <v>48.3</v>
      </c>
    </row>
    <row r="2745" spans="1:6">
      <c r="A2745" s="4">
        <v>43777</v>
      </c>
      <c r="B2745" t="s">
        <v>63</v>
      </c>
      <c r="C2745" t="s">
        <v>138</v>
      </c>
      <c r="D2745">
        <v>1</v>
      </c>
      <c r="E2745" t="s">
        <v>140</v>
      </c>
      <c r="F2745">
        <v>47.1</v>
      </c>
    </row>
    <row r="2746" spans="1:6">
      <c r="A2746" s="4">
        <v>43777</v>
      </c>
      <c r="B2746" t="s">
        <v>63</v>
      </c>
      <c r="C2746" t="s">
        <v>138</v>
      </c>
      <c r="D2746">
        <v>1</v>
      </c>
      <c r="E2746" t="s">
        <v>147</v>
      </c>
      <c r="F2746">
        <v>4.5</v>
      </c>
    </row>
    <row r="2747" spans="1:6">
      <c r="A2747" s="4">
        <v>43777</v>
      </c>
      <c r="B2747" t="s">
        <v>63</v>
      </c>
      <c r="C2747" t="s">
        <v>137</v>
      </c>
      <c r="D2747">
        <v>1</v>
      </c>
      <c r="E2747" t="s">
        <v>139</v>
      </c>
      <c r="F2747">
        <v>54.1</v>
      </c>
    </row>
    <row r="2748" spans="1:6">
      <c r="A2748" s="4">
        <v>43777</v>
      </c>
      <c r="B2748" t="s">
        <v>63</v>
      </c>
      <c r="C2748" t="s">
        <v>137</v>
      </c>
      <c r="D2748">
        <v>1</v>
      </c>
      <c r="E2748" t="s">
        <v>140</v>
      </c>
      <c r="F2748">
        <v>45.9</v>
      </c>
    </row>
    <row r="2749" spans="1:6">
      <c r="A2749" s="4">
        <v>43777</v>
      </c>
      <c r="B2749" t="s">
        <v>63</v>
      </c>
      <c r="C2749" t="s">
        <v>137</v>
      </c>
      <c r="D2749">
        <v>1</v>
      </c>
      <c r="E2749" t="s">
        <v>147</v>
      </c>
      <c r="F2749">
        <v>0</v>
      </c>
    </row>
    <row r="2750" spans="1:6">
      <c r="A2750" s="4">
        <v>43777</v>
      </c>
      <c r="B2750" t="s">
        <v>62</v>
      </c>
      <c r="C2750" t="s">
        <v>138</v>
      </c>
      <c r="D2750">
        <v>1</v>
      </c>
      <c r="E2750" t="s">
        <v>139</v>
      </c>
      <c r="F2750">
        <v>51.3</v>
      </c>
    </row>
    <row r="2751" spans="1:6">
      <c r="A2751" s="4">
        <v>43777</v>
      </c>
      <c r="B2751" t="s">
        <v>62</v>
      </c>
      <c r="C2751" t="s">
        <v>138</v>
      </c>
      <c r="D2751">
        <v>1</v>
      </c>
      <c r="E2751" t="s">
        <v>140</v>
      </c>
      <c r="F2751">
        <v>37.4</v>
      </c>
    </row>
    <row r="2752" spans="1:6">
      <c r="A2752" s="4">
        <v>43777</v>
      </c>
      <c r="B2752" t="s">
        <v>62</v>
      </c>
      <c r="C2752" t="s">
        <v>138</v>
      </c>
      <c r="D2752">
        <v>1</v>
      </c>
      <c r="E2752" t="s">
        <v>147</v>
      </c>
      <c r="F2752">
        <v>11.2</v>
      </c>
    </row>
    <row r="2753" spans="1:6">
      <c r="A2753" s="4">
        <v>43777</v>
      </c>
      <c r="B2753" t="s">
        <v>62</v>
      </c>
      <c r="C2753" t="s">
        <v>137</v>
      </c>
      <c r="D2753">
        <v>1</v>
      </c>
      <c r="E2753" t="s">
        <v>139</v>
      </c>
      <c r="F2753">
        <v>85.1</v>
      </c>
    </row>
    <row r="2754" spans="1:6">
      <c r="A2754" s="4">
        <v>43777</v>
      </c>
      <c r="B2754" t="s">
        <v>62</v>
      </c>
      <c r="C2754" t="s">
        <v>137</v>
      </c>
      <c r="D2754">
        <v>1</v>
      </c>
      <c r="E2754" t="s">
        <v>140</v>
      </c>
      <c r="F2754">
        <v>14.9</v>
      </c>
    </row>
    <row r="2755" spans="1:6">
      <c r="A2755" s="4">
        <v>43777</v>
      </c>
      <c r="B2755" t="s">
        <v>62</v>
      </c>
      <c r="C2755" t="s">
        <v>137</v>
      </c>
      <c r="D2755">
        <v>1</v>
      </c>
      <c r="E2755" t="s">
        <v>147</v>
      </c>
      <c r="F2755">
        <v>0</v>
      </c>
    </row>
    <row r="2756" spans="1:6">
      <c r="A2756" s="4">
        <v>43777</v>
      </c>
      <c r="B2756" t="s">
        <v>61</v>
      </c>
      <c r="C2756" t="s">
        <v>138</v>
      </c>
      <c r="D2756">
        <v>1</v>
      </c>
      <c r="E2756" t="s">
        <v>139</v>
      </c>
      <c r="F2756">
        <v>62.1</v>
      </c>
    </row>
    <row r="2757" spans="1:6">
      <c r="A2757" s="4">
        <v>43777</v>
      </c>
      <c r="B2757" t="s">
        <v>61</v>
      </c>
      <c r="C2757" t="s">
        <v>138</v>
      </c>
      <c r="D2757">
        <v>1</v>
      </c>
      <c r="E2757" t="s">
        <v>140</v>
      </c>
      <c r="F2757">
        <v>34.9</v>
      </c>
    </row>
    <row r="2758" spans="1:6">
      <c r="A2758" s="4">
        <v>43777</v>
      </c>
      <c r="B2758" t="s">
        <v>61</v>
      </c>
      <c r="C2758" t="s">
        <v>138</v>
      </c>
      <c r="D2758">
        <v>1</v>
      </c>
      <c r="E2758" t="s">
        <v>147</v>
      </c>
      <c r="F2758">
        <v>2.9</v>
      </c>
    </row>
    <row r="2759" spans="1:6">
      <c r="A2759" s="4">
        <v>43777</v>
      </c>
      <c r="B2759" t="s">
        <v>61</v>
      </c>
      <c r="C2759" t="s">
        <v>137</v>
      </c>
      <c r="D2759">
        <v>1</v>
      </c>
      <c r="E2759" t="s">
        <v>139</v>
      </c>
      <c r="F2759">
        <v>99.3</v>
      </c>
    </row>
    <row r="2760" spans="1:6">
      <c r="A2760" s="4">
        <v>43777</v>
      </c>
      <c r="B2760" t="s">
        <v>61</v>
      </c>
      <c r="C2760" t="s">
        <v>137</v>
      </c>
      <c r="D2760">
        <v>1</v>
      </c>
      <c r="E2760" t="s">
        <v>140</v>
      </c>
      <c r="F2760">
        <v>0.7</v>
      </c>
    </row>
    <row r="2761" spans="1:6">
      <c r="A2761" s="4">
        <v>43777</v>
      </c>
      <c r="B2761" t="s">
        <v>61</v>
      </c>
      <c r="C2761" t="s">
        <v>137</v>
      </c>
      <c r="D2761">
        <v>1</v>
      </c>
      <c r="E2761" t="s">
        <v>147</v>
      </c>
      <c r="F2761">
        <v>0</v>
      </c>
    </row>
    <row r="2762" spans="1:6">
      <c r="A2762" s="4">
        <v>43778</v>
      </c>
      <c r="B2762" t="s">
        <v>110</v>
      </c>
      <c r="C2762" t="s">
        <v>138</v>
      </c>
      <c r="D2762">
        <v>1</v>
      </c>
      <c r="E2762" t="s">
        <v>139</v>
      </c>
      <c r="F2762">
        <v>69</v>
      </c>
    </row>
    <row r="2763" spans="1:6">
      <c r="A2763" s="4">
        <v>43778</v>
      </c>
      <c r="B2763" t="s">
        <v>110</v>
      </c>
      <c r="C2763" t="s">
        <v>138</v>
      </c>
      <c r="D2763">
        <v>1</v>
      </c>
      <c r="E2763" t="s">
        <v>140</v>
      </c>
      <c r="F2763">
        <v>24.6</v>
      </c>
    </row>
    <row r="2764" spans="1:6">
      <c r="A2764" s="4">
        <v>43778</v>
      </c>
      <c r="B2764" t="s">
        <v>110</v>
      </c>
      <c r="C2764" t="s">
        <v>138</v>
      </c>
      <c r="D2764">
        <v>1</v>
      </c>
      <c r="E2764" t="s">
        <v>147</v>
      </c>
      <c r="F2764">
        <v>6.3</v>
      </c>
    </row>
    <row r="2765" spans="1:6">
      <c r="A2765" s="4">
        <v>43778</v>
      </c>
      <c r="B2765" t="s">
        <v>110</v>
      </c>
      <c r="C2765" t="s">
        <v>137</v>
      </c>
      <c r="D2765">
        <v>1</v>
      </c>
      <c r="E2765" t="s">
        <v>139</v>
      </c>
      <c r="F2765">
        <v>100</v>
      </c>
    </row>
    <row r="2766" spans="1:6">
      <c r="A2766" s="4">
        <v>43778</v>
      </c>
      <c r="B2766" t="s">
        <v>110</v>
      </c>
      <c r="C2766" t="s">
        <v>137</v>
      </c>
      <c r="D2766">
        <v>1</v>
      </c>
      <c r="E2766" t="s">
        <v>140</v>
      </c>
      <c r="F2766">
        <v>0</v>
      </c>
    </row>
    <row r="2767" spans="1:6">
      <c r="A2767" s="4">
        <v>43778</v>
      </c>
      <c r="B2767" t="s">
        <v>110</v>
      </c>
      <c r="C2767" t="s">
        <v>137</v>
      </c>
      <c r="D2767">
        <v>1</v>
      </c>
      <c r="E2767" t="s">
        <v>147</v>
      </c>
      <c r="F2767">
        <v>0</v>
      </c>
    </row>
    <row r="2768" spans="1:6">
      <c r="A2768" s="4">
        <v>43778</v>
      </c>
      <c r="B2768" t="s">
        <v>109</v>
      </c>
      <c r="C2768" t="s">
        <v>138</v>
      </c>
      <c r="D2768">
        <v>1</v>
      </c>
      <c r="E2768" t="s">
        <v>139</v>
      </c>
      <c r="F2768">
        <v>46.6</v>
      </c>
    </row>
    <row r="2769" spans="1:6">
      <c r="A2769" s="4">
        <v>43778</v>
      </c>
      <c r="B2769" t="s">
        <v>109</v>
      </c>
      <c r="C2769" t="s">
        <v>138</v>
      </c>
      <c r="D2769">
        <v>1</v>
      </c>
      <c r="E2769" t="s">
        <v>140</v>
      </c>
      <c r="F2769">
        <v>49.1</v>
      </c>
    </row>
    <row r="2770" spans="1:6">
      <c r="A2770" s="4">
        <v>43778</v>
      </c>
      <c r="B2770" t="s">
        <v>109</v>
      </c>
      <c r="C2770" t="s">
        <v>138</v>
      </c>
      <c r="D2770">
        <v>1</v>
      </c>
      <c r="E2770" t="s">
        <v>147</v>
      </c>
      <c r="F2770">
        <v>4.0999999999999996</v>
      </c>
    </row>
    <row r="2771" spans="1:6">
      <c r="A2771" s="4">
        <v>43778</v>
      </c>
      <c r="B2771" t="s">
        <v>109</v>
      </c>
      <c r="C2771" t="s">
        <v>137</v>
      </c>
      <c r="D2771">
        <v>1</v>
      </c>
      <c r="E2771" t="s">
        <v>139</v>
      </c>
      <c r="F2771">
        <v>40.9</v>
      </c>
    </row>
    <row r="2772" spans="1:6">
      <c r="A2772" s="4">
        <v>43778</v>
      </c>
      <c r="B2772" t="s">
        <v>109</v>
      </c>
      <c r="C2772" t="s">
        <v>137</v>
      </c>
      <c r="D2772">
        <v>1</v>
      </c>
      <c r="E2772" t="s">
        <v>140</v>
      </c>
      <c r="F2772">
        <v>59.1</v>
      </c>
    </row>
    <row r="2773" spans="1:6">
      <c r="A2773" s="4">
        <v>43778</v>
      </c>
      <c r="B2773" t="s">
        <v>109</v>
      </c>
      <c r="C2773" t="s">
        <v>137</v>
      </c>
      <c r="D2773">
        <v>1</v>
      </c>
      <c r="E2773" t="s">
        <v>147</v>
      </c>
      <c r="F2773">
        <v>0</v>
      </c>
    </row>
    <row r="2774" spans="1:6">
      <c r="A2774" s="4">
        <v>43778</v>
      </c>
      <c r="B2774" t="s">
        <v>108</v>
      </c>
      <c r="C2774" t="s">
        <v>138</v>
      </c>
      <c r="D2774">
        <v>1</v>
      </c>
      <c r="E2774" t="s">
        <v>139</v>
      </c>
      <c r="F2774">
        <v>65.5</v>
      </c>
    </row>
    <row r="2775" spans="1:6">
      <c r="A2775" s="4">
        <v>43778</v>
      </c>
      <c r="B2775" t="s">
        <v>108</v>
      </c>
      <c r="C2775" t="s">
        <v>138</v>
      </c>
      <c r="D2775">
        <v>1</v>
      </c>
      <c r="E2775" t="s">
        <v>140</v>
      </c>
      <c r="F2775">
        <v>31.4</v>
      </c>
    </row>
    <row r="2776" spans="1:6">
      <c r="A2776" s="4">
        <v>43778</v>
      </c>
      <c r="B2776" t="s">
        <v>108</v>
      </c>
      <c r="C2776" t="s">
        <v>138</v>
      </c>
      <c r="D2776">
        <v>1</v>
      </c>
      <c r="E2776" t="s">
        <v>147</v>
      </c>
      <c r="F2776">
        <v>3.1</v>
      </c>
    </row>
    <row r="2777" spans="1:6">
      <c r="A2777" s="4">
        <v>43778</v>
      </c>
      <c r="B2777" t="s">
        <v>108</v>
      </c>
      <c r="C2777" t="s">
        <v>137</v>
      </c>
      <c r="D2777">
        <v>1</v>
      </c>
      <c r="E2777" t="s">
        <v>139</v>
      </c>
      <c r="F2777">
        <v>99.9</v>
      </c>
    </row>
    <row r="2778" spans="1:6">
      <c r="A2778" s="4">
        <v>43778</v>
      </c>
      <c r="B2778" t="s">
        <v>108</v>
      </c>
      <c r="C2778" t="s">
        <v>137</v>
      </c>
      <c r="D2778">
        <v>1</v>
      </c>
      <c r="E2778" t="s">
        <v>140</v>
      </c>
      <c r="F2778">
        <v>0.1</v>
      </c>
    </row>
    <row r="2779" spans="1:6">
      <c r="A2779" s="4">
        <v>43778</v>
      </c>
      <c r="B2779" t="s">
        <v>108</v>
      </c>
      <c r="C2779" t="s">
        <v>137</v>
      </c>
      <c r="D2779">
        <v>1</v>
      </c>
      <c r="E2779" t="s">
        <v>147</v>
      </c>
      <c r="F2779">
        <v>0</v>
      </c>
    </row>
    <row r="2780" spans="1:6">
      <c r="A2780" s="4">
        <v>43778</v>
      </c>
      <c r="B2780" t="s">
        <v>107</v>
      </c>
      <c r="C2780" t="s">
        <v>138</v>
      </c>
      <c r="D2780">
        <v>1</v>
      </c>
      <c r="E2780" t="s">
        <v>139</v>
      </c>
      <c r="F2780">
        <v>37.4</v>
      </c>
    </row>
    <row r="2781" spans="1:6">
      <c r="A2781" s="4">
        <v>43778</v>
      </c>
      <c r="B2781" t="s">
        <v>107</v>
      </c>
      <c r="C2781" t="s">
        <v>138</v>
      </c>
      <c r="D2781">
        <v>1</v>
      </c>
      <c r="E2781" t="s">
        <v>140</v>
      </c>
      <c r="F2781">
        <v>56.5</v>
      </c>
    </row>
    <row r="2782" spans="1:6">
      <c r="A2782" s="4">
        <v>43778</v>
      </c>
      <c r="B2782" t="s">
        <v>107</v>
      </c>
      <c r="C2782" t="s">
        <v>138</v>
      </c>
      <c r="D2782">
        <v>1</v>
      </c>
      <c r="E2782" t="s">
        <v>147</v>
      </c>
      <c r="F2782">
        <v>6</v>
      </c>
    </row>
    <row r="2783" spans="1:6">
      <c r="A2783" s="4">
        <v>43778</v>
      </c>
      <c r="B2783" t="s">
        <v>107</v>
      </c>
      <c r="C2783" t="s">
        <v>137</v>
      </c>
      <c r="D2783">
        <v>1</v>
      </c>
      <c r="E2783" t="s">
        <v>139</v>
      </c>
      <c r="F2783">
        <v>7.5</v>
      </c>
    </row>
    <row r="2784" spans="1:6">
      <c r="A2784" s="4">
        <v>43778</v>
      </c>
      <c r="B2784" t="s">
        <v>107</v>
      </c>
      <c r="C2784" t="s">
        <v>137</v>
      </c>
      <c r="D2784">
        <v>1</v>
      </c>
      <c r="E2784" t="s">
        <v>140</v>
      </c>
      <c r="F2784">
        <v>92.5</v>
      </c>
    </row>
    <row r="2785" spans="1:6">
      <c r="A2785" s="4">
        <v>43778</v>
      </c>
      <c r="B2785" t="s">
        <v>107</v>
      </c>
      <c r="C2785" t="s">
        <v>137</v>
      </c>
      <c r="D2785">
        <v>1</v>
      </c>
      <c r="E2785" t="s">
        <v>147</v>
      </c>
      <c r="F2785">
        <v>0</v>
      </c>
    </row>
    <row r="2786" spans="1:6">
      <c r="A2786" s="4">
        <v>43778</v>
      </c>
      <c r="B2786" t="s">
        <v>106</v>
      </c>
      <c r="C2786" t="s">
        <v>138</v>
      </c>
      <c r="D2786">
        <v>1</v>
      </c>
      <c r="E2786" t="s">
        <v>139</v>
      </c>
      <c r="F2786">
        <v>43.6</v>
      </c>
    </row>
    <row r="2787" spans="1:6">
      <c r="A2787" s="4">
        <v>43778</v>
      </c>
      <c r="B2787" t="s">
        <v>106</v>
      </c>
      <c r="C2787" t="s">
        <v>138</v>
      </c>
      <c r="D2787">
        <v>1</v>
      </c>
      <c r="E2787" t="s">
        <v>140</v>
      </c>
      <c r="F2787">
        <v>52.9</v>
      </c>
    </row>
    <row r="2788" spans="1:6">
      <c r="A2788" s="4">
        <v>43778</v>
      </c>
      <c r="B2788" t="s">
        <v>106</v>
      </c>
      <c r="C2788" t="s">
        <v>138</v>
      </c>
      <c r="D2788">
        <v>1</v>
      </c>
      <c r="E2788" t="s">
        <v>147</v>
      </c>
      <c r="F2788">
        <v>3.4</v>
      </c>
    </row>
    <row r="2789" spans="1:6">
      <c r="A2789" s="4">
        <v>43778</v>
      </c>
      <c r="B2789" t="s">
        <v>106</v>
      </c>
      <c r="C2789" t="s">
        <v>137</v>
      </c>
      <c r="D2789">
        <v>1</v>
      </c>
      <c r="E2789" t="s">
        <v>139</v>
      </c>
      <c r="F2789">
        <v>24.5</v>
      </c>
    </row>
    <row r="2790" spans="1:6">
      <c r="A2790" s="4">
        <v>43778</v>
      </c>
      <c r="B2790" t="s">
        <v>106</v>
      </c>
      <c r="C2790" t="s">
        <v>137</v>
      </c>
      <c r="D2790">
        <v>1</v>
      </c>
      <c r="E2790" t="s">
        <v>140</v>
      </c>
      <c r="F2790">
        <v>75.5</v>
      </c>
    </row>
    <row r="2791" spans="1:6">
      <c r="A2791" s="4">
        <v>43778</v>
      </c>
      <c r="B2791" t="s">
        <v>106</v>
      </c>
      <c r="C2791" t="s">
        <v>137</v>
      </c>
      <c r="D2791">
        <v>1</v>
      </c>
      <c r="E2791" t="s">
        <v>147</v>
      </c>
      <c r="F2791">
        <v>0</v>
      </c>
    </row>
    <row r="2792" spans="1:6">
      <c r="A2792" s="4">
        <v>43778</v>
      </c>
      <c r="B2792" t="s">
        <v>105</v>
      </c>
      <c r="C2792" t="s">
        <v>138</v>
      </c>
      <c r="D2792">
        <v>1</v>
      </c>
      <c r="E2792" t="s">
        <v>139</v>
      </c>
      <c r="F2792">
        <v>29.2</v>
      </c>
    </row>
    <row r="2793" spans="1:6">
      <c r="A2793" s="4">
        <v>43778</v>
      </c>
      <c r="B2793" t="s">
        <v>105</v>
      </c>
      <c r="C2793" t="s">
        <v>138</v>
      </c>
      <c r="D2793">
        <v>1</v>
      </c>
      <c r="E2793" t="s">
        <v>140</v>
      </c>
      <c r="F2793">
        <v>63.6</v>
      </c>
    </row>
    <row r="2794" spans="1:6">
      <c r="A2794" s="4">
        <v>43778</v>
      </c>
      <c r="B2794" t="s">
        <v>105</v>
      </c>
      <c r="C2794" t="s">
        <v>138</v>
      </c>
      <c r="D2794">
        <v>1</v>
      </c>
      <c r="E2794" t="s">
        <v>147</v>
      </c>
      <c r="F2794">
        <v>7.1</v>
      </c>
    </row>
    <row r="2795" spans="1:6">
      <c r="A2795" s="4">
        <v>43778</v>
      </c>
      <c r="B2795" t="s">
        <v>105</v>
      </c>
      <c r="C2795" t="s">
        <v>137</v>
      </c>
      <c r="D2795">
        <v>1</v>
      </c>
      <c r="E2795" t="s">
        <v>139</v>
      </c>
      <c r="F2795">
        <v>0.1</v>
      </c>
    </row>
    <row r="2796" spans="1:6">
      <c r="A2796" s="4">
        <v>43778</v>
      </c>
      <c r="B2796" t="s">
        <v>105</v>
      </c>
      <c r="C2796" t="s">
        <v>137</v>
      </c>
      <c r="D2796">
        <v>1</v>
      </c>
      <c r="E2796" t="s">
        <v>140</v>
      </c>
      <c r="F2796">
        <v>99.9</v>
      </c>
    </row>
    <row r="2797" spans="1:6">
      <c r="A2797" s="4">
        <v>43778</v>
      </c>
      <c r="B2797" t="s">
        <v>105</v>
      </c>
      <c r="C2797" t="s">
        <v>137</v>
      </c>
      <c r="D2797">
        <v>1</v>
      </c>
      <c r="E2797" t="s">
        <v>147</v>
      </c>
      <c r="F2797">
        <v>0</v>
      </c>
    </row>
    <row r="2798" spans="1:6">
      <c r="A2798" s="4">
        <v>43778</v>
      </c>
      <c r="B2798" t="s">
        <v>104</v>
      </c>
      <c r="C2798" t="s">
        <v>138</v>
      </c>
      <c r="D2798">
        <v>1</v>
      </c>
      <c r="E2798" t="s">
        <v>139</v>
      </c>
      <c r="F2798">
        <v>60.3</v>
      </c>
    </row>
    <row r="2799" spans="1:6">
      <c r="A2799" s="4">
        <v>43778</v>
      </c>
      <c r="B2799" t="s">
        <v>104</v>
      </c>
      <c r="C2799" t="s">
        <v>138</v>
      </c>
      <c r="D2799">
        <v>1</v>
      </c>
      <c r="E2799" t="s">
        <v>140</v>
      </c>
      <c r="F2799">
        <v>31.6</v>
      </c>
    </row>
    <row r="2800" spans="1:6">
      <c r="A2800" s="4">
        <v>43778</v>
      </c>
      <c r="B2800" t="s">
        <v>104</v>
      </c>
      <c r="C2800" t="s">
        <v>138</v>
      </c>
      <c r="D2800">
        <v>1</v>
      </c>
      <c r="E2800" t="s">
        <v>147</v>
      </c>
      <c r="F2800">
        <v>8</v>
      </c>
    </row>
    <row r="2801" spans="1:6">
      <c r="A2801" s="4">
        <v>43778</v>
      </c>
      <c r="B2801" t="s">
        <v>104</v>
      </c>
      <c r="C2801" t="s">
        <v>137</v>
      </c>
      <c r="D2801">
        <v>1</v>
      </c>
      <c r="E2801" t="s">
        <v>139</v>
      </c>
      <c r="F2801">
        <v>99.6</v>
      </c>
    </row>
    <row r="2802" spans="1:6">
      <c r="A2802" s="4">
        <v>43778</v>
      </c>
      <c r="B2802" t="s">
        <v>104</v>
      </c>
      <c r="C2802" t="s">
        <v>137</v>
      </c>
      <c r="D2802">
        <v>1</v>
      </c>
      <c r="E2802" t="s">
        <v>140</v>
      </c>
      <c r="F2802">
        <v>0.4</v>
      </c>
    </row>
    <row r="2803" spans="1:6">
      <c r="A2803" s="4">
        <v>43778</v>
      </c>
      <c r="B2803" t="s">
        <v>104</v>
      </c>
      <c r="C2803" t="s">
        <v>137</v>
      </c>
      <c r="D2803">
        <v>1</v>
      </c>
      <c r="E2803" t="s">
        <v>147</v>
      </c>
      <c r="F2803">
        <v>0</v>
      </c>
    </row>
    <row r="2804" spans="1:6">
      <c r="A2804" s="4">
        <v>43778</v>
      </c>
      <c r="B2804" t="s">
        <v>146</v>
      </c>
      <c r="C2804" t="s">
        <v>137</v>
      </c>
      <c r="D2804">
        <v>1</v>
      </c>
      <c r="E2804" t="s">
        <v>139</v>
      </c>
      <c r="F2804">
        <v>43.4</v>
      </c>
    </row>
    <row r="2805" spans="1:6">
      <c r="A2805" s="4">
        <v>43778</v>
      </c>
      <c r="B2805" t="s">
        <v>146</v>
      </c>
      <c r="C2805" t="s">
        <v>137</v>
      </c>
      <c r="D2805">
        <v>1</v>
      </c>
      <c r="E2805" t="s">
        <v>140</v>
      </c>
      <c r="F2805">
        <v>56.6</v>
      </c>
    </row>
    <row r="2806" spans="1:6">
      <c r="A2806" s="4">
        <v>43778</v>
      </c>
      <c r="B2806" t="s">
        <v>146</v>
      </c>
      <c r="C2806" t="s">
        <v>137</v>
      </c>
      <c r="D2806">
        <v>1</v>
      </c>
      <c r="E2806" t="s">
        <v>147</v>
      </c>
      <c r="F2806">
        <v>0</v>
      </c>
    </row>
    <row r="2807" spans="1:6">
      <c r="A2807" s="4">
        <v>43778</v>
      </c>
      <c r="B2807" t="s">
        <v>146</v>
      </c>
      <c r="C2807" t="s">
        <v>137</v>
      </c>
      <c r="D2807">
        <v>2</v>
      </c>
      <c r="E2807" t="s">
        <v>139</v>
      </c>
      <c r="F2807">
        <v>45.8</v>
      </c>
    </row>
    <row r="2808" spans="1:6">
      <c r="A2808" s="4">
        <v>43778</v>
      </c>
      <c r="B2808" t="s">
        <v>146</v>
      </c>
      <c r="C2808" t="s">
        <v>137</v>
      </c>
      <c r="D2808">
        <v>2</v>
      </c>
      <c r="E2808" t="s">
        <v>140</v>
      </c>
      <c r="F2808">
        <v>50.1</v>
      </c>
    </row>
    <row r="2809" spans="1:6">
      <c r="A2809" s="4">
        <v>43778</v>
      </c>
      <c r="B2809" t="s">
        <v>146</v>
      </c>
      <c r="C2809" t="s">
        <v>137</v>
      </c>
      <c r="D2809">
        <v>2</v>
      </c>
      <c r="E2809" t="s">
        <v>147</v>
      </c>
      <c r="F2809">
        <v>4</v>
      </c>
    </row>
    <row r="2810" spans="1:6">
      <c r="A2810" s="4">
        <v>43778</v>
      </c>
      <c r="B2810" t="s">
        <v>146</v>
      </c>
      <c r="C2810" t="s">
        <v>137</v>
      </c>
      <c r="D2810">
        <v>3</v>
      </c>
      <c r="E2810" t="s">
        <v>139</v>
      </c>
      <c r="F2810">
        <v>238.4</v>
      </c>
    </row>
    <row r="2811" spans="1:6">
      <c r="A2811" s="4">
        <v>43778</v>
      </c>
      <c r="B2811" t="s">
        <v>146</v>
      </c>
      <c r="C2811" t="s">
        <v>137</v>
      </c>
      <c r="D2811">
        <v>3</v>
      </c>
      <c r="E2811" t="s">
        <v>140</v>
      </c>
      <c r="F2811">
        <v>299.60000000000002</v>
      </c>
    </row>
    <row r="2812" spans="1:6">
      <c r="A2812" s="4">
        <v>43778</v>
      </c>
      <c r="B2812" t="s">
        <v>146</v>
      </c>
      <c r="C2812" t="s">
        <v>137</v>
      </c>
      <c r="D2812">
        <v>3</v>
      </c>
      <c r="E2812" t="s">
        <v>147</v>
      </c>
      <c r="F2812">
        <v>0</v>
      </c>
    </row>
    <row r="2813" spans="1:6">
      <c r="A2813" s="4">
        <v>43778</v>
      </c>
      <c r="B2813" t="s">
        <v>103</v>
      </c>
      <c r="C2813" t="s">
        <v>138</v>
      </c>
      <c r="D2813">
        <v>1</v>
      </c>
      <c r="E2813" t="s">
        <v>139</v>
      </c>
      <c r="F2813">
        <v>52.7</v>
      </c>
    </row>
    <row r="2814" spans="1:6">
      <c r="A2814" s="4">
        <v>43778</v>
      </c>
      <c r="B2814" t="s">
        <v>103</v>
      </c>
      <c r="C2814" t="s">
        <v>138</v>
      </c>
      <c r="D2814">
        <v>1</v>
      </c>
      <c r="E2814" t="s">
        <v>140</v>
      </c>
      <c r="F2814">
        <v>44.4</v>
      </c>
    </row>
    <row r="2815" spans="1:6">
      <c r="A2815" s="4">
        <v>43778</v>
      </c>
      <c r="B2815" t="s">
        <v>103</v>
      </c>
      <c r="C2815" t="s">
        <v>138</v>
      </c>
      <c r="D2815">
        <v>1</v>
      </c>
      <c r="E2815" t="s">
        <v>147</v>
      </c>
      <c r="F2815">
        <v>2.7</v>
      </c>
    </row>
    <row r="2816" spans="1:6">
      <c r="A2816" s="4">
        <v>43778</v>
      </c>
      <c r="B2816" t="s">
        <v>103</v>
      </c>
      <c r="C2816" t="s">
        <v>137</v>
      </c>
      <c r="D2816">
        <v>1</v>
      </c>
      <c r="E2816" t="s">
        <v>139</v>
      </c>
      <c r="F2816">
        <v>75.7</v>
      </c>
    </row>
    <row r="2817" spans="1:6">
      <c r="A2817" s="4">
        <v>43778</v>
      </c>
      <c r="B2817" t="s">
        <v>103</v>
      </c>
      <c r="C2817" t="s">
        <v>137</v>
      </c>
      <c r="D2817">
        <v>1</v>
      </c>
      <c r="E2817" t="s">
        <v>140</v>
      </c>
      <c r="F2817">
        <v>24.3</v>
      </c>
    </row>
    <row r="2818" spans="1:6">
      <c r="A2818" s="4">
        <v>43778</v>
      </c>
      <c r="B2818" t="s">
        <v>103</v>
      </c>
      <c r="C2818" t="s">
        <v>137</v>
      </c>
      <c r="D2818">
        <v>1</v>
      </c>
      <c r="E2818" t="s">
        <v>147</v>
      </c>
      <c r="F2818">
        <v>0</v>
      </c>
    </row>
    <row r="2819" spans="1:6">
      <c r="A2819" s="4">
        <v>43778</v>
      </c>
      <c r="B2819" t="s">
        <v>102</v>
      </c>
      <c r="C2819" t="s">
        <v>138</v>
      </c>
      <c r="D2819">
        <v>1</v>
      </c>
      <c r="E2819" t="s">
        <v>139</v>
      </c>
      <c r="F2819">
        <v>61.2</v>
      </c>
    </row>
    <row r="2820" spans="1:6">
      <c r="A2820" s="4">
        <v>43778</v>
      </c>
      <c r="B2820" t="s">
        <v>102</v>
      </c>
      <c r="C2820" t="s">
        <v>138</v>
      </c>
      <c r="D2820">
        <v>1</v>
      </c>
      <c r="E2820" t="s">
        <v>140</v>
      </c>
      <c r="F2820">
        <v>36.1</v>
      </c>
    </row>
    <row r="2821" spans="1:6">
      <c r="A2821" s="4">
        <v>43778</v>
      </c>
      <c r="B2821" t="s">
        <v>102</v>
      </c>
      <c r="C2821" t="s">
        <v>138</v>
      </c>
      <c r="D2821">
        <v>1</v>
      </c>
      <c r="E2821" t="s">
        <v>147</v>
      </c>
      <c r="F2821">
        <v>2.6</v>
      </c>
    </row>
    <row r="2822" spans="1:6">
      <c r="A2822" s="4">
        <v>43778</v>
      </c>
      <c r="B2822" t="s">
        <v>102</v>
      </c>
      <c r="C2822" t="s">
        <v>137</v>
      </c>
      <c r="D2822">
        <v>1</v>
      </c>
      <c r="E2822" t="s">
        <v>139</v>
      </c>
      <c r="F2822">
        <v>98.1</v>
      </c>
    </row>
    <row r="2823" spans="1:6">
      <c r="A2823" s="4">
        <v>43778</v>
      </c>
      <c r="B2823" t="s">
        <v>102</v>
      </c>
      <c r="C2823" t="s">
        <v>137</v>
      </c>
      <c r="D2823">
        <v>1</v>
      </c>
      <c r="E2823" t="s">
        <v>140</v>
      </c>
      <c r="F2823">
        <v>1.9</v>
      </c>
    </row>
    <row r="2824" spans="1:6">
      <c r="A2824" s="4">
        <v>43778</v>
      </c>
      <c r="B2824" t="s">
        <v>102</v>
      </c>
      <c r="C2824" t="s">
        <v>137</v>
      </c>
      <c r="D2824">
        <v>1</v>
      </c>
      <c r="E2824" t="s">
        <v>147</v>
      </c>
      <c r="F2824">
        <v>0</v>
      </c>
    </row>
    <row r="2825" spans="1:6">
      <c r="A2825" s="4">
        <v>43778</v>
      </c>
      <c r="B2825" t="s">
        <v>101</v>
      </c>
      <c r="C2825" t="s">
        <v>138</v>
      </c>
      <c r="D2825">
        <v>1</v>
      </c>
      <c r="E2825" t="s">
        <v>139</v>
      </c>
      <c r="F2825">
        <v>61.8</v>
      </c>
    </row>
    <row r="2826" spans="1:6">
      <c r="A2826" s="4">
        <v>43778</v>
      </c>
      <c r="B2826" t="s">
        <v>101</v>
      </c>
      <c r="C2826" t="s">
        <v>138</v>
      </c>
      <c r="D2826">
        <v>1</v>
      </c>
      <c r="E2826" t="s">
        <v>140</v>
      </c>
      <c r="F2826">
        <v>34</v>
      </c>
    </row>
    <row r="2827" spans="1:6">
      <c r="A2827" s="4">
        <v>43778</v>
      </c>
      <c r="B2827" t="s">
        <v>101</v>
      </c>
      <c r="C2827" t="s">
        <v>138</v>
      </c>
      <c r="D2827">
        <v>1</v>
      </c>
      <c r="E2827" t="s">
        <v>147</v>
      </c>
      <c r="F2827">
        <v>4.0999999999999996</v>
      </c>
    </row>
    <row r="2828" spans="1:6">
      <c r="A2828" s="4">
        <v>43778</v>
      </c>
      <c r="B2828" t="s">
        <v>101</v>
      </c>
      <c r="C2828" t="s">
        <v>137</v>
      </c>
      <c r="D2828">
        <v>1</v>
      </c>
      <c r="E2828" t="s">
        <v>139</v>
      </c>
      <c r="F2828">
        <v>99.5</v>
      </c>
    </row>
    <row r="2829" spans="1:6">
      <c r="A2829" s="4">
        <v>43778</v>
      </c>
      <c r="B2829" t="s">
        <v>101</v>
      </c>
      <c r="C2829" t="s">
        <v>137</v>
      </c>
      <c r="D2829">
        <v>1</v>
      </c>
      <c r="E2829" t="s">
        <v>140</v>
      </c>
      <c r="F2829">
        <v>0.5</v>
      </c>
    </row>
    <row r="2830" spans="1:6">
      <c r="A2830" s="4">
        <v>43778</v>
      </c>
      <c r="B2830" t="s">
        <v>101</v>
      </c>
      <c r="C2830" t="s">
        <v>137</v>
      </c>
      <c r="D2830">
        <v>1</v>
      </c>
      <c r="E2830" t="s">
        <v>147</v>
      </c>
      <c r="F2830">
        <v>0</v>
      </c>
    </row>
    <row r="2831" spans="1:6">
      <c r="A2831" s="4">
        <v>43778</v>
      </c>
      <c r="B2831" t="s">
        <v>100</v>
      </c>
      <c r="C2831" t="s">
        <v>138</v>
      </c>
      <c r="D2831">
        <v>1</v>
      </c>
      <c r="E2831" t="s">
        <v>139</v>
      </c>
      <c r="F2831">
        <v>55.4</v>
      </c>
    </row>
    <row r="2832" spans="1:6">
      <c r="A2832" s="4">
        <v>43778</v>
      </c>
      <c r="B2832" t="s">
        <v>100</v>
      </c>
      <c r="C2832" t="s">
        <v>138</v>
      </c>
      <c r="D2832">
        <v>1</v>
      </c>
      <c r="E2832" t="s">
        <v>140</v>
      </c>
      <c r="F2832">
        <v>41.5</v>
      </c>
    </row>
    <row r="2833" spans="1:6">
      <c r="A2833" s="4">
        <v>43778</v>
      </c>
      <c r="B2833" t="s">
        <v>100</v>
      </c>
      <c r="C2833" t="s">
        <v>138</v>
      </c>
      <c r="D2833">
        <v>1</v>
      </c>
      <c r="E2833" t="s">
        <v>147</v>
      </c>
      <c r="F2833">
        <v>3</v>
      </c>
    </row>
    <row r="2834" spans="1:6">
      <c r="A2834" s="4">
        <v>43778</v>
      </c>
      <c r="B2834" t="s">
        <v>100</v>
      </c>
      <c r="C2834" t="s">
        <v>137</v>
      </c>
      <c r="D2834">
        <v>1</v>
      </c>
      <c r="E2834" t="s">
        <v>139</v>
      </c>
      <c r="F2834">
        <v>85.4</v>
      </c>
    </row>
    <row r="2835" spans="1:6">
      <c r="A2835" s="4">
        <v>43778</v>
      </c>
      <c r="B2835" t="s">
        <v>100</v>
      </c>
      <c r="C2835" t="s">
        <v>137</v>
      </c>
      <c r="D2835">
        <v>1</v>
      </c>
      <c r="E2835" t="s">
        <v>140</v>
      </c>
      <c r="F2835">
        <v>14.6</v>
      </c>
    </row>
    <row r="2836" spans="1:6">
      <c r="A2836" s="4">
        <v>43778</v>
      </c>
      <c r="B2836" t="s">
        <v>100</v>
      </c>
      <c r="C2836" t="s">
        <v>137</v>
      </c>
      <c r="D2836">
        <v>1</v>
      </c>
      <c r="E2836" t="s">
        <v>147</v>
      </c>
      <c r="F2836">
        <v>0</v>
      </c>
    </row>
    <row r="2837" spans="1:6">
      <c r="A2837" s="4">
        <v>43778</v>
      </c>
      <c r="B2837" t="s">
        <v>99</v>
      </c>
      <c r="C2837" t="s">
        <v>138</v>
      </c>
      <c r="D2837">
        <v>1</v>
      </c>
      <c r="E2837" t="s">
        <v>139</v>
      </c>
      <c r="F2837">
        <v>36.299999999999997</v>
      </c>
    </row>
    <row r="2838" spans="1:6">
      <c r="A2838" s="4">
        <v>43778</v>
      </c>
      <c r="B2838" t="s">
        <v>99</v>
      </c>
      <c r="C2838" t="s">
        <v>138</v>
      </c>
      <c r="D2838">
        <v>1</v>
      </c>
      <c r="E2838" t="s">
        <v>140</v>
      </c>
      <c r="F2838">
        <v>58.7</v>
      </c>
    </row>
    <row r="2839" spans="1:6">
      <c r="A2839" s="4">
        <v>43778</v>
      </c>
      <c r="B2839" t="s">
        <v>99</v>
      </c>
      <c r="C2839" t="s">
        <v>138</v>
      </c>
      <c r="D2839">
        <v>1</v>
      </c>
      <c r="E2839" t="s">
        <v>147</v>
      </c>
      <c r="F2839">
        <v>4.9000000000000004</v>
      </c>
    </row>
    <row r="2840" spans="1:6">
      <c r="A2840" s="4">
        <v>43778</v>
      </c>
      <c r="B2840" t="s">
        <v>99</v>
      </c>
      <c r="C2840" t="s">
        <v>137</v>
      </c>
      <c r="D2840">
        <v>1</v>
      </c>
      <c r="E2840" t="s">
        <v>139</v>
      </c>
      <c r="F2840">
        <v>4</v>
      </c>
    </row>
    <row r="2841" spans="1:6">
      <c r="A2841" s="4">
        <v>43778</v>
      </c>
      <c r="B2841" t="s">
        <v>99</v>
      </c>
      <c r="C2841" t="s">
        <v>137</v>
      </c>
      <c r="D2841">
        <v>1</v>
      </c>
      <c r="E2841" t="s">
        <v>140</v>
      </c>
      <c r="F2841">
        <v>96</v>
      </c>
    </row>
    <row r="2842" spans="1:6">
      <c r="A2842" s="4">
        <v>43778</v>
      </c>
      <c r="B2842" t="s">
        <v>99</v>
      </c>
      <c r="C2842" t="s">
        <v>137</v>
      </c>
      <c r="D2842">
        <v>1</v>
      </c>
      <c r="E2842" t="s">
        <v>147</v>
      </c>
      <c r="F2842">
        <v>0</v>
      </c>
    </row>
    <row r="2843" spans="1:6">
      <c r="A2843" s="4">
        <v>43778</v>
      </c>
      <c r="B2843" t="s">
        <v>98</v>
      </c>
      <c r="C2843" t="s">
        <v>138</v>
      </c>
      <c r="D2843">
        <v>1</v>
      </c>
      <c r="E2843" t="s">
        <v>139</v>
      </c>
      <c r="F2843">
        <v>46.7</v>
      </c>
    </row>
    <row r="2844" spans="1:6">
      <c r="A2844" s="4">
        <v>43778</v>
      </c>
      <c r="B2844" t="s">
        <v>98</v>
      </c>
      <c r="C2844" t="s">
        <v>138</v>
      </c>
      <c r="D2844">
        <v>1</v>
      </c>
      <c r="E2844" t="s">
        <v>140</v>
      </c>
      <c r="F2844">
        <v>49.9</v>
      </c>
    </row>
    <row r="2845" spans="1:6">
      <c r="A2845" s="4">
        <v>43778</v>
      </c>
      <c r="B2845" t="s">
        <v>98</v>
      </c>
      <c r="C2845" t="s">
        <v>138</v>
      </c>
      <c r="D2845">
        <v>1</v>
      </c>
      <c r="E2845" t="s">
        <v>147</v>
      </c>
      <c r="F2845">
        <v>3.3</v>
      </c>
    </row>
    <row r="2846" spans="1:6">
      <c r="A2846" s="4">
        <v>43778</v>
      </c>
      <c r="B2846" t="s">
        <v>98</v>
      </c>
      <c r="C2846" t="s">
        <v>137</v>
      </c>
      <c r="D2846">
        <v>1</v>
      </c>
      <c r="E2846" t="s">
        <v>139</v>
      </c>
      <c r="F2846">
        <v>39.4</v>
      </c>
    </row>
    <row r="2847" spans="1:6">
      <c r="A2847" s="4">
        <v>43778</v>
      </c>
      <c r="B2847" t="s">
        <v>98</v>
      </c>
      <c r="C2847" t="s">
        <v>137</v>
      </c>
      <c r="D2847">
        <v>1</v>
      </c>
      <c r="E2847" t="s">
        <v>140</v>
      </c>
      <c r="F2847">
        <v>60.6</v>
      </c>
    </row>
    <row r="2848" spans="1:6">
      <c r="A2848" s="4">
        <v>43778</v>
      </c>
      <c r="B2848" t="s">
        <v>98</v>
      </c>
      <c r="C2848" t="s">
        <v>137</v>
      </c>
      <c r="D2848">
        <v>1</v>
      </c>
      <c r="E2848" t="s">
        <v>147</v>
      </c>
      <c r="F2848">
        <v>0</v>
      </c>
    </row>
    <row r="2849" spans="1:6">
      <c r="A2849" s="4">
        <v>43778</v>
      </c>
      <c r="B2849" t="s">
        <v>97</v>
      </c>
      <c r="C2849" t="s">
        <v>138</v>
      </c>
      <c r="D2849">
        <v>1</v>
      </c>
      <c r="E2849" t="s">
        <v>139</v>
      </c>
      <c r="F2849">
        <v>38.5</v>
      </c>
    </row>
    <row r="2850" spans="1:6">
      <c r="A2850" s="4">
        <v>43778</v>
      </c>
      <c r="B2850" t="s">
        <v>97</v>
      </c>
      <c r="C2850" t="s">
        <v>138</v>
      </c>
      <c r="D2850">
        <v>1</v>
      </c>
      <c r="E2850" t="s">
        <v>140</v>
      </c>
      <c r="F2850">
        <v>54.8</v>
      </c>
    </row>
    <row r="2851" spans="1:6">
      <c r="A2851" s="4">
        <v>43778</v>
      </c>
      <c r="B2851" t="s">
        <v>97</v>
      </c>
      <c r="C2851" t="s">
        <v>138</v>
      </c>
      <c r="D2851">
        <v>1</v>
      </c>
      <c r="E2851" t="s">
        <v>147</v>
      </c>
      <c r="F2851">
        <v>6.6</v>
      </c>
    </row>
    <row r="2852" spans="1:6">
      <c r="A2852" s="4">
        <v>43778</v>
      </c>
      <c r="B2852" t="s">
        <v>97</v>
      </c>
      <c r="C2852" t="s">
        <v>137</v>
      </c>
      <c r="D2852">
        <v>1</v>
      </c>
      <c r="E2852" t="s">
        <v>139</v>
      </c>
      <c r="F2852">
        <v>12</v>
      </c>
    </row>
    <row r="2853" spans="1:6">
      <c r="A2853" s="4">
        <v>43778</v>
      </c>
      <c r="B2853" t="s">
        <v>97</v>
      </c>
      <c r="C2853" t="s">
        <v>137</v>
      </c>
      <c r="D2853">
        <v>1</v>
      </c>
      <c r="E2853" t="s">
        <v>140</v>
      </c>
      <c r="F2853">
        <v>88</v>
      </c>
    </row>
    <row r="2854" spans="1:6">
      <c r="A2854" s="4">
        <v>43778</v>
      </c>
      <c r="B2854" t="s">
        <v>97</v>
      </c>
      <c r="C2854" t="s">
        <v>137</v>
      </c>
      <c r="D2854">
        <v>1</v>
      </c>
      <c r="E2854" t="s">
        <v>147</v>
      </c>
      <c r="F2854">
        <v>0</v>
      </c>
    </row>
    <row r="2855" spans="1:6">
      <c r="A2855" s="4">
        <v>43778</v>
      </c>
      <c r="B2855" t="s">
        <v>96</v>
      </c>
      <c r="C2855" t="s">
        <v>138</v>
      </c>
      <c r="D2855">
        <v>1</v>
      </c>
      <c r="E2855" t="s">
        <v>139</v>
      </c>
      <c r="F2855">
        <v>66.2</v>
      </c>
    </row>
    <row r="2856" spans="1:6">
      <c r="A2856" s="4">
        <v>43778</v>
      </c>
      <c r="B2856" t="s">
        <v>96</v>
      </c>
      <c r="C2856" t="s">
        <v>138</v>
      </c>
      <c r="D2856">
        <v>1</v>
      </c>
      <c r="E2856" t="s">
        <v>140</v>
      </c>
      <c r="F2856">
        <v>31.5</v>
      </c>
    </row>
    <row r="2857" spans="1:6">
      <c r="A2857" s="4">
        <v>43778</v>
      </c>
      <c r="B2857" t="s">
        <v>96</v>
      </c>
      <c r="C2857" t="s">
        <v>138</v>
      </c>
      <c r="D2857">
        <v>1</v>
      </c>
      <c r="E2857" t="s">
        <v>147</v>
      </c>
      <c r="F2857">
        <v>2.2000000000000002</v>
      </c>
    </row>
    <row r="2858" spans="1:6">
      <c r="A2858" s="4">
        <v>43778</v>
      </c>
      <c r="B2858" t="s">
        <v>96</v>
      </c>
      <c r="C2858" t="s">
        <v>137</v>
      </c>
      <c r="D2858">
        <v>1</v>
      </c>
      <c r="E2858" t="s">
        <v>139</v>
      </c>
      <c r="F2858">
        <v>99.9</v>
      </c>
    </row>
    <row r="2859" spans="1:6">
      <c r="A2859" s="4">
        <v>43778</v>
      </c>
      <c r="B2859" t="s">
        <v>96</v>
      </c>
      <c r="C2859" t="s">
        <v>137</v>
      </c>
      <c r="D2859">
        <v>1</v>
      </c>
      <c r="E2859" t="s">
        <v>140</v>
      </c>
      <c r="F2859">
        <v>0.1</v>
      </c>
    </row>
    <row r="2860" spans="1:6">
      <c r="A2860" s="4">
        <v>43778</v>
      </c>
      <c r="B2860" t="s">
        <v>96</v>
      </c>
      <c r="C2860" t="s">
        <v>137</v>
      </c>
      <c r="D2860">
        <v>1</v>
      </c>
      <c r="E2860" t="s">
        <v>147</v>
      </c>
      <c r="F2860">
        <v>0</v>
      </c>
    </row>
    <row r="2861" spans="1:6">
      <c r="A2861" s="4">
        <v>43778</v>
      </c>
      <c r="B2861" t="s">
        <v>95</v>
      </c>
      <c r="C2861" t="s">
        <v>138</v>
      </c>
      <c r="D2861">
        <v>1</v>
      </c>
      <c r="E2861" t="s">
        <v>139</v>
      </c>
      <c r="F2861">
        <v>50.8</v>
      </c>
    </row>
    <row r="2862" spans="1:6">
      <c r="A2862" s="4">
        <v>43778</v>
      </c>
      <c r="B2862" t="s">
        <v>95</v>
      </c>
      <c r="C2862" t="s">
        <v>138</v>
      </c>
      <c r="D2862">
        <v>1</v>
      </c>
      <c r="E2862" t="s">
        <v>140</v>
      </c>
      <c r="F2862">
        <v>45.1</v>
      </c>
    </row>
    <row r="2863" spans="1:6">
      <c r="A2863" s="4">
        <v>43778</v>
      </c>
      <c r="B2863" t="s">
        <v>95</v>
      </c>
      <c r="C2863" t="s">
        <v>138</v>
      </c>
      <c r="D2863">
        <v>1</v>
      </c>
      <c r="E2863" t="s">
        <v>147</v>
      </c>
      <c r="F2863">
        <v>4</v>
      </c>
    </row>
    <row r="2864" spans="1:6">
      <c r="A2864" s="4">
        <v>43778</v>
      </c>
      <c r="B2864" t="s">
        <v>95</v>
      </c>
      <c r="C2864" t="s">
        <v>137</v>
      </c>
      <c r="D2864">
        <v>1</v>
      </c>
      <c r="E2864" t="s">
        <v>139</v>
      </c>
      <c r="F2864">
        <v>67.400000000000006</v>
      </c>
    </row>
    <row r="2865" spans="1:6">
      <c r="A2865" s="4">
        <v>43778</v>
      </c>
      <c r="B2865" t="s">
        <v>95</v>
      </c>
      <c r="C2865" t="s">
        <v>137</v>
      </c>
      <c r="D2865">
        <v>1</v>
      </c>
      <c r="E2865" t="s">
        <v>140</v>
      </c>
      <c r="F2865">
        <v>32.6</v>
      </c>
    </row>
    <row r="2866" spans="1:6">
      <c r="A2866" s="4">
        <v>43778</v>
      </c>
      <c r="B2866" t="s">
        <v>95</v>
      </c>
      <c r="C2866" t="s">
        <v>137</v>
      </c>
      <c r="D2866">
        <v>1</v>
      </c>
      <c r="E2866" t="s">
        <v>147</v>
      </c>
      <c r="F2866">
        <v>0</v>
      </c>
    </row>
    <row r="2867" spans="1:6">
      <c r="A2867" s="4">
        <v>43778</v>
      </c>
      <c r="B2867" t="s">
        <v>94</v>
      </c>
      <c r="C2867" t="s">
        <v>138</v>
      </c>
      <c r="D2867">
        <v>1</v>
      </c>
      <c r="E2867" t="s">
        <v>139</v>
      </c>
      <c r="F2867">
        <v>62.9</v>
      </c>
    </row>
    <row r="2868" spans="1:6">
      <c r="A2868" s="4">
        <v>43778</v>
      </c>
      <c r="B2868" t="s">
        <v>94</v>
      </c>
      <c r="C2868" t="s">
        <v>138</v>
      </c>
      <c r="D2868">
        <v>1</v>
      </c>
      <c r="E2868" t="s">
        <v>140</v>
      </c>
      <c r="F2868">
        <v>31.1</v>
      </c>
    </row>
    <row r="2869" spans="1:6">
      <c r="A2869" s="4">
        <v>43778</v>
      </c>
      <c r="B2869" t="s">
        <v>94</v>
      </c>
      <c r="C2869" t="s">
        <v>138</v>
      </c>
      <c r="D2869">
        <v>1</v>
      </c>
      <c r="E2869" t="s">
        <v>147</v>
      </c>
      <c r="F2869">
        <v>5.9</v>
      </c>
    </row>
    <row r="2870" spans="1:6">
      <c r="A2870" s="4">
        <v>43778</v>
      </c>
      <c r="B2870" t="s">
        <v>94</v>
      </c>
      <c r="C2870" t="s">
        <v>137</v>
      </c>
      <c r="D2870">
        <v>1</v>
      </c>
      <c r="E2870" t="s">
        <v>139</v>
      </c>
      <c r="F2870">
        <v>99.9</v>
      </c>
    </row>
    <row r="2871" spans="1:6">
      <c r="A2871" s="4">
        <v>43778</v>
      </c>
      <c r="B2871" t="s">
        <v>94</v>
      </c>
      <c r="C2871" t="s">
        <v>137</v>
      </c>
      <c r="D2871">
        <v>1</v>
      </c>
      <c r="E2871" t="s">
        <v>140</v>
      </c>
      <c r="F2871">
        <v>0.1</v>
      </c>
    </row>
    <row r="2872" spans="1:6">
      <c r="A2872" s="4">
        <v>43778</v>
      </c>
      <c r="B2872" t="s">
        <v>94</v>
      </c>
      <c r="C2872" t="s">
        <v>137</v>
      </c>
      <c r="D2872">
        <v>1</v>
      </c>
      <c r="E2872" t="s">
        <v>147</v>
      </c>
      <c r="F2872">
        <v>0</v>
      </c>
    </row>
    <row r="2873" spans="1:6">
      <c r="A2873" s="4">
        <v>43778</v>
      </c>
      <c r="B2873" t="s">
        <v>93</v>
      </c>
      <c r="C2873" t="s">
        <v>138</v>
      </c>
      <c r="D2873">
        <v>1</v>
      </c>
      <c r="E2873" t="s">
        <v>139</v>
      </c>
      <c r="F2873">
        <v>49.2</v>
      </c>
    </row>
    <row r="2874" spans="1:6">
      <c r="A2874" s="4">
        <v>43778</v>
      </c>
      <c r="B2874" t="s">
        <v>93</v>
      </c>
      <c r="C2874" t="s">
        <v>138</v>
      </c>
      <c r="D2874">
        <v>1</v>
      </c>
      <c r="E2874" t="s">
        <v>140</v>
      </c>
      <c r="F2874">
        <v>48.7</v>
      </c>
    </row>
    <row r="2875" spans="1:6">
      <c r="A2875" s="4">
        <v>43778</v>
      </c>
      <c r="B2875" t="s">
        <v>93</v>
      </c>
      <c r="C2875" t="s">
        <v>138</v>
      </c>
      <c r="D2875">
        <v>1</v>
      </c>
      <c r="E2875" t="s">
        <v>147</v>
      </c>
      <c r="F2875">
        <v>2</v>
      </c>
    </row>
    <row r="2876" spans="1:6">
      <c r="A2876" s="4">
        <v>43778</v>
      </c>
      <c r="B2876" t="s">
        <v>93</v>
      </c>
      <c r="C2876" t="s">
        <v>137</v>
      </c>
      <c r="D2876">
        <v>1</v>
      </c>
      <c r="E2876" t="s">
        <v>139</v>
      </c>
      <c r="F2876">
        <v>52.2</v>
      </c>
    </row>
    <row r="2877" spans="1:6">
      <c r="A2877" s="4">
        <v>43778</v>
      </c>
      <c r="B2877" t="s">
        <v>93</v>
      </c>
      <c r="C2877" t="s">
        <v>137</v>
      </c>
      <c r="D2877">
        <v>1</v>
      </c>
      <c r="E2877" t="s">
        <v>140</v>
      </c>
      <c r="F2877">
        <v>47.8</v>
      </c>
    </row>
    <row r="2878" spans="1:6">
      <c r="A2878" s="4">
        <v>43778</v>
      </c>
      <c r="B2878" t="s">
        <v>93</v>
      </c>
      <c r="C2878" t="s">
        <v>137</v>
      </c>
      <c r="D2878">
        <v>1</v>
      </c>
      <c r="E2878" t="s">
        <v>147</v>
      </c>
      <c r="F2878">
        <v>0</v>
      </c>
    </row>
    <row r="2879" spans="1:6">
      <c r="A2879" s="4">
        <v>43778</v>
      </c>
      <c r="B2879" t="s">
        <v>92</v>
      </c>
      <c r="C2879" t="s">
        <v>138</v>
      </c>
      <c r="D2879">
        <v>1</v>
      </c>
      <c r="E2879" t="s">
        <v>139</v>
      </c>
      <c r="F2879">
        <v>34.700000000000003</v>
      </c>
    </row>
    <row r="2880" spans="1:6">
      <c r="A2880" s="4">
        <v>43778</v>
      </c>
      <c r="B2880" t="s">
        <v>92</v>
      </c>
      <c r="C2880" t="s">
        <v>138</v>
      </c>
      <c r="D2880">
        <v>1</v>
      </c>
      <c r="E2880" t="s">
        <v>140</v>
      </c>
      <c r="F2880">
        <v>60.2</v>
      </c>
    </row>
    <row r="2881" spans="1:6">
      <c r="A2881" s="4">
        <v>43778</v>
      </c>
      <c r="B2881" t="s">
        <v>92</v>
      </c>
      <c r="C2881" t="s">
        <v>138</v>
      </c>
      <c r="D2881">
        <v>1</v>
      </c>
      <c r="E2881" t="s">
        <v>147</v>
      </c>
      <c r="F2881">
        <v>5</v>
      </c>
    </row>
    <row r="2882" spans="1:6">
      <c r="A2882" s="4">
        <v>43778</v>
      </c>
      <c r="B2882" t="s">
        <v>92</v>
      </c>
      <c r="C2882" t="s">
        <v>137</v>
      </c>
      <c r="D2882">
        <v>1</v>
      </c>
      <c r="E2882" t="s">
        <v>139</v>
      </c>
      <c r="F2882">
        <v>1.2</v>
      </c>
    </row>
    <row r="2883" spans="1:6">
      <c r="A2883" s="4">
        <v>43778</v>
      </c>
      <c r="B2883" t="s">
        <v>92</v>
      </c>
      <c r="C2883" t="s">
        <v>137</v>
      </c>
      <c r="D2883">
        <v>1</v>
      </c>
      <c r="E2883" t="s">
        <v>140</v>
      </c>
      <c r="F2883">
        <v>98.8</v>
      </c>
    </row>
    <row r="2884" spans="1:6">
      <c r="A2884" s="4">
        <v>43778</v>
      </c>
      <c r="B2884" t="s">
        <v>92</v>
      </c>
      <c r="C2884" t="s">
        <v>137</v>
      </c>
      <c r="D2884">
        <v>1</v>
      </c>
      <c r="E2884" t="s">
        <v>147</v>
      </c>
      <c r="F2884">
        <v>0</v>
      </c>
    </row>
    <row r="2885" spans="1:6">
      <c r="A2885" s="4">
        <v>43778</v>
      </c>
      <c r="B2885" t="s">
        <v>91</v>
      </c>
      <c r="C2885" t="s">
        <v>138</v>
      </c>
      <c r="D2885">
        <v>1</v>
      </c>
      <c r="E2885" t="s">
        <v>139</v>
      </c>
      <c r="F2885">
        <v>40.4</v>
      </c>
    </row>
    <row r="2886" spans="1:6">
      <c r="A2886" s="4">
        <v>43778</v>
      </c>
      <c r="B2886" t="s">
        <v>91</v>
      </c>
      <c r="C2886" t="s">
        <v>138</v>
      </c>
      <c r="D2886">
        <v>1</v>
      </c>
      <c r="E2886" t="s">
        <v>140</v>
      </c>
      <c r="F2886">
        <v>54.4</v>
      </c>
    </row>
    <row r="2887" spans="1:6">
      <c r="A2887" s="4">
        <v>43778</v>
      </c>
      <c r="B2887" t="s">
        <v>91</v>
      </c>
      <c r="C2887" t="s">
        <v>138</v>
      </c>
      <c r="D2887">
        <v>1</v>
      </c>
      <c r="E2887" t="s">
        <v>147</v>
      </c>
      <c r="F2887">
        <v>5.0999999999999996</v>
      </c>
    </row>
    <row r="2888" spans="1:6">
      <c r="A2888" s="4">
        <v>43778</v>
      </c>
      <c r="B2888" t="s">
        <v>91</v>
      </c>
      <c r="C2888" t="s">
        <v>137</v>
      </c>
      <c r="D2888">
        <v>1</v>
      </c>
      <c r="E2888" t="s">
        <v>139</v>
      </c>
      <c r="F2888">
        <v>15.6</v>
      </c>
    </row>
    <row r="2889" spans="1:6">
      <c r="A2889" s="4">
        <v>43778</v>
      </c>
      <c r="B2889" t="s">
        <v>91</v>
      </c>
      <c r="C2889" t="s">
        <v>137</v>
      </c>
      <c r="D2889">
        <v>1</v>
      </c>
      <c r="E2889" t="s">
        <v>140</v>
      </c>
      <c r="F2889">
        <v>84.4</v>
      </c>
    </row>
    <row r="2890" spans="1:6">
      <c r="A2890" s="4">
        <v>43778</v>
      </c>
      <c r="B2890" t="s">
        <v>91</v>
      </c>
      <c r="C2890" t="s">
        <v>137</v>
      </c>
      <c r="D2890">
        <v>1</v>
      </c>
      <c r="E2890" t="s">
        <v>147</v>
      </c>
      <c r="F2890">
        <v>0</v>
      </c>
    </row>
    <row r="2891" spans="1:6">
      <c r="A2891" s="4">
        <v>43778</v>
      </c>
      <c r="B2891" t="s">
        <v>90</v>
      </c>
      <c r="C2891" t="s">
        <v>138</v>
      </c>
      <c r="D2891">
        <v>1</v>
      </c>
      <c r="E2891" t="s">
        <v>139</v>
      </c>
      <c r="F2891">
        <v>39</v>
      </c>
    </row>
    <row r="2892" spans="1:6">
      <c r="A2892" s="4">
        <v>43778</v>
      </c>
      <c r="B2892" t="s">
        <v>90</v>
      </c>
      <c r="C2892" t="s">
        <v>138</v>
      </c>
      <c r="D2892">
        <v>1</v>
      </c>
      <c r="E2892" t="s">
        <v>140</v>
      </c>
      <c r="F2892">
        <v>57.5</v>
      </c>
    </row>
    <row r="2893" spans="1:6">
      <c r="A2893" s="4">
        <v>43778</v>
      </c>
      <c r="B2893" t="s">
        <v>90</v>
      </c>
      <c r="C2893" t="s">
        <v>138</v>
      </c>
      <c r="D2893">
        <v>1</v>
      </c>
      <c r="E2893" t="s">
        <v>147</v>
      </c>
      <c r="F2893">
        <v>3.4</v>
      </c>
    </row>
    <row r="2894" spans="1:6">
      <c r="A2894" s="4">
        <v>43778</v>
      </c>
      <c r="B2894" t="s">
        <v>90</v>
      </c>
      <c r="C2894" t="s">
        <v>137</v>
      </c>
      <c r="D2894">
        <v>1</v>
      </c>
      <c r="E2894" t="s">
        <v>139</v>
      </c>
      <c r="F2894">
        <v>9</v>
      </c>
    </row>
    <row r="2895" spans="1:6">
      <c r="A2895" s="4">
        <v>43778</v>
      </c>
      <c r="B2895" t="s">
        <v>90</v>
      </c>
      <c r="C2895" t="s">
        <v>137</v>
      </c>
      <c r="D2895">
        <v>1</v>
      </c>
      <c r="E2895" t="s">
        <v>140</v>
      </c>
      <c r="F2895">
        <v>91</v>
      </c>
    </row>
    <row r="2896" spans="1:6">
      <c r="A2896" s="4">
        <v>43778</v>
      </c>
      <c r="B2896" t="s">
        <v>90</v>
      </c>
      <c r="C2896" t="s">
        <v>137</v>
      </c>
      <c r="D2896">
        <v>1</v>
      </c>
      <c r="E2896" t="s">
        <v>147</v>
      </c>
      <c r="F2896">
        <v>0</v>
      </c>
    </row>
    <row r="2897" spans="1:6">
      <c r="A2897" s="4">
        <v>43778</v>
      </c>
      <c r="B2897" t="s">
        <v>89</v>
      </c>
      <c r="C2897" t="s">
        <v>138</v>
      </c>
      <c r="D2897">
        <v>1</v>
      </c>
      <c r="E2897" t="s">
        <v>139</v>
      </c>
      <c r="F2897">
        <v>44.8</v>
      </c>
    </row>
    <row r="2898" spans="1:6">
      <c r="A2898" s="4">
        <v>43778</v>
      </c>
      <c r="B2898" t="s">
        <v>89</v>
      </c>
      <c r="C2898" t="s">
        <v>138</v>
      </c>
      <c r="D2898">
        <v>1</v>
      </c>
      <c r="E2898" t="s">
        <v>140</v>
      </c>
      <c r="F2898">
        <v>50.8</v>
      </c>
    </row>
    <row r="2899" spans="1:6">
      <c r="A2899" s="4">
        <v>43778</v>
      </c>
      <c r="B2899" t="s">
        <v>89</v>
      </c>
      <c r="C2899" t="s">
        <v>138</v>
      </c>
      <c r="D2899">
        <v>1</v>
      </c>
      <c r="E2899" t="s">
        <v>147</v>
      </c>
      <c r="F2899">
        <v>4.2</v>
      </c>
    </row>
    <row r="2900" spans="1:6">
      <c r="A2900" s="4">
        <v>43778</v>
      </c>
      <c r="B2900" t="s">
        <v>89</v>
      </c>
      <c r="C2900" t="s">
        <v>137</v>
      </c>
      <c r="D2900">
        <v>1</v>
      </c>
      <c r="E2900" t="s">
        <v>139</v>
      </c>
      <c r="F2900">
        <v>32.1</v>
      </c>
    </row>
    <row r="2901" spans="1:6">
      <c r="A2901" s="4">
        <v>43778</v>
      </c>
      <c r="B2901" t="s">
        <v>89</v>
      </c>
      <c r="C2901" t="s">
        <v>137</v>
      </c>
      <c r="D2901">
        <v>1</v>
      </c>
      <c r="E2901" t="s">
        <v>140</v>
      </c>
      <c r="F2901">
        <v>67.900000000000006</v>
      </c>
    </row>
    <row r="2902" spans="1:6">
      <c r="A2902" s="4">
        <v>43778</v>
      </c>
      <c r="B2902" t="s">
        <v>89</v>
      </c>
      <c r="C2902" t="s">
        <v>137</v>
      </c>
      <c r="D2902">
        <v>1</v>
      </c>
      <c r="E2902" t="s">
        <v>147</v>
      </c>
      <c r="F2902">
        <v>0</v>
      </c>
    </row>
    <row r="2903" spans="1:6">
      <c r="A2903" s="4">
        <v>43778</v>
      </c>
      <c r="B2903" t="s">
        <v>88</v>
      </c>
      <c r="C2903" t="s">
        <v>138</v>
      </c>
      <c r="D2903">
        <v>1</v>
      </c>
      <c r="E2903" t="s">
        <v>139</v>
      </c>
      <c r="F2903">
        <v>45</v>
      </c>
    </row>
    <row r="2904" spans="1:6">
      <c r="A2904" s="4">
        <v>43778</v>
      </c>
      <c r="B2904" t="s">
        <v>88</v>
      </c>
      <c r="C2904" t="s">
        <v>138</v>
      </c>
      <c r="D2904">
        <v>1</v>
      </c>
      <c r="E2904" t="s">
        <v>140</v>
      </c>
      <c r="F2904">
        <v>49.6</v>
      </c>
    </row>
    <row r="2905" spans="1:6">
      <c r="A2905" s="4">
        <v>43778</v>
      </c>
      <c r="B2905" t="s">
        <v>88</v>
      </c>
      <c r="C2905" t="s">
        <v>138</v>
      </c>
      <c r="D2905">
        <v>1</v>
      </c>
      <c r="E2905" t="s">
        <v>147</v>
      </c>
      <c r="F2905">
        <v>5.3</v>
      </c>
    </row>
    <row r="2906" spans="1:6">
      <c r="A2906" s="4">
        <v>43778</v>
      </c>
      <c r="B2906" t="s">
        <v>88</v>
      </c>
      <c r="C2906" t="s">
        <v>137</v>
      </c>
      <c r="D2906">
        <v>1</v>
      </c>
      <c r="E2906" t="s">
        <v>139</v>
      </c>
      <c r="F2906">
        <v>36</v>
      </c>
    </row>
    <row r="2907" spans="1:6">
      <c r="A2907" s="4">
        <v>43778</v>
      </c>
      <c r="B2907" t="s">
        <v>88</v>
      </c>
      <c r="C2907" t="s">
        <v>137</v>
      </c>
      <c r="D2907">
        <v>1</v>
      </c>
      <c r="E2907" t="s">
        <v>140</v>
      </c>
      <c r="F2907">
        <v>64</v>
      </c>
    </row>
    <row r="2908" spans="1:6">
      <c r="A2908" s="4">
        <v>43778</v>
      </c>
      <c r="B2908" t="s">
        <v>88</v>
      </c>
      <c r="C2908" t="s">
        <v>137</v>
      </c>
      <c r="D2908">
        <v>1</v>
      </c>
      <c r="E2908" t="s">
        <v>147</v>
      </c>
      <c r="F2908">
        <v>0</v>
      </c>
    </row>
    <row r="2909" spans="1:6">
      <c r="A2909" s="4">
        <v>43778</v>
      </c>
      <c r="B2909" t="s">
        <v>116</v>
      </c>
      <c r="C2909" t="s">
        <v>138</v>
      </c>
      <c r="D2909">
        <v>1</v>
      </c>
      <c r="E2909" t="s">
        <v>139</v>
      </c>
      <c r="F2909">
        <v>75.2</v>
      </c>
    </row>
    <row r="2910" spans="1:6">
      <c r="A2910" s="4">
        <v>43778</v>
      </c>
      <c r="B2910" t="s">
        <v>116</v>
      </c>
      <c r="C2910" t="s">
        <v>138</v>
      </c>
      <c r="D2910">
        <v>1</v>
      </c>
      <c r="E2910" t="s">
        <v>140</v>
      </c>
      <c r="F2910">
        <v>20.399999999999999</v>
      </c>
    </row>
    <row r="2911" spans="1:6">
      <c r="A2911" s="4">
        <v>43778</v>
      </c>
      <c r="B2911" t="s">
        <v>116</v>
      </c>
      <c r="C2911" t="s">
        <v>138</v>
      </c>
      <c r="D2911">
        <v>1</v>
      </c>
      <c r="E2911" t="s">
        <v>147</v>
      </c>
      <c r="F2911">
        <v>4.4000000000000004</v>
      </c>
    </row>
    <row r="2912" spans="1:6">
      <c r="A2912" s="4">
        <v>43778</v>
      </c>
      <c r="B2912" t="s">
        <v>116</v>
      </c>
      <c r="C2912" t="s">
        <v>137</v>
      </c>
      <c r="D2912">
        <v>1</v>
      </c>
      <c r="E2912" t="s">
        <v>139</v>
      </c>
      <c r="F2912">
        <v>100</v>
      </c>
    </row>
    <row r="2913" spans="1:6">
      <c r="A2913" s="4">
        <v>43778</v>
      </c>
      <c r="B2913" t="s">
        <v>116</v>
      </c>
      <c r="C2913" t="s">
        <v>137</v>
      </c>
      <c r="D2913">
        <v>1</v>
      </c>
      <c r="E2913" t="s">
        <v>140</v>
      </c>
      <c r="F2913">
        <v>0</v>
      </c>
    </row>
    <row r="2914" spans="1:6">
      <c r="A2914" s="4">
        <v>43778</v>
      </c>
      <c r="B2914" t="s">
        <v>116</v>
      </c>
      <c r="C2914" t="s">
        <v>137</v>
      </c>
      <c r="D2914">
        <v>1</v>
      </c>
      <c r="E2914" t="s">
        <v>147</v>
      </c>
      <c r="F2914">
        <v>0</v>
      </c>
    </row>
    <row r="2915" spans="1:6">
      <c r="A2915" s="4">
        <v>43778</v>
      </c>
      <c r="B2915" t="s">
        <v>115</v>
      </c>
      <c r="C2915" t="s">
        <v>138</v>
      </c>
      <c r="D2915">
        <v>1</v>
      </c>
      <c r="E2915" t="s">
        <v>139</v>
      </c>
      <c r="F2915">
        <v>49.3</v>
      </c>
    </row>
    <row r="2916" spans="1:6">
      <c r="A2916" s="4">
        <v>43778</v>
      </c>
      <c r="B2916" t="s">
        <v>115</v>
      </c>
      <c r="C2916" t="s">
        <v>138</v>
      </c>
      <c r="D2916">
        <v>1</v>
      </c>
      <c r="E2916" t="s">
        <v>140</v>
      </c>
      <c r="F2916">
        <v>46.3</v>
      </c>
    </row>
    <row r="2917" spans="1:6">
      <c r="A2917" s="4">
        <v>43778</v>
      </c>
      <c r="B2917" t="s">
        <v>115</v>
      </c>
      <c r="C2917" t="s">
        <v>138</v>
      </c>
      <c r="D2917">
        <v>1</v>
      </c>
      <c r="E2917" t="s">
        <v>147</v>
      </c>
      <c r="F2917">
        <v>4.3</v>
      </c>
    </row>
    <row r="2918" spans="1:6">
      <c r="A2918" s="4">
        <v>43778</v>
      </c>
      <c r="B2918" t="s">
        <v>115</v>
      </c>
      <c r="C2918" t="s">
        <v>137</v>
      </c>
      <c r="D2918">
        <v>1</v>
      </c>
      <c r="E2918" t="s">
        <v>139</v>
      </c>
      <c r="F2918">
        <v>57.4</v>
      </c>
    </row>
    <row r="2919" spans="1:6">
      <c r="A2919" s="4">
        <v>43778</v>
      </c>
      <c r="B2919" t="s">
        <v>115</v>
      </c>
      <c r="C2919" t="s">
        <v>137</v>
      </c>
      <c r="D2919">
        <v>1</v>
      </c>
      <c r="E2919" t="s">
        <v>140</v>
      </c>
      <c r="F2919">
        <v>42.6</v>
      </c>
    </row>
    <row r="2920" spans="1:6">
      <c r="A2920" s="4">
        <v>43778</v>
      </c>
      <c r="B2920" t="s">
        <v>115</v>
      </c>
      <c r="C2920" t="s">
        <v>137</v>
      </c>
      <c r="D2920">
        <v>1</v>
      </c>
      <c r="E2920" t="s">
        <v>147</v>
      </c>
      <c r="F2920">
        <v>0</v>
      </c>
    </row>
    <row r="2921" spans="1:6">
      <c r="A2921" s="4">
        <v>43778</v>
      </c>
      <c r="B2921" t="s">
        <v>114</v>
      </c>
      <c r="C2921" t="s">
        <v>138</v>
      </c>
      <c r="D2921">
        <v>1</v>
      </c>
      <c r="E2921" t="s">
        <v>139</v>
      </c>
      <c r="F2921">
        <v>59</v>
      </c>
    </row>
    <row r="2922" spans="1:6">
      <c r="A2922" s="4">
        <v>43778</v>
      </c>
      <c r="B2922" t="s">
        <v>114</v>
      </c>
      <c r="C2922" t="s">
        <v>138</v>
      </c>
      <c r="D2922">
        <v>1</v>
      </c>
      <c r="E2922" t="s">
        <v>140</v>
      </c>
      <c r="F2922">
        <v>36.1</v>
      </c>
    </row>
    <row r="2923" spans="1:6">
      <c r="A2923" s="4">
        <v>43778</v>
      </c>
      <c r="B2923" t="s">
        <v>114</v>
      </c>
      <c r="C2923" t="s">
        <v>138</v>
      </c>
      <c r="D2923">
        <v>1</v>
      </c>
      <c r="E2923" t="s">
        <v>147</v>
      </c>
      <c r="F2923">
        <v>4.8</v>
      </c>
    </row>
    <row r="2924" spans="1:6">
      <c r="A2924" s="4">
        <v>43778</v>
      </c>
      <c r="B2924" t="s">
        <v>114</v>
      </c>
      <c r="C2924" t="s">
        <v>137</v>
      </c>
      <c r="D2924">
        <v>1</v>
      </c>
      <c r="E2924" t="s">
        <v>139</v>
      </c>
      <c r="F2924">
        <v>95</v>
      </c>
    </row>
    <row r="2925" spans="1:6">
      <c r="A2925" s="4">
        <v>43778</v>
      </c>
      <c r="B2925" t="s">
        <v>114</v>
      </c>
      <c r="C2925" t="s">
        <v>137</v>
      </c>
      <c r="D2925">
        <v>1</v>
      </c>
      <c r="E2925" t="s">
        <v>140</v>
      </c>
      <c r="F2925">
        <v>5</v>
      </c>
    </row>
    <row r="2926" spans="1:6">
      <c r="A2926" s="4">
        <v>43778</v>
      </c>
      <c r="B2926" t="s">
        <v>114</v>
      </c>
      <c r="C2926" t="s">
        <v>137</v>
      </c>
      <c r="D2926">
        <v>1</v>
      </c>
      <c r="E2926" t="s">
        <v>147</v>
      </c>
      <c r="F2926">
        <v>0</v>
      </c>
    </row>
    <row r="2927" spans="1:6">
      <c r="A2927" s="4">
        <v>43778</v>
      </c>
      <c r="B2927" t="s">
        <v>87</v>
      </c>
      <c r="C2927" t="s">
        <v>138</v>
      </c>
      <c r="D2927">
        <v>1</v>
      </c>
      <c r="E2927" t="s">
        <v>139</v>
      </c>
      <c r="F2927">
        <v>60.4</v>
      </c>
    </row>
    <row r="2928" spans="1:6">
      <c r="A2928" s="4">
        <v>43778</v>
      </c>
      <c r="B2928" t="s">
        <v>87</v>
      </c>
      <c r="C2928" t="s">
        <v>138</v>
      </c>
      <c r="D2928">
        <v>1</v>
      </c>
      <c r="E2928" t="s">
        <v>140</v>
      </c>
      <c r="F2928">
        <v>34.9</v>
      </c>
    </row>
    <row r="2929" spans="1:6">
      <c r="A2929" s="4">
        <v>43778</v>
      </c>
      <c r="B2929" t="s">
        <v>87</v>
      </c>
      <c r="C2929" t="s">
        <v>138</v>
      </c>
      <c r="D2929">
        <v>1</v>
      </c>
      <c r="E2929" t="s">
        <v>147</v>
      </c>
      <c r="F2929">
        <v>4.5999999999999996</v>
      </c>
    </row>
    <row r="2930" spans="1:6">
      <c r="A2930" s="4">
        <v>43778</v>
      </c>
      <c r="B2930" t="s">
        <v>87</v>
      </c>
      <c r="C2930" t="s">
        <v>137</v>
      </c>
      <c r="D2930">
        <v>1</v>
      </c>
      <c r="E2930" t="s">
        <v>139</v>
      </c>
      <c r="F2930">
        <v>98.1</v>
      </c>
    </row>
    <row r="2931" spans="1:6">
      <c r="A2931" s="4">
        <v>43778</v>
      </c>
      <c r="B2931" t="s">
        <v>87</v>
      </c>
      <c r="C2931" t="s">
        <v>137</v>
      </c>
      <c r="D2931">
        <v>1</v>
      </c>
      <c r="E2931" t="s">
        <v>140</v>
      </c>
      <c r="F2931">
        <v>1.9</v>
      </c>
    </row>
    <row r="2932" spans="1:6">
      <c r="A2932" s="4">
        <v>43778</v>
      </c>
      <c r="B2932" t="s">
        <v>87</v>
      </c>
      <c r="C2932" t="s">
        <v>137</v>
      </c>
      <c r="D2932">
        <v>1</v>
      </c>
      <c r="E2932" t="s">
        <v>147</v>
      </c>
      <c r="F2932">
        <v>0</v>
      </c>
    </row>
    <row r="2933" spans="1:6">
      <c r="A2933" s="4">
        <v>43778</v>
      </c>
      <c r="B2933" t="s">
        <v>86</v>
      </c>
      <c r="C2933" t="s">
        <v>138</v>
      </c>
      <c r="D2933">
        <v>1</v>
      </c>
      <c r="E2933" t="s">
        <v>139</v>
      </c>
      <c r="F2933">
        <v>54.6</v>
      </c>
    </row>
    <row r="2934" spans="1:6">
      <c r="A2934" s="4">
        <v>43778</v>
      </c>
      <c r="B2934" t="s">
        <v>86</v>
      </c>
      <c r="C2934" t="s">
        <v>138</v>
      </c>
      <c r="D2934">
        <v>1</v>
      </c>
      <c r="E2934" t="s">
        <v>140</v>
      </c>
      <c r="F2934">
        <v>38.5</v>
      </c>
    </row>
    <row r="2935" spans="1:6">
      <c r="A2935" s="4">
        <v>43778</v>
      </c>
      <c r="B2935" t="s">
        <v>86</v>
      </c>
      <c r="C2935" t="s">
        <v>138</v>
      </c>
      <c r="D2935">
        <v>1</v>
      </c>
      <c r="E2935" t="s">
        <v>147</v>
      </c>
      <c r="F2935">
        <v>6.9</v>
      </c>
    </row>
    <row r="2936" spans="1:6">
      <c r="A2936" s="4">
        <v>43778</v>
      </c>
      <c r="B2936" t="s">
        <v>86</v>
      </c>
      <c r="C2936" t="s">
        <v>137</v>
      </c>
      <c r="D2936">
        <v>1</v>
      </c>
      <c r="E2936" t="s">
        <v>139</v>
      </c>
      <c r="F2936">
        <v>88</v>
      </c>
    </row>
    <row r="2937" spans="1:6">
      <c r="A2937" s="4">
        <v>43778</v>
      </c>
      <c r="B2937" t="s">
        <v>86</v>
      </c>
      <c r="C2937" t="s">
        <v>137</v>
      </c>
      <c r="D2937">
        <v>1</v>
      </c>
      <c r="E2937" t="s">
        <v>140</v>
      </c>
      <c r="F2937">
        <v>12</v>
      </c>
    </row>
    <row r="2938" spans="1:6">
      <c r="A2938" s="4">
        <v>43778</v>
      </c>
      <c r="B2938" t="s">
        <v>86</v>
      </c>
      <c r="C2938" t="s">
        <v>137</v>
      </c>
      <c r="D2938">
        <v>1</v>
      </c>
      <c r="E2938" t="s">
        <v>147</v>
      </c>
      <c r="F2938">
        <v>0</v>
      </c>
    </row>
    <row r="2939" spans="1:6">
      <c r="A2939" s="4">
        <v>43778</v>
      </c>
      <c r="B2939" t="s">
        <v>85</v>
      </c>
      <c r="C2939" t="s">
        <v>138</v>
      </c>
      <c r="D2939">
        <v>1</v>
      </c>
      <c r="E2939" t="s">
        <v>139</v>
      </c>
      <c r="F2939">
        <v>56.8</v>
      </c>
    </row>
    <row r="2940" spans="1:6">
      <c r="A2940" s="4">
        <v>43778</v>
      </c>
      <c r="B2940" t="s">
        <v>85</v>
      </c>
      <c r="C2940" t="s">
        <v>138</v>
      </c>
      <c r="D2940">
        <v>1</v>
      </c>
      <c r="E2940" t="s">
        <v>140</v>
      </c>
      <c r="F2940">
        <v>40.200000000000003</v>
      </c>
    </row>
    <row r="2941" spans="1:6">
      <c r="A2941" s="4">
        <v>43778</v>
      </c>
      <c r="B2941" t="s">
        <v>85</v>
      </c>
      <c r="C2941" t="s">
        <v>138</v>
      </c>
      <c r="D2941">
        <v>1</v>
      </c>
      <c r="E2941" t="s">
        <v>147</v>
      </c>
      <c r="F2941">
        <v>2.9</v>
      </c>
    </row>
    <row r="2942" spans="1:6">
      <c r="A2942" s="4">
        <v>43778</v>
      </c>
      <c r="B2942" t="s">
        <v>85</v>
      </c>
      <c r="C2942" t="s">
        <v>137</v>
      </c>
      <c r="D2942">
        <v>1</v>
      </c>
      <c r="E2942" t="s">
        <v>139</v>
      </c>
      <c r="F2942">
        <v>89.1</v>
      </c>
    </row>
    <row r="2943" spans="1:6">
      <c r="A2943" s="4">
        <v>43778</v>
      </c>
      <c r="B2943" t="s">
        <v>85</v>
      </c>
      <c r="C2943" t="s">
        <v>137</v>
      </c>
      <c r="D2943">
        <v>1</v>
      </c>
      <c r="E2943" t="s">
        <v>140</v>
      </c>
      <c r="F2943">
        <v>10.9</v>
      </c>
    </row>
    <row r="2944" spans="1:6">
      <c r="A2944" s="4">
        <v>43778</v>
      </c>
      <c r="B2944" t="s">
        <v>85</v>
      </c>
      <c r="C2944" t="s">
        <v>137</v>
      </c>
      <c r="D2944">
        <v>1</v>
      </c>
      <c r="E2944" t="s">
        <v>147</v>
      </c>
      <c r="F2944">
        <v>0</v>
      </c>
    </row>
    <row r="2945" spans="1:6">
      <c r="A2945" s="4">
        <v>43778</v>
      </c>
      <c r="B2945" t="s">
        <v>84</v>
      </c>
      <c r="C2945" t="s">
        <v>138</v>
      </c>
      <c r="D2945">
        <v>1</v>
      </c>
      <c r="E2945" t="s">
        <v>139</v>
      </c>
      <c r="F2945">
        <v>57.6</v>
      </c>
    </row>
    <row r="2946" spans="1:6">
      <c r="A2946" s="4">
        <v>43778</v>
      </c>
      <c r="B2946" t="s">
        <v>84</v>
      </c>
      <c r="C2946" t="s">
        <v>138</v>
      </c>
      <c r="D2946">
        <v>1</v>
      </c>
      <c r="E2946" t="s">
        <v>140</v>
      </c>
      <c r="F2946">
        <v>39.799999999999997</v>
      </c>
    </row>
    <row r="2947" spans="1:6">
      <c r="A2947" s="4">
        <v>43778</v>
      </c>
      <c r="B2947" t="s">
        <v>84</v>
      </c>
      <c r="C2947" t="s">
        <v>138</v>
      </c>
      <c r="D2947">
        <v>1</v>
      </c>
      <c r="E2947" t="s">
        <v>147</v>
      </c>
      <c r="F2947">
        <v>2.6</v>
      </c>
    </row>
    <row r="2948" spans="1:6">
      <c r="A2948" s="4">
        <v>43778</v>
      </c>
      <c r="B2948" t="s">
        <v>84</v>
      </c>
      <c r="C2948" t="s">
        <v>137</v>
      </c>
      <c r="D2948">
        <v>1</v>
      </c>
      <c r="E2948" t="s">
        <v>139</v>
      </c>
      <c r="F2948">
        <v>89.8</v>
      </c>
    </row>
    <row r="2949" spans="1:6">
      <c r="A2949" s="4">
        <v>43778</v>
      </c>
      <c r="B2949" t="s">
        <v>84</v>
      </c>
      <c r="C2949" t="s">
        <v>137</v>
      </c>
      <c r="D2949">
        <v>1</v>
      </c>
      <c r="E2949" t="s">
        <v>140</v>
      </c>
      <c r="F2949">
        <v>10.199999999999999</v>
      </c>
    </row>
    <row r="2950" spans="1:6">
      <c r="A2950" s="4">
        <v>43778</v>
      </c>
      <c r="B2950" t="s">
        <v>84</v>
      </c>
      <c r="C2950" t="s">
        <v>137</v>
      </c>
      <c r="D2950">
        <v>1</v>
      </c>
      <c r="E2950" t="s">
        <v>147</v>
      </c>
      <c r="F2950">
        <v>0</v>
      </c>
    </row>
    <row r="2951" spans="1:6">
      <c r="A2951" s="4">
        <v>43778</v>
      </c>
      <c r="B2951" t="s">
        <v>83</v>
      </c>
      <c r="C2951" t="s">
        <v>138</v>
      </c>
      <c r="D2951">
        <v>1</v>
      </c>
      <c r="E2951" t="s">
        <v>139</v>
      </c>
      <c r="F2951">
        <v>43.5</v>
      </c>
    </row>
    <row r="2952" spans="1:6">
      <c r="A2952" s="4">
        <v>43778</v>
      </c>
      <c r="B2952" t="s">
        <v>83</v>
      </c>
      <c r="C2952" t="s">
        <v>138</v>
      </c>
      <c r="D2952">
        <v>1</v>
      </c>
      <c r="E2952" t="s">
        <v>140</v>
      </c>
      <c r="F2952">
        <v>50.9</v>
      </c>
    </row>
    <row r="2953" spans="1:6">
      <c r="A2953" s="4">
        <v>43778</v>
      </c>
      <c r="B2953" t="s">
        <v>83</v>
      </c>
      <c r="C2953" t="s">
        <v>138</v>
      </c>
      <c r="D2953">
        <v>1</v>
      </c>
      <c r="E2953" t="s">
        <v>147</v>
      </c>
      <c r="F2953">
        <v>5.5</v>
      </c>
    </row>
    <row r="2954" spans="1:6">
      <c r="A2954" s="4">
        <v>43778</v>
      </c>
      <c r="B2954" t="s">
        <v>83</v>
      </c>
      <c r="C2954" t="s">
        <v>137</v>
      </c>
      <c r="D2954">
        <v>1</v>
      </c>
      <c r="E2954" t="s">
        <v>139</v>
      </c>
      <c r="F2954">
        <v>29.1</v>
      </c>
    </row>
    <row r="2955" spans="1:6">
      <c r="A2955" s="4">
        <v>43778</v>
      </c>
      <c r="B2955" t="s">
        <v>83</v>
      </c>
      <c r="C2955" t="s">
        <v>137</v>
      </c>
      <c r="D2955">
        <v>1</v>
      </c>
      <c r="E2955" t="s">
        <v>140</v>
      </c>
      <c r="F2955">
        <v>70.900000000000006</v>
      </c>
    </row>
    <row r="2956" spans="1:6">
      <c r="A2956" s="4">
        <v>43778</v>
      </c>
      <c r="B2956" t="s">
        <v>83</v>
      </c>
      <c r="C2956" t="s">
        <v>137</v>
      </c>
      <c r="D2956">
        <v>1</v>
      </c>
      <c r="E2956" t="s">
        <v>147</v>
      </c>
      <c r="F2956">
        <v>0</v>
      </c>
    </row>
    <row r="2957" spans="1:6">
      <c r="A2957" s="4">
        <v>43778</v>
      </c>
      <c r="B2957" t="s">
        <v>82</v>
      </c>
      <c r="C2957" t="s">
        <v>138</v>
      </c>
      <c r="D2957">
        <v>1</v>
      </c>
      <c r="E2957" t="s">
        <v>139</v>
      </c>
      <c r="F2957">
        <v>45.8</v>
      </c>
    </row>
    <row r="2958" spans="1:6">
      <c r="A2958" s="4">
        <v>43778</v>
      </c>
      <c r="B2958" t="s">
        <v>82</v>
      </c>
      <c r="C2958" t="s">
        <v>138</v>
      </c>
      <c r="D2958">
        <v>1</v>
      </c>
      <c r="E2958" t="s">
        <v>140</v>
      </c>
      <c r="F2958">
        <v>50.7</v>
      </c>
    </row>
    <row r="2959" spans="1:6">
      <c r="A2959" s="4">
        <v>43778</v>
      </c>
      <c r="B2959" t="s">
        <v>82</v>
      </c>
      <c r="C2959" t="s">
        <v>138</v>
      </c>
      <c r="D2959">
        <v>1</v>
      </c>
      <c r="E2959" t="s">
        <v>147</v>
      </c>
      <c r="F2959">
        <v>3.4</v>
      </c>
    </row>
    <row r="2960" spans="1:6">
      <c r="A2960" s="4">
        <v>43778</v>
      </c>
      <c r="B2960" t="s">
        <v>82</v>
      </c>
      <c r="C2960" t="s">
        <v>137</v>
      </c>
      <c r="D2960">
        <v>1</v>
      </c>
      <c r="E2960" t="s">
        <v>139</v>
      </c>
      <c r="F2960">
        <v>32.6</v>
      </c>
    </row>
    <row r="2961" spans="1:6">
      <c r="A2961" s="4">
        <v>43778</v>
      </c>
      <c r="B2961" t="s">
        <v>82</v>
      </c>
      <c r="C2961" t="s">
        <v>137</v>
      </c>
      <c r="D2961">
        <v>1</v>
      </c>
      <c r="E2961" t="s">
        <v>140</v>
      </c>
      <c r="F2961">
        <v>67.400000000000006</v>
      </c>
    </row>
    <row r="2962" spans="1:6">
      <c r="A2962" s="4">
        <v>43778</v>
      </c>
      <c r="B2962" t="s">
        <v>82</v>
      </c>
      <c r="C2962" t="s">
        <v>137</v>
      </c>
      <c r="D2962">
        <v>1</v>
      </c>
      <c r="E2962" t="s">
        <v>147</v>
      </c>
      <c r="F2962">
        <v>0</v>
      </c>
    </row>
    <row r="2963" spans="1:6">
      <c r="A2963" s="4">
        <v>43778</v>
      </c>
      <c r="B2963" t="s">
        <v>81</v>
      </c>
      <c r="C2963" t="s">
        <v>138</v>
      </c>
      <c r="D2963">
        <v>1</v>
      </c>
      <c r="E2963" t="s">
        <v>139</v>
      </c>
      <c r="F2963">
        <v>31.9</v>
      </c>
    </row>
    <row r="2964" spans="1:6">
      <c r="A2964" s="4">
        <v>43778</v>
      </c>
      <c r="B2964" t="s">
        <v>81</v>
      </c>
      <c r="C2964" t="s">
        <v>138</v>
      </c>
      <c r="D2964">
        <v>1</v>
      </c>
      <c r="E2964" t="s">
        <v>140</v>
      </c>
      <c r="F2964">
        <v>61.9</v>
      </c>
    </row>
    <row r="2965" spans="1:6">
      <c r="A2965" s="4">
        <v>43778</v>
      </c>
      <c r="B2965" t="s">
        <v>81</v>
      </c>
      <c r="C2965" t="s">
        <v>138</v>
      </c>
      <c r="D2965">
        <v>1</v>
      </c>
      <c r="E2965" t="s">
        <v>147</v>
      </c>
      <c r="F2965">
        <v>6.1</v>
      </c>
    </row>
    <row r="2966" spans="1:6">
      <c r="A2966" s="4">
        <v>43778</v>
      </c>
      <c r="B2966" t="s">
        <v>81</v>
      </c>
      <c r="C2966" t="s">
        <v>137</v>
      </c>
      <c r="D2966">
        <v>1</v>
      </c>
      <c r="E2966" t="s">
        <v>139</v>
      </c>
      <c r="F2966">
        <v>0.2</v>
      </c>
    </row>
    <row r="2967" spans="1:6">
      <c r="A2967" s="4">
        <v>43778</v>
      </c>
      <c r="B2967" t="s">
        <v>81</v>
      </c>
      <c r="C2967" t="s">
        <v>137</v>
      </c>
      <c r="D2967">
        <v>1</v>
      </c>
      <c r="E2967" t="s">
        <v>140</v>
      </c>
      <c r="F2967">
        <v>99.8</v>
      </c>
    </row>
    <row r="2968" spans="1:6">
      <c r="A2968" s="4">
        <v>43778</v>
      </c>
      <c r="B2968" t="s">
        <v>81</v>
      </c>
      <c r="C2968" t="s">
        <v>137</v>
      </c>
      <c r="D2968">
        <v>1</v>
      </c>
      <c r="E2968" t="s">
        <v>147</v>
      </c>
      <c r="F2968">
        <v>0</v>
      </c>
    </row>
    <row r="2969" spans="1:6">
      <c r="A2969" s="4">
        <v>43778</v>
      </c>
      <c r="B2969" t="s">
        <v>80</v>
      </c>
      <c r="C2969" t="s">
        <v>138</v>
      </c>
      <c r="D2969">
        <v>1</v>
      </c>
      <c r="E2969" t="s">
        <v>139</v>
      </c>
      <c r="F2969">
        <v>34.299999999999997</v>
      </c>
    </row>
    <row r="2970" spans="1:6">
      <c r="A2970" s="4">
        <v>43778</v>
      </c>
      <c r="B2970" t="s">
        <v>80</v>
      </c>
      <c r="C2970" t="s">
        <v>138</v>
      </c>
      <c r="D2970">
        <v>1</v>
      </c>
      <c r="E2970" t="s">
        <v>140</v>
      </c>
      <c r="F2970">
        <v>62.1</v>
      </c>
    </row>
    <row r="2971" spans="1:6">
      <c r="A2971" s="4">
        <v>43778</v>
      </c>
      <c r="B2971" t="s">
        <v>80</v>
      </c>
      <c r="C2971" t="s">
        <v>138</v>
      </c>
      <c r="D2971">
        <v>1</v>
      </c>
      <c r="E2971" t="s">
        <v>147</v>
      </c>
      <c r="F2971">
        <v>3.5</v>
      </c>
    </row>
    <row r="2972" spans="1:6">
      <c r="A2972" s="4">
        <v>43778</v>
      </c>
      <c r="B2972" t="s">
        <v>80</v>
      </c>
      <c r="C2972" t="s">
        <v>137</v>
      </c>
      <c r="D2972">
        <v>1</v>
      </c>
      <c r="E2972" t="s">
        <v>139</v>
      </c>
      <c r="F2972">
        <v>0.4</v>
      </c>
    </row>
    <row r="2973" spans="1:6">
      <c r="A2973" s="4">
        <v>43778</v>
      </c>
      <c r="B2973" t="s">
        <v>80</v>
      </c>
      <c r="C2973" t="s">
        <v>137</v>
      </c>
      <c r="D2973">
        <v>1</v>
      </c>
      <c r="E2973" t="s">
        <v>140</v>
      </c>
      <c r="F2973">
        <v>99.6</v>
      </c>
    </row>
    <row r="2974" spans="1:6">
      <c r="A2974" s="4">
        <v>43778</v>
      </c>
      <c r="B2974" t="s">
        <v>80</v>
      </c>
      <c r="C2974" t="s">
        <v>137</v>
      </c>
      <c r="D2974">
        <v>1</v>
      </c>
      <c r="E2974" t="s">
        <v>147</v>
      </c>
      <c r="F2974">
        <v>0</v>
      </c>
    </row>
    <row r="2975" spans="1:6">
      <c r="A2975" s="4">
        <v>43778</v>
      </c>
      <c r="B2975" t="s">
        <v>113</v>
      </c>
      <c r="C2975" t="s">
        <v>138</v>
      </c>
      <c r="D2975">
        <v>1</v>
      </c>
      <c r="E2975" t="s">
        <v>139</v>
      </c>
      <c r="F2975">
        <v>49</v>
      </c>
    </row>
    <row r="2976" spans="1:6">
      <c r="A2976" s="4">
        <v>43778</v>
      </c>
      <c r="B2976" t="s">
        <v>113</v>
      </c>
      <c r="C2976" t="s">
        <v>138</v>
      </c>
      <c r="D2976">
        <v>1</v>
      </c>
      <c r="E2976" t="s">
        <v>140</v>
      </c>
      <c r="F2976">
        <v>45.3</v>
      </c>
    </row>
    <row r="2977" spans="1:6">
      <c r="A2977" s="4">
        <v>43778</v>
      </c>
      <c r="B2977" t="s">
        <v>113</v>
      </c>
      <c r="C2977" t="s">
        <v>138</v>
      </c>
      <c r="D2977">
        <v>1</v>
      </c>
      <c r="E2977" t="s">
        <v>147</v>
      </c>
      <c r="F2977">
        <v>5.7</v>
      </c>
    </row>
    <row r="2978" spans="1:6">
      <c r="A2978" s="4">
        <v>43778</v>
      </c>
      <c r="B2978" t="s">
        <v>113</v>
      </c>
      <c r="C2978" t="s">
        <v>137</v>
      </c>
      <c r="D2978">
        <v>1</v>
      </c>
      <c r="E2978" t="s">
        <v>139</v>
      </c>
      <c r="F2978">
        <v>58.9</v>
      </c>
    </row>
    <row r="2979" spans="1:6">
      <c r="A2979" s="4">
        <v>43778</v>
      </c>
      <c r="B2979" t="s">
        <v>113</v>
      </c>
      <c r="C2979" t="s">
        <v>137</v>
      </c>
      <c r="D2979">
        <v>1</v>
      </c>
      <c r="E2979" t="s">
        <v>140</v>
      </c>
      <c r="F2979">
        <v>41.1</v>
      </c>
    </row>
    <row r="2980" spans="1:6">
      <c r="A2980" s="4">
        <v>43778</v>
      </c>
      <c r="B2980" t="s">
        <v>113</v>
      </c>
      <c r="C2980" t="s">
        <v>137</v>
      </c>
      <c r="D2980">
        <v>1</v>
      </c>
      <c r="E2980" t="s">
        <v>147</v>
      </c>
      <c r="F2980">
        <v>0</v>
      </c>
    </row>
    <row r="2981" spans="1:6">
      <c r="A2981" s="4">
        <v>43778</v>
      </c>
      <c r="B2981" t="s">
        <v>112</v>
      </c>
      <c r="C2981" t="s">
        <v>138</v>
      </c>
      <c r="D2981">
        <v>1</v>
      </c>
      <c r="E2981" t="s">
        <v>139</v>
      </c>
      <c r="F2981">
        <v>37.200000000000003</v>
      </c>
    </row>
    <row r="2982" spans="1:6">
      <c r="A2982" s="4">
        <v>43778</v>
      </c>
      <c r="B2982" t="s">
        <v>112</v>
      </c>
      <c r="C2982" t="s">
        <v>138</v>
      </c>
      <c r="D2982">
        <v>1</v>
      </c>
      <c r="E2982" t="s">
        <v>140</v>
      </c>
      <c r="F2982">
        <v>57.8</v>
      </c>
    </row>
    <row r="2983" spans="1:6">
      <c r="A2983" s="4">
        <v>43778</v>
      </c>
      <c r="B2983" t="s">
        <v>112</v>
      </c>
      <c r="C2983" t="s">
        <v>138</v>
      </c>
      <c r="D2983">
        <v>1</v>
      </c>
      <c r="E2983" t="s">
        <v>147</v>
      </c>
      <c r="F2983">
        <v>4.9000000000000004</v>
      </c>
    </row>
    <row r="2984" spans="1:6">
      <c r="A2984" s="4">
        <v>43778</v>
      </c>
      <c r="B2984" t="s">
        <v>112</v>
      </c>
      <c r="C2984" t="s">
        <v>137</v>
      </c>
      <c r="D2984">
        <v>1</v>
      </c>
      <c r="E2984" t="s">
        <v>139</v>
      </c>
      <c r="F2984">
        <v>7.7</v>
      </c>
    </row>
    <row r="2985" spans="1:6">
      <c r="A2985" s="4">
        <v>43778</v>
      </c>
      <c r="B2985" t="s">
        <v>112</v>
      </c>
      <c r="C2985" t="s">
        <v>137</v>
      </c>
      <c r="D2985">
        <v>1</v>
      </c>
      <c r="E2985" t="s">
        <v>140</v>
      </c>
      <c r="F2985">
        <v>92.3</v>
      </c>
    </row>
    <row r="2986" spans="1:6">
      <c r="A2986" s="4">
        <v>43778</v>
      </c>
      <c r="B2986" t="s">
        <v>112</v>
      </c>
      <c r="C2986" t="s">
        <v>137</v>
      </c>
      <c r="D2986">
        <v>1</v>
      </c>
      <c r="E2986" t="s">
        <v>147</v>
      </c>
      <c r="F2986">
        <v>0</v>
      </c>
    </row>
    <row r="2987" spans="1:6">
      <c r="A2987" s="4">
        <v>43778</v>
      </c>
      <c r="B2987" t="s">
        <v>79</v>
      </c>
      <c r="C2987" t="s">
        <v>138</v>
      </c>
      <c r="D2987">
        <v>1</v>
      </c>
      <c r="E2987" t="s">
        <v>139</v>
      </c>
      <c r="F2987">
        <v>42.6</v>
      </c>
    </row>
    <row r="2988" spans="1:6">
      <c r="A2988" s="4">
        <v>43778</v>
      </c>
      <c r="B2988" t="s">
        <v>79</v>
      </c>
      <c r="C2988" t="s">
        <v>138</v>
      </c>
      <c r="D2988">
        <v>1</v>
      </c>
      <c r="E2988" t="s">
        <v>140</v>
      </c>
      <c r="F2988">
        <v>51.1</v>
      </c>
    </row>
    <row r="2989" spans="1:6">
      <c r="A2989" s="4">
        <v>43778</v>
      </c>
      <c r="B2989" t="s">
        <v>79</v>
      </c>
      <c r="C2989" t="s">
        <v>138</v>
      </c>
      <c r="D2989">
        <v>1</v>
      </c>
      <c r="E2989" t="s">
        <v>147</v>
      </c>
      <c r="F2989">
        <v>6.2</v>
      </c>
    </row>
    <row r="2990" spans="1:6">
      <c r="A2990" s="4">
        <v>43778</v>
      </c>
      <c r="B2990" t="s">
        <v>79</v>
      </c>
      <c r="C2990" t="s">
        <v>137</v>
      </c>
      <c r="D2990">
        <v>1</v>
      </c>
      <c r="E2990" t="s">
        <v>139</v>
      </c>
      <c r="F2990">
        <v>26.9</v>
      </c>
    </row>
    <row r="2991" spans="1:6">
      <c r="A2991" s="4">
        <v>43778</v>
      </c>
      <c r="B2991" t="s">
        <v>79</v>
      </c>
      <c r="C2991" t="s">
        <v>137</v>
      </c>
      <c r="D2991">
        <v>1</v>
      </c>
      <c r="E2991" t="s">
        <v>140</v>
      </c>
      <c r="F2991">
        <v>73.099999999999994</v>
      </c>
    </row>
    <row r="2992" spans="1:6">
      <c r="A2992" s="4">
        <v>43778</v>
      </c>
      <c r="B2992" t="s">
        <v>79</v>
      </c>
      <c r="C2992" t="s">
        <v>137</v>
      </c>
      <c r="D2992">
        <v>1</v>
      </c>
      <c r="E2992" t="s">
        <v>147</v>
      </c>
      <c r="F2992">
        <v>0</v>
      </c>
    </row>
    <row r="2993" spans="1:6">
      <c r="A2993" s="4">
        <v>43778</v>
      </c>
      <c r="B2993" t="s">
        <v>78</v>
      </c>
      <c r="C2993" t="s">
        <v>138</v>
      </c>
      <c r="D2993">
        <v>1</v>
      </c>
      <c r="E2993" t="s">
        <v>139</v>
      </c>
      <c r="F2993">
        <v>59.1</v>
      </c>
    </row>
    <row r="2994" spans="1:6">
      <c r="A2994" s="4">
        <v>43778</v>
      </c>
      <c r="B2994" t="s">
        <v>78</v>
      </c>
      <c r="C2994" t="s">
        <v>138</v>
      </c>
      <c r="D2994">
        <v>1</v>
      </c>
      <c r="E2994" t="s">
        <v>140</v>
      </c>
      <c r="F2994">
        <v>37.1</v>
      </c>
    </row>
    <row r="2995" spans="1:6">
      <c r="A2995" s="4">
        <v>43778</v>
      </c>
      <c r="B2995" t="s">
        <v>78</v>
      </c>
      <c r="C2995" t="s">
        <v>138</v>
      </c>
      <c r="D2995">
        <v>1</v>
      </c>
      <c r="E2995" t="s">
        <v>147</v>
      </c>
      <c r="F2995">
        <v>3.7</v>
      </c>
    </row>
    <row r="2996" spans="1:6">
      <c r="A2996" s="4">
        <v>43778</v>
      </c>
      <c r="B2996" t="s">
        <v>78</v>
      </c>
      <c r="C2996" t="s">
        <v>137</v>
      </c>
      <c r="D2996">
        <v>1</v>
      </c>
      <c r="E2996" t="s">
        <v>139</v>
      </c>
      <c r="F2996">
        <v>95.4</v>
      </c>
    </row>
    <row r="2997" spans="1:6">
      <c r="A2997" s="4">
        <v>43778</v>
      </c>
      <c r="B2997" t="s">
        <v>78</v>
      </c>
      <c r="C2997" t="s">
        <v>137</v>
      </c>
      <c r="D2997">
        <v>1</v>
      </c>
      <c r="E2997" t="s">
        <v>140</v>
      </c>
      <c r="F2997">
        <v>4.5999999999999996</v>
      </c>
    </row>
    <row r="2998" spans="1:6">
      <c r="A2998" s="4">
        <v>43778</v>
      </c>
      <c r="B2998" t="s">
        <v>78</v>
      </c>
      <c r="C2998" t="s">
        <v>137</v>
      </c>
      <c r="D2998">
        <v>1</v>
      </c>
      <c r="E2998" t="s">
        <v>147</v>
      </c>
      <c r="F2998">
        <v>0</v>
      </c>
    </row>
    <row r="2999" spans="1:6">
      <c r="A2999" s="4">
        <v>43778</v>
      </c>
      <c r="B2999" t="s">
        <v>77</v>
      </c>
      <c r="C2999" t="s">
        <v>138</v>
      </c>
      <c r="D2999">
        <v>1</v>
      </c>
      <c r="E2999" t="s">
        <v>139</v>
      </c>
      <c r="F2999">
        <v>62.4</v>
      </c>
    </row>
    <row r="3000" spans="1:6">
      <c r="A3000" s="4">
        <v>43778</v>
      </c>
      <c r="B3000" t="s">
        <v>77</v>
      </c>
      <c r="C3000" t="s">
        <v>138</v>
      </c>
      <c r="D3000">
        <v>1</v>
      </c>
      <c r="E3000" t="s">
        <v>140</v>
      </c>
      <c r="F3000">
        <v>34.4</v>
      </c>
    </row>
    <row r="3001" spans="1:6">
      <c r="A3001" s="4">
        <v>43778</v>
      </c>
      <c r="B3001" t="s">
        <v>77</v>
      </c>
      <c r="C3001" t="s">
        <v>138</v>
      </c>
      <c r="D3001">
        <v>1</v>
      </c>
      <c r="E3001" t="s">
        <v>147</v>
      </c>
      <c r="F3001">
        <v>3.1</v>
      </c>
    </row>
    <row r="3002" spans="1:6">
      <c r="A3002" s="4">
        <v>43778</v>
      </c>
      <c r="B3002" t="s">
        <v>77</v>
      </c>
      <c r="C3002" t="s">
        <v>137</v>
      </c>
      <c r="D3002">
        <v>1</v>
      </c>
      <c r="E3002" t="s">
        <v>139</v>
      </c>
      <c r="F3002">
        <v>99.3</v>
      </c>
    </row>
    <row r="3003" spans="1:6">
      <c r="A3003" s="4">
        <v>43778</v>
      </c>
      <c r="B3003" t="s">
        <v>77</v>
      </c>
      <c r="C3003" t="s">
        <v>137</v>
      </c>
      <c r="D3003">
        <v>1</v>
      </c>
      <c r="E3003" t="s">
        <v>140</v>
      </c>
      <c r="F3003">
        <v>0.7</v>
      </c>
    </row>
    <row r="3004" spans="1:6">
      <c r="A3004" s="4">
        <v>43778</v>
      </c>
      <c r="B3004" t="s">
        <v>77</v>
      </c>
      <c r="C3004" t="s">
        <v>137</v>
      </c>
      <c r="D3004">
        <v>1</v>
      </c>
      <c r="E3004" t="s">
        <v>147</v>
      </c>
      <c r="F3004">
        <v>0</v>
      </c>
    </row>
    <row r="3005" spans="1:6">
      <c r="A3005" s="4">
        <v>43778</v>
      </c>
      <c r="B3005" t="s">
        <v>76</v>
      </c>
      <c r="C3005" t="s">
        <v>138</v>
      </c>
      <c r="D3005">
        <v>1</v>
      </c>
      <c r="E3005" t="s">
        <v>139</v>
      </c>
      <c r="F3005">
        <v>56.7</v>
      </c>
    </row>
    <row r="3006" spans="1:6">
      <c r="A3006" s="4">
        <v>43778</v>
      </c>
      <c r="B3006" t="s">
        <v>76</v>
      </c>
      <c r="C3006" t="s">
        <v>138</v>
      </c>
      <c r="D3006">
        <v>1</v>
      </c>
      <c r="E3006" t="s">
        <v>140</v>
      </c>
      <c r="F3006">
        <v>38</v>
      </c>
    </row>
    <row r="3007" spans="1:6">
      <c r="A3007" s="4">
        <v>43778</v>
      </c>
      <c r="B3007" t="s">
        <v>76</v>
      </c>
      <c r="C3007" t="s">
        <v>138</v>
      </c>
      <c r="D3007">
        <v>1</v>
      </c>
      <c r="E3007" t="s">
        <v>147</v>
      </c>
      <c r="F3007">
        <v>5.2</v>
      </c>
    </row>
    <row r="3008" spans="1:6">
      <c r="A3008" s="4">
        <v>43778</v>
      </c>
      <c r="B3008" t="s">
        <v>76</v>
      </c>
      <c r="C3008" t="s">
        <v>137</v>
      </c>
      <c r="D3008">
        <v>1</v>
      </c>
      <c r="E3008" t="s">
        <v>139</v>
      </c>
      <c r="F3008">
        <v>92.1</v>
      </c>
    </row>
    <row r="3009" spans="1:6">
      <c r="A3009" s="4">
        <v>43778</v>
      </c>
      <c r="B3009" t="s">
        <v>76</v>
      </c>
      <c r="C3009" t="s">
        <v>137</v>
      </c>
      <c r="D3009">
        <v>1</v>
      </c>
      <c r="E3009" t="s">
        <v>140</v>
      </c>
      <c r="F3009">
        <v>7.9</v>
      </c>
    </row>
    <row r="3010" spans="1:6">
      <c r="A3010" s="4">
        <v>43778</v>
      </c>
      <c r="B3010" t="s">
        <v>76</v>
      </c>
      <c r="C3010" t="s">
        <v>137</v>
      </c>
      <c r="D3010">
        <v>1</v>
      </c>
      <c r="E3010" t="s">
        <v>147</v>
      </c>
      <c r="F3010">
        <v>0</v>
      </c>
    </row>
    <row r="3011" spans="1:6">
      <c r="A3011" s="4">
        <v>43778</v>
      </c>
      <c r="B3011" t="s">
        <v>75</v>
      </c>
      <c r="C3011" t="s">
        <v>138</v>
      </c>
      <c r="D3011">
        <v>1</v>
      </c>
      <c r="E3011" t="s">
        <v>139</v>
      </c>
      <c r="F3011">
        <v>49</v>
      </c>
    </row>
    <row r="3012" spans="1:6">
      <c r="A3012" s="4">
        <v>43778</v>
      </c>
      <c r="B3012" t="s">
        <v>75</v>
      </c>
      <c r="C3012" t="s">
        <v>138</v>
      </c>
      <c r="D3012">
        <v>1</v>
      </c>
      <c r="E3012" t="s">
        <v>140</v>
      </c>
      <c r="F3012">
        <v>46.5</v>
      </c>
    </row>
    <row r="3013" spans="1:6">
      <c r="A3013" s="4">
        <v>43778</v>
      </c>
      <c r="B3013" t="s">
        <v>75</v>
      </c>
      <c r="C3013" t="s">
        <v>138</v>
      </c>
      <c r="D3013">
        <v>1</v>
      </c>
      <c r="E3013" t="s">
        <v>147</v>
      </c>
      <c r="F3013">
        <v>4.4000000000000004</v>
      </c>
    </row>
    <row r="3014" spans="1:6">
      <c r="A3014" s="4">
        <v>43778</v>
      </c>
      <c r="B3014" t="s">
        <v>75</v>
      </c>
      <c r="C3014" t="s">
        <v>137</v>
      </c>
      <c r="D3014">
        <v>1</v>
      </c>
      <c r="E3014" t="s">
        <v>139</v>
      </c>
      <c r="F3014">
        <v>58.7</v>
      </c>
    </row>
    <row r="3015" spans="1:6">
      <c r="A3015" s="4">
        <v>43778</v>
      </c>
      <c r="B3015" t="s">
        <v>75</v>
      </c>
      <c r="C3015" t="s">
        <v>137</v>
      </c>
      <c r="D3015">
        <v>1</v>
      </c>
      <c r="E3015" t="s">
        <v>140</v>
      </c>
      <c r="F3015">
        <v>41.3</v>
      </c>
    </row>
    <row r="3016" spans="1:6">
      <c r="A3016" s="4">
        <v>43778</v>
      </c>
      <c r="B3016" t="s">
        <v>75</v>
      </c>
      <c r="C3016" t="s">
        <v>137</v>
      </c>
      <c r="D3016">
        <v>1</v>
      </c>
      <c r="E3016" t="s">
        <v>147</v>
      </c>
      <c r="F3016">
        <v>0</v>
      </c>
    </row>
    <row r="3017" spans="1:6">
      <c r="A3017" s="4">
        <v>43778</v>
      </c>
      <c r="B3017" t="s">
        <v>74</v>
      </c>
      <c r="C3017" t="s">
        <v>138</v>
      </c>
      <c r="D3017">
        <v>1</v>
      </c>
      <c r="E3017" t="s">
        <v>139</v>
      </c>
      <c r="F3017">
        <v>56.7</v>
      </c>
    </row>
    <row r="3018" spans="1:6">
      <c r="A3018" s="4">
        <v>43778</v>
      </c>
      <c r="B3018" t="s">
        <v>74</v>
      </c>
      <c r="C3018" t="s">
        <v>138</v>
      </c>
      <c r="D3018">
        <v>1</v>
      </c>
      <c r="E3018" t="s">
        <v>140</v>
      </c>
      <c r="F3018">
        <v>39.9</v>
      </c>
    </row>
    <row r="3019" spans="1:6">
      <c r="A3019" s="4">
        <v>43778</v>
      </c>
      <c r="B3019" t="s">
        <v>74</v>
      </c>
      <c r="C3019" t="s">
        <v>138</v>
      </c>
      <c r="D3019">
        <v>1</v>
      </c>
      <c r="E3019" t="s">
        <v>147</v>
      </c>
      <c r="F3019">
        <v>3.3</v>
      </c>
    </row>
    <row r="3020" spans="1:6">
      <c r="A3020" s="4">
        <v>43778</v>
      </c>
      <c r="B3020" t="s">
        <v>74</v>
      </c>
      <c r="C3020" t="s">
        <v>137</v>
      </c>
      <c r="D3020">
        <v>1</v>
      </c>
      <c r="E3020" t="s">
        <v>139</v>
      </c>
      <c r="F3020">
        <v>89.5</v>
      </c>
    </row>
    <row r="3021" spans="1:6">
      <c r="A3021" s="4">
        <v>43778</v>
      </c>
      <c r="B3021" t="s">
        <v>74</v>
      </c>
      <c r="C3021" t="s">
        <v>137</v>
      </c>
      <c r="D3021">
        <v>1</v>
      </c>
      <c r="E3021" t="s">
        <v>140</v>
      </c>
      <c r="F3021">
        <v>10.5</v>
      </c>
    </row>
    <row r="3022" spans="1:6">
      <c r="A3022" s="4">
        <v>43778</v>
      </c>
      <c r="B3022" t="s">
        <v>74</v>
      </c>
      <c r="C3022" t="s">
        <v>137</v>
      </c>
      <c r="D3022">
        <v>1</v>
      </c>
      <c r="E3022" t="s">
        <v>147</v>
      </c>
      <c r="F3022">
        <v>0</v>
      </c>
    </row>
    <row r="3023" spans="1:6">
      <c r="A3023" s="4">
        <v>43778</v>
      </c>
      <c r="B3023" t="s">
        <v>73</v>
      </c>
      <c r="C3023" t="s">
        <v>138</v>
      </c>
      <c r="D3023">
        <v>1</v>
      </c>
      <c r="E3023" t="s">
        <v>139</v>
      </c>
      <c r="F3023">
        <v>38.5</v>
      </c>
    </row>
    <row r="3024" spans="1:6">
      <c r="A3024" s="4">
        <v>43778</v>
      </c>
      <c r="B3024" t="s">
        <v>73</v>
      </c>
      <c r="C3024" t="s">
        <v>138</v>
      </c>
      <c r="D3024">
        <v>1</v>
      </c>
      <c r="E3024" t="s">
        <v>140</v>
      </c>
      <c r="F3024">
        <v>58.1</v>
      </c>
    </row>
    <row r="3025" spans="1:6">
      <c r="A3025" s="4">
        <v>43778</v>
      </c>
      <c r="B3025" t="s">
        <v>73</v>
      </c>
      <c r="C3025" t="s">
        <v>138</v>
      </c>
      <c r="D3025">
        <v>1</v>
      </c>
      <c r="E3025" t="s">
        <v>147</v>
      </c>
      <c r="F3025">
        <v>3.3</v>
      </c>
    </row>
    <row r="3026" spans="1:6">
      <c r="A3026" s="4">
        <v>43778</v>
      </c>
      <c r="B3026" t="s">
        <v>73</v>
      </c>
      <c r="C3026" t="s">
        <v>137</v>
      </c>
      <c r="D3026">
        <v>1</v>
      </c>
      <c r="E3026" t="s">
        <v>139</v>
      </c>
      <c r="F3026">
        <v>6.2</v>
      </c>
    </row>
    <row r="3027" spans="1:6">
      <c r="A3027" s="4">
        <v>43778</v>
      </c>
      <c r="B3027" t="s">
        <v>73</v>
      </c>
      <c r="C3027" t="s">
        <v>137</v>
      </c>
      <c r="D3027">
        <v>1</v>
      </c>
      <c r="E3027" t="s">
        <v>140</v>
      </c>
      <c r="F3027">
        <v>93.8</v>
      </c>
    </row>
    <row r="3028" spans="1:6">
      <c r="A3028" s="4">
        <v>43778</v>
      </c>
      <c r="B3028" t="s">
        <v>73</v>
      </c>
      <c r="C3028" t="s">
        <v>137</v>
      </c>
      <c r="D3028">
        <v>1</v>
      </c>
      <c r="E3028" t="s">
        <v>147</v>
      </c>
      <c r="F3028">
        <v>0</v>
      </c>
    </row>
    <row r="3029" spans="1:6">
      <c r="A3029" s="4">
        <v>43778</v>
      </c>
      <c r="B3029" t="s">
        <v>72</v>
      </c>
      <c r="C3029" t="s">
        <v>138</v>
      </c>
      <c r="D3029">
        <v>1</v>
      </c>
      <c r="E3029" t="s">
        <v>139</v>
      </c>
      <c r="F3029">
        <v>63.3</v>
      </c>
    </row>
    <row r="3030" spans="1:6">
      <c r="A3030" s="4">
        <v>43778</v>
      </c>
      <c r="B3030" t="s">
        <v>72</v>
      </c>
      <c r="C3030" t="s">
        <v>138</v>
      </c>
      <c r="D3030">
        <v>1</v>
      </c>
      <c r="E3030" t="s">
        <v>140</v>
      </c>
      <c r="F3030">
        <v>30.3</v>
      </c>
    </row>
    <row r="3031" spans="1:6">
      <c r="A3031" s="4">
        <v>43778</v>
      </c>
      <c r="B3031" t="s">
        <v>72</v>
      </c>
      <c r="C3031" t="s">
        <v>138</v>
      </c>
      <c r="D3031">
        <v>1</v>
      </c>
      <c r="E3031" t="s">
        <v>147</v>
      </c>
      <c r="F3031">
        <v>6.4</v>
      </c>
    </row>
    <row r="3032" spans="1:6">
      <c r="A3032" s="4">
        <v>43778</v>
      </c>
      <c r="B3032" t="s">
        <v>72</v>
      </c>
      <c r="C3032" t="s">
        <v>137</v>
      </c>
      <c r="D3032">
        <v>1</v>
      </c>
      <c r="E3032" t="s">
        <v>139</v>
      </c>
      <c r="F3032">
        <v>99.8</v>
      </c>
    </row>
    <row r="3033" spans="1:6">
      <c r="A3033" s="4">
        <v>43778</v>
      </c>
      <c r="B3033" t="s">
        <v>72</v>
      </c>
      <c r="C3033" t="s">
        <v>137</v>
      </c>
      <c r="D3033">
        <v>1</v>
      </c>
      <c r="E3033" t="s">
        <v>140</v>
      </c>
      <c r="F3033">
        <v>0.2</v>
      </c>
    </row>
    <row r="3034" spans="1:6">
      <c r="A3034" s="4">
        <v>43778</v>
      </c>
      <c r="B3034" t="s">
        <v>72</v>
      </c>
      <c r="C3034" t="s">
        <v>137</v>
      </c>
      <c r="D3034">
        <v>1</v>
      </c>
      <c r="E3034" t="s">
        <v>147</v>
      </c>
      <c r="F3034">
        <v>0</v>
      </c>
    </row>
    <row r="3035" spans="1:6">
      <c r="A3035" s="4">
        <v>43778</v>
      </c>
      <c r="B3035" t="s">
        <v>71</v>
      </c>
      <c r="C3035" t="s">
        <v>138</v>
      </c>
      <c r="D3035">
        <v>1</v>
      </c>
      <c r="E3035" t="s">
        <v>139</v>
      </c>
      <c r="F3035">
        <v>27.1</v>
      </c>
    </row>
    <row r="3036" spans="1:6">
      <c r="A3036" s="4">
        <v>43778</v>
      </c>
      <c r="B3036" t="s">
        <v>71</v>
      </c>
      <c r="C3036" t="s">
        <v>138</v>
      </c>
      <c r="D3036">
        <v>1</v>
      </c>
      <c r="E3036" t="s">
        <v>140</v>
      </c>
      <c r="F3036">
        <v>67.8</v>
      </c>
    </row>
    <row r="3037" spans="1:6">
      <c r="A3037" s="4">
        <v>43778</v>
      </c>
      <c r="B3037" t="s">
        <v>71</v>
      </c>
      <c r="C3037" t="s">
        <v>138</v>
      </c>
      <c r="D3037">
        <v>1</v>
      </c>
      <c r="E3037" t="s">
        <v>147</v>
      </c>
      <c r="F3037">
        <v>5</v>
      </c>
    </row>
    <row r="3038" spans="1:6">
      <c r="A3038" s="4">
        <v>43778</v>
      </c>
      <c r="B3038" t="s">
        <v>71</v>
      </c>
      <c r="C3038" t="s">
        <v>137</v>
      </c>
      <c r="D3038">
        <v>1</v>
      </c>
      <c r="E3038" t="s">
        <v>139</v>
      </c>
      <c r="F3038">
        <v>0</v>
      </c>
    </row>
    <row r="3039" spans="1:6">
      <c r="A3039" s="4">
        <v>43778</v>
      </c>
      <c r="B3039" t="s">
        <v>71</v>
      </c>
      <c r="C3039" t="s">
        <v>137</v>
      </c>
      <c r="D3039">
        <v>1</v>
      </c>
      <c r="E3039" t="s">
        <v>140</v>
      </c>
      <c r="F3039">
        <v>100</v>
      </c>
    </row>
    <row r="3040" spans="1:6">
      <c r="A3040" s="4">
        <v>43778</v>
      </c>
      <c r="B3040" t="s">
        <v>71</v>
      </c>
      <c r="C3040" t="s">
        <v>137</v>
      </c>
      <c r="D3040">
        <v>1</v>
      </c>
      <c r="E3040" t="s">
        <v>147</v>
      </c>
      <c r="F3040">
        <v>0</v>
      </c>
    </row>
    <row r="3041" spans="1:6">
      <c r="A3041" s="4">
        <v>43778</v>
      </c>
      <c r="B3041" t="s">
        <v>70</v>
      </c>
      <c r="C3041" t="s">
        <v>138</v>
      </c>
      <c r="D3041">
        <v>1</v>
      </c>
      <c r="E3041" t="s">
        <v>139</v>
      </c>
      <c r="F3041">
        <v>51.6</v>
      </c>
    </row>
    <row r="3042" spans="1:6">
      <c r="A3042" s="4">
        <v>43778</v>
      </c>
      <c r="B3042" t="s">
        <v>70</v>
      </c>
      <c r="C3042" t="s">
        <v>138</v>
      </c>
      <c r="D3042">
        <v>1</v>
      </c>
      <c r="E3042" t="s">
        <v>140</v>
      </c>
      <c r="F3042">
        <v>46.2</v>
      </c>
    </row>
    <row r="3043" spans="1:6">
      <c r="A3043" s="4">
        <v>43778</v>
      </c>
      <c r="B3043" t="s">
        <v>70</v>
      </c>
      <c r="C3043" t="s">
        <v>138</v>
      </c>
      <c r="D3043">
        <v>1</v>
      </c>
      <c r="E3043" t="s">
        <v>147</v>
      </c>
      <c r="F3043">
        <v>2.1</v>
      </c>
    </row>
    <row r="3044" spans="1:6">
      <c r="A3044" s="4">
        <v>43778</v>
      </c>
      <c r="B3044" t="s">
        <v>70</v>
      </c>
      <c r="C3044" t="s">
        <v>137</v>
      </c>
      <c r="D3044">
        <v>1</v>
      </c>
      <c r="E3044" t="s">
        <v>139</v>
      </c>
      <c r="F3044">
        <v>65</v>
      </c>
    </row>
    <row r="3045" spans="1:6">
      <c r="A3045" s="4">
        <v>43778</v>
      </c>
      <c r="B3045" t="s">
        <v>70</v>
      </c>
      <c r="C3045" t="s">
        <v>137</v>
      </c>
      <c r="D3045">
        <v>1</v>
      </c>
      <c r="E3045" t="s">
        <v>140</v>
      </c>
      <c r="F3045">
        <v>35</v>
      </c>
    </row>
    <row r="3046" spans="1:6">
      <c r="A3046" s="4">
        <v>43778</v>
      </c>
      <c r="B3046" t="s">
        <v>70</v>
      </c>
      <c r="C3046" t="s">
        <v>137</v>
      </c>
      <c r="D3046">
        <v>1</v>
      </c>
      <c r="E3046" t="s">
        <v>147</v>
      </c>
      <c r="F3046">
        <v>0</v>
      </c>
    </row>
    <row r="3047" spans="1:6">
      <c r="A3047" s="4">
        <v>43778</v>
      </c>
      <c r="B3047" t="s">
        <v>69</v>
      </c>
      <c r="C3047" t="s">
        <v>138</v>
      </c>
      <c r="D3047">
        <v>1</v>
      </c>
      <c r="E3047" t="s">
        <v>139</v>
      </c>
      <c r="F3047">
        <v>48.5</v>
      </c>
    </row>
    <row r="3048" spans="1:6">
      <c r="A3048" s="4">
        <v>43778</v>
      </c>
      <c r="B3048" t="s">
        <v>69</v>
      </c>
      <c r="C3048" t="s">
        <v>138</v>
      </c>
      <c r="D3048">
        <v>1</v>
      </c>
      <c r="E3048" t="s">
        <v>140</v>
      </c>
      <c r="F3048">
        <v>48.9</v>
      </c>
    </row>
    <row r="3049" spans="1:6">
      <c r="A3049" s="4">
        <v>43778</v>
      </c>
      <c r="B3049" t="s">
        <v>69</v>
      </c>
      <c r="C3049" t="s">
        <v>138</v>
      </c>
      <c r="D3049">
        <v>1</v>
      </c>
      <c r="E3049" t="s">
        <v>147</v>
      </c>
      <c r="F3049">
        <v>2.5</v>
      </c>
    </row>
    <row r="3050" spans="1:6">
      <c r="A3050" s="4">
        <v>43778</v>
      </c>
      <c r="B3050" t="s">
        <v>69</v>
      </c>
      <c r="C3050" t="s">
        <v>137</v>
      </c>
      <c r="D3050">
        <v>1</v>
      </c>
      <c r="E3050" t="s">
        <v>139</v>
      </c>
      <c r="F3050">
        <v>48.4</v>
      </c>
    </row>
    <row r="3051" spans="1:6">
      <c r="A3051" s="4">
        <v>43778</v>
      </c>
      <c r="B3051" t="s">
        <v>69</v>
      </c>
      <c r="C3051" t="s">
        <v>137</v>
      </c>
      <c r="D3051">
        <v>1</v>
      </c>
      <c r="E3051" t="s">
        <v>140</v>
      </c>
      <c r="F3051">
        <v>51.6</v>
      </c>
    </row>
    <row r="3052" spans="1:6">
      <c r="A3052" s="4">
        <v>43778</v>
      </c>
      <c r="B3052" t="s">
        <v>69</v>
      </c>
      <c r="C3052" t="s">
        <v>137</v>
      </c>
      <c r="D3052">
        <v>1</v>
      </c>
      <c r="E3052" t="s">
        <v>147</v>
      </c>
      <c r="F3052">
        <v>0</v>
      </c>
    </row>
    <row r="3053" spans="1:6">
      <c r="A3053" s="4">
        <v>43778</v>
      </c>
      <c r="B3053" t="s">
        <v>111</v>
      </c>
      <c r="C3053" t="s">
        <v>138</v>
      </c>
      <c r="D3053">
        <v>1</v>
      </c>
      <c r="E3053" t="s">
        <v>139</v>
      </c>
      <c r="F3053">
        <v>10.5</v>
      </c>
    </row>
    <row r="3054" spans="1:6">
      <c r="A3054" s="4">
        <v>43778</v>
      </c>
      <c r="B3054" t="s">
        <v>111</v>
      </c>
      <c r="C3054" t="s">
        <v>138</v>
      </c>
      <c r="D3054">
        <v>1</v>
      </c>
      <c r="E3054" t="s">
        <v>140</v>
      </c>
      <c r="F3054">
        <v>84.7</v>
      </c>
    </row>
    <row r="3055" spans="1:6">
      <c r="A3055" s="4">
        <v>43778</v>
      </c>
      <c r="B3055" t="s">
        <v>111</v>
      </c>
      <c r="C3055" t="s">
        <v>138</v>
      </c>
      <c r="D3055">
        <v>1</v>
      </c>
      <c r="E3055" t="s">
        <v>147</v>
      </c>
      <c r="F3055">
        <v>4.7</v>
      </c>
    </row>
    <row r="3056" spans="1:6">
      <c r="A3056" s="4">
        <v>43778</v>
      </c>
      <c r="B3056" t="s">
        <v>111</v>
      </c>
      <c r="C3056" t="s">
        <v>137</v>
      </c>
      <c r="D3056">
        <v>1</v>
      </c>
      <c r="E3056" t="s">
        <v>139</v>
      </c>
      <c r="F3056">
        <v>0</v>
      </c>
    </row>
    <row r="3057" spans="1:6">
      <c r="A3057" s="4">
        <v>43778</v>
      </c>
      <c r="B3057" t="s">
        <v>111</v>
      </c>
      <c r="C3057" t="s">
        <v>137</v>
      </c>
      <c r="D3057">
        <v>1</v>
      </c>
      <c r="E3057" t="s">
        <v>140</v>
      </c>
      <c r="F3057">
        <v>100</v>
      </c>
    </row>
    <row r="3058" spans="1:6">
      <c r="A3058" s="4">
        <v>43778</v>
      </c>
      <c r="B3058" t="s">
        <v>111</v>
      </c>
      <c r="C3058" t="s">
        <v>137</v>
      </c>
      <c r="D3058">
        <v>1</v>
      </c>
      <c r="E3058" t="s">
        <v>147</v>
      </c>
      <c r="F3058">
        <v>0</v>
      </c>
    </row>
    <row r="3059" spans="1:6">
      <c r="A3059" s="4">
        <v>43778</v>
      </c>
      <c r="B3059" t="s">
        <v>68</v>
      </c>
      <c r="C3059" t="s">
        <v>138</v>
      </c>
      <c r="D3059">
        <v>1</v>
      </c>
      <c r="E3059" t="s">
        <v>139</v>
      </c>
      <c r="F3059">
        <v>38.9</v>
      </c>
    </row>
    <row r="3060" spans="1:6">
      <c r="A3060" s="4">
        <v>43778</v>
      </c>
      <c r="B3060" t="s">
        <v>68</v>
      </c>
      <c r="C3060" t="s">
        <v>138</v>
      </c>
      <c r="D3060">
        <v>1</v>
      </c>
      <c r="E3060" t="s">
        <v>140</v>
      </c>
      <c r="F3060">
        <v>57.7</v>
      </c>
    </row>
    <row r="3061" spans="1:6">
      <c r="A3061" s="4">
        <v>43778</v>
      </c>
      <c r="B3061" t="s">
        <v>68</v>
      </c>
      <c r="C3061" t="s">
        <v>138</v>
      </c>
      <c r="D3061">
        <v>1</v>
      </c>
      <c r="E3061" t="s">
        <v>147</v>
      </c>
      <c r="F3061">
        <v>3.2</v>
      </c>
    </row>
    <row r="3062" spans="1:6">
      <c r="A3062" s="4">
        <v>43778</v>
      </c>
      <c r="B3062" t="s">
        <v>68</v>
      </c>
      <c r="C3062" t="s">
        <v>137</v>
      </c>
      <c r="D3062">
        <v>1</v>
      </c>
      <c r="E3062" t="s">
        <v>139</v>
      </c>
      <c r="F3062">
        <v>7.7</v>
      </c>
    </row>
    <row r="3063" spans="1:6">
      <c r="A3063" s="4">
        <v>43778</v>
      </c>
      <c r="B3063" t="s">
        <v>68</v>
      </c>
      <c r="C3063" t="s">
        <v>137</v>
      </c>
      <c r="D3063">
        <v>1</v>
      </c>
      <c r="E3063" t="s">
        <v>140</v>
      </c>
      <c r="F3063">
        <v>92.3</v>
      </c>
    </row>
    <row r="3064" spans="1:6">
      <c r="A3064" s="4">
        <v>43778</v>
      </c>
      <c r="B3064" t="s">
        <v>68</v>
      </c>
      <c r="C3064" t="s">
        <v>137</v>
      </c>
      <c r="D3064">
        <v>1</v>
      </c>
      <c r="E3064" t="s">
        <v>147</v>
      </c>
      <c r="F3064">
        <v>0</v>
      </c>
    </row>
    <row r="3065" spans="1:6">
      <c r="A3065" s="4">
        <v>43778</v>
      </c>
      <c r="B3065" t="s">
        <v>67</v>
      </c>
      <c r="C3065" t="s">
        <v>138</v>
      </c>
      <c r="D3065">
        <v>1</v>
      </c>
      <c r="E3065" t="s">
        <v>139</v>
      </c>
      <c r="F3065">
        <v>38.4</v>
      </c>
    </row>
    <row r="3066" spans="1:6">
      <c r="A3066" s="4">
        <v>43778</v>
      </c>
      <c r="B3066" t="s">
        <v>67</v>
      </c>
      <c r="C3066" t="s">
        <v>138</v>
      </c>
      <c r="D3066">
        <v>1</v>
      </c>
      <c r="E3066" t="s">
        <v>140</v>
      </c>
      <c r="F3066">
        <v>57.2</v>
      </c>
    </row>
    <row r="3067" spans="1:6">
      <c r="A3067" s="4">
        <v>43778</v>
      </c>
      <c r="B3067" t="s">
        <v>67</v>
      </c>
      <c r="C3067" t="s">
        <v>138</v>
      </c>
      <c r="D3067">
        <v>1</v>
      </c>
      <c r="E3067" t="s">
        <v>147</v>
      </c>
      <c r="F3067">
        <v>4.3</v>
      </c>
    </row>
    <row r="3068" spans="1:6">
      <c r="A3068" s="4">
        <v>43778</v>
      </c>
      <c r="B3068" t="s">
        <v>67</v>
      </c>
      <c r="C3068" t="s">
        <v>137</v>
      </c>
      <c r="D3068">
        <v>1</v>
      </c>
      <c r="E3068" t="s">
        <v>139</v>
      </c>
      <c r="F3068">
        <v>8.5</v>
      </c>
    </row>
    <row r="3069" spans="1:6">
      <c r="A3069" s="4">
        <v>43778</v>
      </c>
      <c r="B3069" t="s">
        <v>67</v>
      </c>
      <c r="C3069" t="s">
        <v>137</v>
      </c>
      <c r="D3069">
        <v>1</v>
      </c>
      <c r="E3069" t="s">
        <v>140</v>
      </c>
      <c r="F3069">
        <v>91.5</v>
      </c>
    </row>
    <row r="3070" spans="1:6">
      <c r="A3070" s="4">
        <v>43778</v>
      </c>
      <c r="B3070" t="s">
        <v>67</v>
      </c>
      <c r="C3070" t="s">
        <v>137</v>
      </c>
      <c r="D3070">
        <v>1</v>
      </c>
      <c r="E3070" t="s">
        <v>147</v>
      </c>
      <c r="F3070">
        <v>0</v>
      </c>
    </row>
    <row r="3071" spans="1:6">
      <c r="A3071" s="4">
        <v>43778</v>
      </c>
      <c r="B3071" t="s">
        <v>66</v>
      </c>
      <c r="C3071" t="s">
        <v>138</v>
      </c>
      <c r="D3071">
        <v>1</v>
      </c>
      <c r="E3071" t="s">
        <v>139</v>
      </c>
      <c r="F3071">
        <v>42.2</v>
      </c>
    </row>
    <row r="3072" spans="1:6">
      <c r="A3072" s="4">
        <v>43778</v>
      </c>
      <c r="B3072" t="s">
        <v>66</v>
      </c>
      <c r="C3072" t="s">
        <v>138</v>
      </c>
      <c r="D3072">
        <v>1</v>
      </c>
      <c r="E3072" t="s">
        <v>140</v>
      </c>
      <c r="F3072">
        <v>52</v>
      </c>
    </row>
    <row r="3073" spans="1:6">
      <c r="A3073" s="4">
        <v>43778</v>
      </c>
      <c r="B3073" t="s">
        <v>66</v>
      </c>
      <c r="C3073" t="s">
        <v>138</v>
      </c>
      <c r="D3073">
        <v>1</v>
      </c>
      <c r="E3073" t="s">
        <v>147</v>
      </c>
      <c r="F3073">
        <v>5.8</v>
      </c>
    </row>
    <row r="3074" spans="1:6">
      <c r="A3074" s="4">
        <v>43778</v>
      </c>
      <c r="B3074" t="s">
        <v>66</v>
      </c>
      <c r="C3074" t="s">
        <v>137</v>
      </c>
      <c r="D3074">
        <v>1</v>
      </c>
      <c r="E3074" t="s">
        <v>139</v>
      </c>
      <c r="F3074">
        <v>24.1</v>
      </c>
    </row>
    <row r="3075" spans="1:6">
      <c r="A3075" s="4">
        <v>43778</v>
      </c>
      <c r="B3075" t="s">
        <v>66</v>
      </c>
      <c r="C3075" t="s">
        <v>137</v>
      </c>
      <c r="D3075">
        <v>1</v>
      </c>
      <c r="E3075" t="s">
        <v>140</v>
      </c>
      <c r="F3075">
        <v>75.900000000000006</v>
      </c>
    </row>
    <row r="3076" spans="1:6">
      <c r="A3076" s="4">
        <v>43778</v>
      </c>
      <c r="B3076" t="s">
        <v>66</v>
      </c>
      <c r="C3076" t="s">
        <v>137</v>
      </c>
      <c r="D3076">
        <v>1</v>
      </c>
      <c r="E3076" t="s">
        <v>147</v>
      </c>
      <c r="F3076">
        <v>0</v>
      </c>
    </row>
    <row r="3077" spans="1:6">
      <c r="A3077" s="4">
        <v>43778</v>
      </c>
      <c r="B3077" t="s">
        <v>65</v>
      </c>
      <c r="C3077" t="s">
        <v>138</v>
      </c>
      <c r="D3077">
        <v>1</v>
      </c>
      <c r="E3077" t="s">
        <v>139</v>
      </c>
      <c r="F3077">
        <v>32.700000000000003</v>
      </c>
    </row>
    <row r="3078" spans="1:6">
      <c r="A3078" s="4">
        <v>43778</v>
      </c>
      <c r="B3078" t="s">
        <v>65</v>
      </c>
      <c r="C3078" t="s">
        <v>138</v>
      </c>
      <c r="D3078">
        <v>1</v>
      </c>
      <c r="E3078" t="s">
        <v>140</v>
      </c>
      <c r="F3078">
        <v>62</v>
      </c>
    </row>
    <row r="3079" spans="1:6">
      <c r="A3079" s="4">
        <v>43778</v>
      </c>
      <c r="B3079" t="s">
        <v>65</v>
      </c>
      <c r="C3079" t="s">
        <v>138</v>
      </c>
      <c r="D3079">
        <v>1</v>
      </c>
      <c r="E3079" t="s">
        <v>147</v>
      </c>
      <c r="F3079">
        <v>5.2</v>
      </c>
    </row>
    <row r="3080" spans="1:6">
      <c r="A3080" s="4">
        <v>43778</v>
      </c>
      <c r="B3080" t="s">
        <v>65</v>
      </c>
      <c r="C3080" t="s">
        <v>137</v>
      </c>
      <c r="D3080">
        <v>1</v>
      </c>
      <c r="E3080" t="s">
        <v>139</v>
      </c>
      <c r="F3080">
        <v>0</v>
      </c>
    </row>
    <row r="3081" spans="1:6">
      <c r="A3081" s="4">
        <v>43778</v>
      </c>
      <c r="B3081" t="s">
        <v>65</v>
      </c>
      <c r="C3081" t="s">
        <v>137</v>
      </c>
      <c r="D3081">
        <v>1</v>
      </c>
      <c r="E3081" t="s">
        <v>140</v>
      </c>
      <c r="F3081">
        <v>100</v>
      </c>
    </row>
    <row r="3082" spans="1:6">
      <c r="A3082" s="4">
        <v>43778</v>
      </c>
      <c r="B3082" t="s">
        <v>65</v>
      </c>
      <c r="C3082" t="s">
        <v>137</v>
      </c>
      <c r="D3082">
        <v>1</v>
      </c>
      <c r="E3082" t="s">
        <v>147</v>
      </c>
      <c r="F3082">
        <v>0</v>
      </c>
    </row>
    <row r="3083" spans="1:6">
      <c r="A3083" s="4">
        <v>43778</v>
      </c>
      <c r="B3083" t="s">
        <v>64</v>
      </c>
      <c r="C3083" t="s">
        <v>138</v>
      </c>
      <c r="D3083">
        <v>1</v>
      </c>
      <c r="E3083" t="s">
        <v>139</v>
      </c>
      <c r="F3083">
        <v>62.2</v>
      </c>
    </row>
    <row r="3084" spans="1:6">
      <c r="A3084" s="4">
        <v>43778</v>
      </c>
      <c r="B3084" t="s">
        <v>64</v>
      </c>
      <c r="C3084" t="s">
        <v>138</v>
      </c>
      <c r="D3084">
        <v>1</v>
      </c>
      <c r="E3084" t="s">
        <v>140</v>
      </c>
      <c r="F3084">
        <v>33.299999999999997</v>
      </c>
    </row>
    <row r="3085" spans="1:6">
      <c r="A3085" s="4">
        <v>43778</v>
      </c>
      <c r="B3085" t="s">
        <v>64</v>
      </c>
      <c r="C3085" t="s">
        <v>138</v>
      </c>
      <c r="D3085">
        <v>1</v>
      </c>
      <c r="E3085" t="s">
        <v>147</v>
      </c>
      <c r="F3085">
        <v>4.3</v>
      </c>
    </row>
    <row r="3086" spans="1:6">
      <c r="A3086" s="4">
        <v>43778</v>
      </c>
      <c r="B3086" t="s">
        <v>64</v>
      </c>
      <c r="C3086" t="s">
        <v>137</v>
      </c>
      <c r="D3086">
        <v>1</v>
      </c>
      <c r="E3086" t="s">
        <v>139</v>
      </c>
      <c r="F3086">
        <v>99.4</v>
      </c>
    </row>
    <row r="3087" spans="1:6">
      <c r="A3087" s="4">
        <v>43778</v>
      </c>
      <c r="B3087" t="s">
        <v>64</v>
      </c>
      <c r="C3087" t="s">
        <v>137</v>
      </c>
      <c r="D3087">
        <v>1</v>
      </c>
      <c r="E3087" t="s">
        <v>140</v>
      </c>
      <c r="F3087">
        <v>0.6</v>
      </c>
    </row>
    <row r="3088" spans="1:6">
      <c r="A3088" s="4">
        <v>43778</v>
      </c>
      <c r="B3088" t="s">
        <v>64</v>
      </c>
      <c r="C3088" t="s">
        <v>137</v>
      </c>
      <c r="D3088">
        <v>1</v>
      </c>
      <c r="E3088" t="s">
        <v>147</v>
      </c>
      <c r="F3088">
        <v>0</v>
      </c>
    </row>
    <row r="3089" spans="1:6">
      <c r="A3089" s="4">
        <v>43778</v>
      </c>
      <c r="B3089" t="s">
        <v>63</v>
      </c>
      <c r="C3089" t="s">
        <v>138</v>
      </c>
      <c r="D3089">
        <v>1</v>
      </c>
      <c r="E3089" t="s">
        <v>139</v>
      </c>
      <c r="F3089">
        <v>48.3</v>
      </c>
    </row>
    <row r="3090" spans="1:6">
      <c r="A3090" s="4">
        <v>43778</v>
      </c>
      <c r="B3090" t="s">
        <v>63</v>
      </c>
      <c r="C3090" t="s">
        <v>138</v>
      </c>
      <c r="D3090">
        <v>1</v>
      </c>
      <c r="E3090" t="s">
        <v>140</v>
      </c>
      <c r="F3090">
        <v>47.1</v>
      </c>
    </row>
    <row r="3091" spans="1:6">
      <c r="A3091" s="4">
        <v>43778</v>
      </c>
      <c r="B3091" t="s">
        <v>63</v>
      </c>
      <c r="C3091" t="s">
        <v>138</v>
      </c>
      <c r="D3091">
        <v>1</v>
      </c>
      <c r="E3091" t="s">
        <v>147</v>
      </c>
      <c r="F3091">
        <v>4.5</v>
      </c>
    </row>
    <row r="3092" spans="1:6">
      <c r="A3092" s="4">
        <v>43778</v>
      </c>
      <c r="B3092" t="s">
        <v>63</v>
      </c>
      <c r="C3092" t="s">
        <v>137</v>
      </c>
      <c r="D3092">
        <v>1</v>
      </c>
      <c r="E3092" t="s">
        <v>139</v>
      </c>
      <c r="F3092">
        <v>54.1</v>
      </c>
    </row>
    <row r="3093" spans="1:6">
      <c r="A3093" s="4">
        <v>43778</v>
      </c>
      <c r="B3093" t="s">
        <v>63</v>
      </c>
      <c r="C3093" t="s">
        <v>137</v>
      </c>
      <c r="D3093">
        <v>1</v>
      </c>
      <c r="E3093" t="s">
        <v>140</v>
      </c>
      <c r="F3093">
        <v>45.9</v>
      </c>
    </row>
    <row r="3094" spans="1:6">
      <c r="A3094" s="4">
        <v>43778</v>
      </c>
      <c r="B3094" t="s">
        <v>63</v>
      </c>
      <c r="C3094" t="s">
        <v>137</v>
      </c>
      <c r="D3094">
        <v>1</v>
      </c>
      <c r="E3094" t="s">
        <v>147</v>
      </c>
      <c r="F3094">
        <v>0</v>
      </c>
    </row>
    <row r="3095" spans="1:6">
      <c r="A3095" s="4">
        <v>43778</v>
      </c>
      <c r="B3095" t="s">
        <v>62</v>
      </c>
      <c r="C3095" t="s">
        <v>138</v>
      </c>
      <c r="D3095">
        <v>1</v>
      </c>
      <c r="E3095" t="s">
        <v>139</v>
      </c>
      <c r="F3095">
        <v>51.3</v>
      </c>
    </row>
    <row r="3096" spans="1:6">
      <c r="A3096" s="4">
        <v>43778</v>
      </c>
      <c r="B3096" t="s">
        <v>62</v>
      </c>
      <c r="C3096" t="s">
        <v>138</v>
      </c>
      <c r="D3096">
        <v>1</v>
      </c>
      <c r="E3096" t="s">
        <v>140</v>
      </c>
      <c r="F3096">
        <v>37.4</v>
      </c>
    </row>
    <row r="3097" spans="1:6">
      <c r="A3097" s="4">
        <v>43778</v>
      </c>
      <c r="B3097" t="s">
        <v>62</v>
      </c>
      <c r="C3097" t="s">
        <v>138</v>
      </c>
      <c r="D3097">
        <v>1</v>
      </c>
      <c r="E3097" t="s">
        <v>147</v>
      </c>
      <c r="F3097">
        <v>11.2</v>
      </c>
    </row>
    <row r="3098" spans="1:6">
      <c r="A3098" s="4">
        <v>43778</v>
      </c>
      <c r="B3098" t="s">
        <v>62</v>
      </c>
      <c r="C3098" t="s">
        <v>137</v>
      </c>
      <c r="D3098">
        <v>1</v>
      </c>
      <c r="E3098" t="s">
        <v>139</v>
      </c>
      <c r="F3098">
        <v>85.1</v>
      </c>
    </row>
    <row r="3099" spans="1:6">
      <c r="A3099" s="4">
        <v>43778</v>
      </c>
      <c r="B3099" t="s">
        <v>62</v>
      </c>
      <c r="C3099" t="s">
        <v>137</v>
      </c>
      <c r="D3099">
        <v>1</v>
      </c>
      <c r="E3099" t="s">
        <v>140</v>
      </c>
      <c r="F3099">
        <v>14.9</v>
      </c>
    </row>
    <row r="3100" spans="1:6">
      <c r="A3100" s="4">
        <v>43778</v>
      </c>
      <c r="B3100" t="s">
        <v>62</v>
      </c>
      <c r="C3100" t="s">
        <v>137</v>
      </c>
      <c r="D3100">
        <v>1</v>
      </c>
      <c r="E3100" t="s">
        <v>147</v>
      </c>
      <c r="F3100">
        <v>0</v>
      </c>
    </row>
    <row r="3101" spans="1:6">
      <c r="A3101" s="4">
        <v>43778</v>
      </c>
      <c r="B3101" t="s">
        <v>61</v>
      </c>
      <c r="C3101" t="s">
        <v>138</v>
      </c>
      <c r="D3101">
        <v>1</v>
      </c>
      <c r="E3101" t="s">
        <v>139</v>
      </c>
      <c r="F3101">
        <v>62.1</v>
      </c>
    </row>
    <row r="3102" spans="1:6">
      <c r="A3102" s="4">
        <v>43778</v>
      </c>
      <c r="B3102" t="s">
        <v>61</v>
      </c>
      <c r="C3102" t="s">
        <v>138</v>
      </c>
      <c r="D3102">
        <v>1</v>
      </c>
      <c r="E3102" t="s">
        <v>140</v>
      </c>
      <c r="F3102">
        <v>34.9</v>
      </c>
    </row>
    <row r="3103" spans="1:6">
      <c r="A3103" s="4">
        <v>43778</v>
      </c>
      <c r="B3103" t="s">
        <v>61</v>
      </c>
      <c r="C3103" t="s">
        <v>138</v>
      </c>
      <c r="D3103">
        <v>1</v>
      </c>
      <c r="E3103" t="s">
        <v>147</v>
      </c>
      <c r="F3103">
        <v>2.9</v>
      </c>
    </row>
    <row r="3104" spans="1:6">
      <c r="A3104" s="4">
        <v>43778</v>
      </c>
      <c r="B3104" t="s">
        <v>61</v>
      </c>
      <c r="C3104" t="s">
        <v>137</v>
      </c>
      <c r="D3104">
        <v>1</v>
      </c>
      <c r="E3104" t="s">
        <v>139</v>
      </c>
      <c r="F3104">
        <v>99.3</v>
      </c>
    </row>
    <row r="3105" spans="1:6">
      <c r="A3105" s="4">
        <v>43778</v>
      </c>
      <c r="B3105" t="s">
        <v>61</v>
      </c>
      <c r="C3105" t="s">
        <v>137</v>
      </c>
      <c r="D3105">
        <v>1</v>
      </c>
      <c r="E3105" t="s">
        <v>140</v>
      </c>
      <c r="F3105">
        <v>0.7</v>
      </c>
    </row>
    <row r="3106" spans="1:6">
      <c r="A3106" s="4">
        <v>43778</v>
      </c>
      <c r="B3106" t="s">
        <v>61</v>
      </c>
      <c r="C3106" t="s">
        <v>137</v>
      </c>
      <c r="D3106">
        <v>1</v>
      </c>
      <c r="E3106" t="s">
        <v>147</v>
      </c>
      <c r="F3106">
        <v>0</v>
      </c>
    </row>
    <row r="3107" spans="1:6">
      <c r="A3107" s="4">
        <v>43779</v>
      </c>
      <c r="B3107" t="s">
        <v>110</v>
      </c>
      <c r="C3107" t="s">
        <v>138</v>
      </c>
      <c r="D3107">
        <v>1</v>
      </c>
      <c r="E3107" t="s">
        <v>139</v>
      </c>
      <c r="F3107">
        <v>69</v>
      </c>
    </row>
    <row r="3108" spans="1:6">
      <c r="A3108" s="4">
        <v>43779</v>
      </c>
      <c r="B3108" t="s">
        <v>110</v>
      </c>
      <c r="C3108" t="s">
        <v>138</v>
      </c>
      <c r="D3108">
        <v>1</v>
      </c>
      <c r="E3108" t="s">
        <v>140</v>
      </c>
      <c r="F3108">
        <v>24.6</v>
      </c>
    </row>
    <row r="3109" spans="1:6">
      <c r="A3109" s="4">
        <v>43779</v>
      </c>
      <c r="B3109" t="s">
        <v>110</v>
      </c>
      <c r="C3109" t="s">
        <v>138</v>
      </c>
      <c r="D3109">
        <v>1</v>
      </c>
      <c r="E3109" t="s">
        <v>147</v>
      </c>
      <c r="F3109">
        <v>6.3</v>
      </c>
    </row>
    <row r="3110" spans="1:6">
      <c r="A3110" s="4">
        <v>43779</v>
      </c>
      <c r="B3110" t="s">
        <v>110</v>
      </c>
      <c r="C3110" t="s">
        <v>137</v>
      </c>
      <c r="D3110">
        <v>1</v>
      </c>
      <c r="E3110" t="s">
        <v>139</v>
      </c>
      <c r="F3110">
        <v>100</v>
      </c>
    </row>
    <row r="3111" spans="1:6">
      <c r="A3111" s="4">
        <v>43779</v>
      </c>
      <c r="B3111" t="s">
        <v>110</v>
      </c>
      <c r="C3111" t="s">
        <v>137</v>
      </c>
      <c r="D3111">
        <v>1</v>
      </c>
      <c r="E3111" t="s">
        <v>140</v>
      </c>
      <c r="F3111">
        <v>0</v>
      </c>
    </row>
    <row r="3112" spans="1:6">
      <c r="A3112" s="4">
        <v>43779</v>
      </c>
      <c r="B3112" t="s">
        <v>110</v>
      </c>
      <c r="C3112" t="s">
        <v>137</v>
      </c>
      <c r="D3112">
        <v>1</v>
      </c>
      <c r="E3112" t="s">
        <v>147</v>
      </c>
      <c r="F3112">
        <v>0</v>
      </c>
    </row>
    <row r="3113" spans="1:6">
      <c r="A3113" s="4">
        <v>43779</v>
      </c>
      <c r="B3113" t="s">
        <v>109</v>
      </c>
      <c r="C3113" t="s">
        <v>138</v>
      </c>
      <c r="D3113">
        <v>1</v>
      </c>
      <c r="E3113" t="s">
        <v>139</v>
      </c>
      <c r="F3113">
        <v>46.6</v>
      </c>
    </row>
    <row r="3114" spans="1:6">
      <c r="A3114" s="4">
        <v>43779</v>
      </c>
      <c r="B3114" t="s">
        <v>109</v>
      </c>
      <c r="C3114" t="s">
        <v>138</v>
      </c>
      <c r="D3114">
        <v>1</v>
      </c>
      <c r="E3114" t="s">
        <v>140</v>
      </c>
      <c r="F3114">
        <v>49.1</v>
      </c>
    </row>
    <row r="3115" spans="1:6">
      <c r="A3115" s="4">
        <v>43779</v>
      </c>
      <c r="B3115" t="s">
        <v>109</v>
      </c>
      <c r="C3115" t="s">
        <v>138</v>
      </c>
      <c r="D3115">
        <v>1</v>
      </c>
      <c r="E3115" t="s">
        <v>147</v>
      </c>
      <c r="F3115">
        <v>4.0999999999999996</v>
      </c>
    </row>
    <row r="3116" spans="1:6">
      <c r="A3116" s="4">
        <v>43779</v>
      </c>
      <c r="B3116" t="s">
        <v>109</v>
      </c>
      <c r="C3116" t="s">
        <v>137</v>
      </c>
      <c r="D3116">
        <v>1</v>
      </c>
      <c r="E3116" t="s">
        <v>139</v>
      </c>
      <c r="F3116">
        <v>40.9</v>
      </c>
    </row>
    <row r="3117" spans="1:6">
      <c r="A3117" s="4">
        <v>43779</v>
      </c>
      <c r="B3117" t="s">
        <v>109</v>
      </c>
      <c r="C3117" t="s">
        <v>137</v>
      </c>
      <c r="D3117">
        <v>1</v>
      </c>
      <c r="E3117" t="s">
        <v>140</v>
      </c>
      <c r="F3117">
        <v>59.1</v>
      </c>
    </row>
    <row r="3118" spans="1:6">
      <c r="A3118" s="4">
        <v>43779</v>
      </c>
      <c r="B3118" t="s">
        <v>109</v>
      </c>
      <c r="C3118" t="s">
        <v>137</v>
      </c>
      <c r="D3118">
        <v>1</v>
      </c>
      <c r="E3118" t="s">
        <v>147</v>
      </c>
      <c r="F3118">
        <v>0</v>
      </c>
    </row>
    <row r="3119" spans="1:6">
      <c r="A3119" s="4">
        <v>43779</v>
      </c>
      <c r="B3119" t="s">
        <v>108</v>
      </c>
      <c r="C3119" t="s">
        <v>138</v>
      </c>
      <c r="D3119">
        <v>1</v>
      </c>
      <c r="E3119" t="s">
        <v>139</v>
      </c>
      <c r="F3119">
        <v>65.5</v>
      </c>
    </row>
    <row r="3120" spans="1:6">
      <c r="A3120" s="4">
        <v>43779</v>
      </c>
      <c r="B3120" t="s">
        <v>108</v>
      </c>
      <c r="C3120" t="s">
        <v>138</v>
      </c>
      <c r="D3120">
        <v>1</v>
      </c>
      <c r="E3120" t="s">
        <v>140</v>
      </c>
      <c r="F3120">
        <v>31.4</v>
      </c>
    </row>
    <row r="3121" spans="1:6">
      <c r="A3121" s="4">
        <v>43779</v>
      </c>
      <c r="B3121" t="s">
        <v>108</v>
      </c>
      <c r="C3121" t="s">
        <v>138</v>
      </c>
      <c r="D3121">
        <v>1</v>
      </c>
      <c r="E3121" t="s">
        <v>147</v>
      </c>
      <c r="F3121">
        <v>3.1</v>
      </c>
    </row>
    <row r="3122" spans="1:6">
      <c r="A3122" s="4">
        <v>43779</v>
      </c>
      <c r="B3122" t="s">
        <v>108</v>
      </c>
      <c r="C3122" t="s">
        <v>137</v>
      </c>
      <c r="D3122">
        <v>1</v>
      </c>
      <c r="E3122" t="s">
        <v>139</v>
      </c>
      <c r="F3122">
        <v>99.9</v>
      </c>
    </row>
    <row r="3123" spans="1:6">
      <c r="A3123" s="4">
        <v>43779</v>
      </c>
      <c r="B3123" t="s">
        <v>108</v>
      </c>
      <c r="C3123" t="s">
        <v>137</v>
      </c>
      <c r="D3123">
        <v>1</v>
      </c>
      <c r="E3123" t="s">
        <v>140</v>
      </c>
      <c r="F3123">
        <v>0.1</v>
      </c>
    </row>
    <row r="3124" spans="1:6">
      <c r="A3124" s="4">
        <v>43779</v>
      </c>
      <c r="B3124" t="s">
        <v>108</v>
      </c>
      <c r="C3124" t="s">
        <v>137</v>
      </c>
      <c r="D3124">
        <v>1</v>
      </c>
      <c r="E3124" t="s">
        <v>147</v>
      </c>
      <c r="F3124">
        <v>0</v>
      </c>
    </row>
    <row r="3125" spans="1:6">
      <c r="A3125" s="4">
        <v>43779</v>
      </c>
      <c r="B3125" t="s">
        <v>107</v>
      </c>
      <c r="C3125" t="s">
        <v>138</v>
      </c>
      <c r="D3125">
        <v>1</v>
      </c>
      <c r="E3125" t="s">
        <v>139</v>
      </c>
      <c r="F3125">
        <v>37.4</v>
      </c>
    </row>
    <row r="3126" spans="1:6">
      <c r="A3126" s="4">
        <v>43779</v>
      </c>
      <c r="B3126" t="s">
        <v>107</v>
      </c>
      <c r="C3126" t="s">
        <v>138</v>
      </c>
      <c r="D3126">
        <v>1</v>
      </c>
      <c r="E3126" t="s">
        <v>140</v>
      </c>
      <c r="F3126">
        <v>56.5</v>
      </c>
    </row>
    <row r="3127" spans="1:6">
      <c r="A3127" s="4">
        <v>43779</v>
      </c>
      <c r="B3127" t="s">
        <v>107</v>
      </c>
      <c r="C3127" t="s">
        <v>138</v>
      </c>
      <c r="D3127">
        <v>1</v>
      </c>
      <c r="E3127" t="s">
        <v>147</v>
      </c>
      <c r="F3127">
        <v>6</v>
      </c>
    </row>
    <row r="3128" spans="1:6">
      <c r="A3128" s="4">
        <v>43779</v>
      </c>
      <c r="B3128" t="s">
        <v>107</v>
      </c>
      <c r="C3128" t="s">
        <v>137</v>
      </c>
      <c r="D3128">
        <v>1</v>
      </c>
      <c r="E3128" t="s">
        <v>139</v>
      </c>
      <c r="F3128">
        <v>7.5</v>
      </c>
    </row>
    <row r="3129" spans="1:6">
      <c r="A3129" s="4">
        <v>43779</v>
      </c>
      <c r="B3129" t="s">
        <v>107</v>
      </c>
      <c r="C3129" t="s">
        <v>137</v>
      </c>
      <c r="D3129">
        <v>1</v>
      </c>
      <c r="E3129" t="s">
        <v>140</v>
      </c>
      <c r="F3129">
        <v>92.5</v>
      </c>
    </row>
    <row r="3130" spans="1:6">
      <c r="A3130" s="4">
        <v>43779</v>
      </c>
      <c r="B3130" t="s">
        <v>107</v>
      </c>
      <c r="C3130" t="s">
        <v>137</v>
      </c>
      <c r="D3130">
        <v>1</v>
      </c>
      <c r="E3130" t="s">
        <v>147</v>
      </c>
      <c r="F3130">
        <v>0</v>
      </c>
    </row>
    <row r="3131" spans="1:6">
      <c r="A3131" s="4">
        <v>43779</v>
      </c>
      <c r="B3131" t="s">
        <v>106</v>
      </c>
      <c r="C3131" t="s">
        <v>138</v>
      </c>
      <c r="D3131">
        <v>1</v>
      </c>
      <c r="E3131" t="s">
        <v>139</v>
      </c>
      <c r="F3131">
        <v>43.6</v>
      </c>
    </row>
    <row r="3132" spans="1:6">
      <c r="A3132" s="4">
        <v>43779</v>
      </c>
      <c r="B3132" t="s">
        <v>106</v>
      </c>
      <c r="C3132" t="s">
        <v>138</v>
      </c>
      <c r="D3132">
        <v>1</v>
      </c>
      <c r="E3132" t="s">
        <v>140</v>
      </c>
      <c r="F3132">
        <v>52.9</v>
      </c>
    </row>
    <row r="3133" spans="1:6">
      <c r="A3133" s="4">
        <v>43779</v>
      </c>
      <c r="B3133" t="s">
        <v>106</v>
      </c>
      <c r="C3133" t="s">
        <v>138</v>
      </c>
      <c r="D3133">
        <v>1</v>
      </c>
      <c r="E3133" t="s">
        <v>147</v>
      </c>
      <c r="F3133">
        <v>3.4</v>
      </c>
    </row>
    <row r="3134" spans="1:6">
      <c r="A3134" s="4">
        <v>43779</v>
      </c>
      <c r="B3134" t="s">
        <v>106</v>
      </c>
      <c r="C3134" t="s">
        <v>137</v>
      </c>
      <c r="D3134">
        <v>1</v>
      </c>
      <c r="E3134" t="s">
        <v>139</v>
      </c>
      <c r="F3134">
        <v>24.5</v>
      </c>
    </row>
    <row r="3135" spans="1:6">
      <c r="A3135" s="4">
        <v>43779</v>
      </c>
      <c r="B3135" t="s">
        <v>106</v>
      </c>
      <c r="C3135" t="s">
        <v>137</v>
      </c>
      <c r="D3135">
        <v>1</v>
      </c>
      <c r="E3135" t="s">
        <v>140</v>
      </c>
      <c r="F3135">
        <v>75.5</v>
      </c>
    </row>
    <row r="3136" spans="1:6">
      <c r="A3136" s="4">
        <v>43779</v>
      </c>
      <c r="B3136" t="s">
        <v>106</v>
      </c>
      <c r="C3136" t="s">
        <v>137</v>
      </c>
      <c r="D3136">
        <v>1</v>
      </c>
      <c r="E3136" t="s">
        <v>147</v>
      </c>
      <c r="F3136">
        <v>0</v>
      </c>
    </row>
    <row r="3137" spans="1:6">
      <c r="A3137" s="4">
        <v>43779</v>
      </c>
      <c r="B3137" t="s">
        <v>105</v>
      </c>
      <c r="C3137" t="s">
        <v>138</v>
      </c>
      <c r="D3137">
        <v>1</v>
      </c>
      <c r="E3137" t="s">
        <v>139</v>
      </c>
      <c r="F3137">
        <v>29.2</v>
      </c>
    </row>
    <row r="3138" spans="1:6">
      <c r="A3138" s="4">
        <v>43779</v>
      </c>
      <c r="B3138" t="s">
        <v>105</v>
      </c>
      <c r="C3138" t="s">
        <v>138</v>
      </c>
      <c r="D3138">
        <v>1</v>
      </c>
      <c r="E3138" t="s">
        <v>140</v>
      </c>
      <c r="F3138">
        <v>63.6</v>
      </c>
    </row>
    <row r="3139" spans="1:6">
      <c r="A3139" s="4">
        <v>43779</v>
      </c>
      <c r="B3139" t="s">
        <v>105</v>
      </c>
      <c r="C3139" t="s">
        <v>138</v>
      </c>
      <c r="D3139">
        <v>1</v>
      </c>
      <c r="E3139" t="s">
        <v>147</v>
      </c>
      <c r="F3139">
        <v>7.1</v>
      </c>
    </row>
    <row r="3140" spans="1:6">
      <c r="A3140" s="4">
        <v>43779</v>
      </c>
      <c r="B3140" t="s">
        <v>105</v>
      </c>
      <c r="C3140" t="s">
        <v>137</v>
      </c>
      <c r="D3140">
        <v>1</v>
      </c>
      <c r="E3140" t="s">
        <v>139</v>
      </c>
      <c r="F3140">
        <v>0.1</v>
      </c>
    </row>
    <row r="3141" spans="1:6">
      <c r="A3141" s="4">
        <v>43779</v>
      </c>
      <c r="B3141" t="s">
        <v>105</v>
      </c>
      <c r="C3141" t="s">
        <v>137</v>
      </c>
      <c r="D3141">
        <v>1</v>
      </c>
      <c r="E3141" t="s">
        <v>140</v>
      </c>
      <c r="F3141">
        <v>99.9</v>
      </c>
    </row>
    <row r="3142" spans="1:6">
      <c r="A3142" s="4">
        <v>43779</v>
      </c>
      <c r="B3142" t="s">
        <v>105</v>
      </c>
      <c r="C3142" t="s">
        <v>137</v>
      </c>
      <c r="D3142">
        <v>1</v>
      </c>
      <c r="E3142" t="s">
        <v>147</v>
      </c>
      <c r="F3142">
        <v>0</v>
      </c>
    </row>
    <row r="3143" spans="1:6">
      <c r="A3143" s="4">
        <v>43779</v>
      </c>
      <c r="B3143" t="s">
        <v>104</v>
      </c>
      <c r="C3143" t="s">
        <v>138</v>
      </c>
      <c r="D3143">
        <v>1</v>
      </c>
      <c r="E3143" t="s">
        <v>139</v>
      </c>
      <c r="F3143">
        <v>60.3</v>
      </c>
    </row>
    <row r="3144" spans="1:6">
      <c r="A3144" s="4">
        <v>43779</v>
      </c>
      <c r="B3144" t="s">
        <v>104</v>
      </c>
      <c r="C3144" t="s">
        <v>138</v>
      </c>
      <c r="D3144">
        <v>1</v>
      </c>
      <c r="E3144" t="s">
        <v>140</v>
      </c>
      <c r="F3144">
        <v>31.6</v>
      </c>
    </row>
    <row r="3145" spans="1:6">
      <c r="A3145" s="4">
        <v>43779</v>
      </c>
      <c r="B3145" t="s">
        <v>104</v>
      </c>
      <c r="C3145" t="s">
        <v>138</v>
      </c>
      <c r="D3145">
        <v>1</v>
      </c>
      <c r="E3145" t="s">
        <v>147</v>
      </c>
      <c r="F3145">
        <v>8</v>
      </c>
    </row>
    <row r="3146" spans="1:6">
      <c r="A3146" s="4">
        <v>43779</v>
      </c>
      <c r="B3146" t="s">
        <v>104</v>
      </c>
      <c r="C3146" t="s">
        <v>137</v>
      </c>
      <c r="D3146">
        <v>1</v>
      </c>
      <c r="E3146" t="s">
        <v>139</v>
      </c>
      <c r="F3146">
        <v>99.6</v>
      </c>
    </row>
    <row r="3147" spans="1:6">
      <c r="A3147" s="4">
        <v>43779</v>
      </c>
      <c r="B3147" t="s">
        <v>104</v>
      </c>
      <c r="C3147" t="s">
        <v>137</v>
      </c>
      <c r="D3147">
        <v>1</v>
      </c>
      <c r="E3147" t="s">
        <v>140</v>
      </c>
      <c r="F3147">
        <v>0.4</v>
      </c>
    </row>
    <row r="3148" spans="1:6">
      <c r="A3148" s="4">
        <v>43779</v>
      </c>
      <c r="B3148" t="s">
        <v>104</v>
      </c>
      <c r="C3148" t="s">
        <v>137</v>
      </c>
      <c r="D3148">
        <v>1</v>
      </c>
      <c r="E3148" t="s">
        <v>147</v>
      </c>
      <c r="F3148">
        <v>0</v>
      </c>
    </row>
    <row r="3149" spans="1:6">
      <c r="A3149" s="4">
        <v>43779</v>
      </c>
      <c r="B3149" t="s">
        <v>146</v>
      </c>
      <c r="C3149" t="s">
        <v>137</v>
      </c>
      <c r="D3149">
        <v>1</v>
      </c>
      <c r="E3149" t="s">
        <v>139</v>
      </c>
      <c r="F3149">
        <v>43.3</v>
      </c>
    </row>
    <row r="3150" spans="1:6">
      <c r="A3150" s="4">
        <v>43779</v>
      </c>
      <c r="B3150" t="s">
        <v>146</v>
      </c>
      <c r="C3150" t="s">
        <v>137</v>
      </c>
      <c r="D3150">
        <v>1</v>
      </c>
      <c r="E3150" t="s">
        <v>140</v>
      </c>
      <c r="F3150">
        <v>56.7</v>
      </c>
    </row>
    <row r="3151" spans="1:6">
      <c r="A3151" s="4">
        <v>43779</v>
      </c>
      <c r="B3151" t="s">
        <v>146</v>
      </c>
      <c r="C3151" t="s">
        <v>137</v>
      </c>
      <c r="D3151">
        <v>1</v>
      </c>
      <c r="E3151" t="s">
        <v>147</v>
      </c>
      <c r="F3151">
        <v>0</v>
      </c>
    </row>
    <row r="3152" spans="1:6">
      <c r="A3152" s="4">
        <v>43779</v>
      </c>
      <c r="B3152" t="s">
        <v>146</v>
      </c>
      <c r="C3152" t="s">
        <v>137</v>
      </c>
      <c r="D3152">
        <v>2</v>
      </c>
      <c r="E3152" t="s">
        <v>139</v>
      </c>
      <c r="F3152">
        <v>45.8</v>
      </c>
    </row>
    <row r="3153" spans="1:6">
      <c r="A3153" s="4">
        <v>43779</v>
      </c>
      <c r="B3153" t="s">
        <v>146</v>
      </c>
      <c r="C3153" t="s">
        <v>137</v>
      </c>
      <c r="D3153">
        <v>2</v>
      </c>
      <c r="E3153" t="s">
        <v>140</v>
      </c>
      <c r="F3153">
        <v>50.1</v>
      </c>
    </row>
    <row r="3154" spans="1:6">
      <c r="A3154" s="4">
        <v>43779</v>
      </c>
      <c r="B3154" t="s">
        <v>146</v>
      </c>
      <c r="C3154" t="s">
        <v>137</v>
      </c>
      <c r="D3154">
        <v>2</v>
      </c>
      <c r="E3154" t="s">
        <v>147</v>
      </c>
      <c r="F3154">
        <v>4</v>
      </c>
    </row>
    <row r="3155" spans="1:6">
      <c r="A3155" s="4">
        <v>43779</v>
      </c>
      <c r="B3155" t="s">
        <v>146</v>
      </c>
      <c r="C3155" t="s">
        <v>137</v>
      </c>
      <c r="D3155">
        <v>3</v>
      </c>
      <c r="E3155" t="s">
        <v>139</v>
      </c>
      <c r="F3155">
        <v>238.4</v>
      </c>
    </row>
    <row r="3156" spans="1:6">
      <c r="A3156" s="4">
        <v>43779</v>
      </c>
      <c r="B3156" t="s">
        <v>146</v>
      </c>
      <c r="C3156" t="s">
        <v>137</v>
      </c>
      <c r="D3156">
        <v>3</v>
      </c>
      <c r="E3156" t="s">
        <v>140</v>
      </c>
      <c r="F3156">
        <v>299.60000000000002</v>
      </c>
    </row>
    <row r="3157" spans="1:6">
      <c r="A3157" s="4">
        <v>43779</v>
      </c>
      <c r="B3157" t="s">
        <v>146</v>
      </c>
      <c r="C3157" t="s">
        <v>137</v>
      </c>
      <c r="D3157">
        <v>3</v>
      </c>
      <c r="E3157" t="s">
        <v>147</v>
      </c>
      <c r="F3157">
        <v>0</v>
      </c>
    </row>
    <row r="3158" spans="1:6">
      <c r="A3158" s="4">
        <v>43779</v>
      </c>
      <c r="B3158" t="s">
        <v>103</v>
      </c>
      <c r="C3158" t="s">
        <v>138</v>
      </c>
      <c r="D3158">
        <v>1</v>
      </c>
      <c r="E3158" t="s">
        <v>139</v>
      </c>
      <c r="F3158">
        <v>52.7</v>
      </c>
    </row>
    <row r="3159" spans="1:6">
      <c r="A3159" s="4">
        <v>43779</v>
      </c>
      <c r="B3159" t="s">
        <v>103</v>
      </c>
      <c r="C3159" t="s">
        <v>138</v>
      </c>
      <c r="D3159">
        <v>1</v>
      </c>
      <c r="E3159" t="s">
        <v>140</v>
      </c>
      <c r="F3159">
        <v>44.4</v>
      </c>
    </row>
    <row r="3160" spans="1:6">
      <c r="A3160" s="4">
        <v>43779</v>
      </c>
      <c r="B3160" t="s">
        <v>103</v>
      </c>
      <c r="C3160" t="s">
        <v>138</v>
      </c>
      <c r="D3160">
        <v>1</v>
      </c>
      <c r="E3160" t="s">
        <v>147</v>
      </c>
      <c r="F3160">
        <v>2.7</v>
      </c>
    </row>
    <row r="3161" spans="1:6">
      <c r="A3161" s="4">
        <v>43779</v>
      </c>
      <c r="B3161" t="s">
        <v>103</v>
      </c>
      <c r="C3161" t="s">
        <v>137</v>
      </c>
      <c r="D3161">
        <v>1</v>
      </c>
      <c r="E3161" t="s">
        <v>139</v>
      </c>
      <c r="F3161">
        <v>75.7</v>
      </c>
    </row>
    <row r="3162" spans="1:6">
      <c r="A3162" s="4">
        <v>43779</v>
      </c>
      <c r="B3162" t="s">
        <v>103</v>
      </c>
      <c r="C3162" t="s">
        <v>137</v>
      </c>
      <c r="D3162">
        <v>1</v>
      </c>
      <c r="E3162" t="s">
        <v>140</v>
      </c>
      <c r="F3162">
        <v>24.3</v>
      </c>
    </row>
    <row r="3163" spans="1:6">
      <c r="A3163" s="4">
        <v>43779</v>
      </c>
      <c r="B3163" t="s">
        <v>103</v>
      </c>
      <c r="C3163" t="s">
        <v>137</v>
      </c>
      <c r="D3163">
        <v>1</v>
      </c>
      <c r="E3163" t="s">
        <v>147</v>
      </c>
      <c r="F3163">
        <v>0</v>
      </c>
    </row>
    <row r="3164" spans="1:6">
      <c r="A3164" s="4">
        <v>43779</v>
      </c>
      <c r="B3164" t="s">
        <v>102</v>
      </c>
      <c r="C3164" t="s">
        <v>138</v>
      </c>
      <c r="D3164">
        <v>1</v>
      </c>
      <c r="E3164" t="s">
        <v>139</v>
      </c>
      <c r="F3164">
        <v>61.2</v>
      </c>
    </row>
    <row r="3165" spans="1:6">
      <c r="A3165" s="4">
        <v>43779</v>
      </c>
      <c r="B3165" t="s">
        <v>102</v>
      </c>
      <c r="C3165" t="s">
        <v>138</v>
      </c>
      <c r="D3165">
        <v>1</v>
      </c>
      <c r="E3165" t="s">
        <v>140</v>
      </c>
      <c r="F3165">
        <v>36.1</v>
      </c>
    </row>
    <row r="3166" spans="1:6">
      <c r="A3166" s="4">
        <v>43779</v>
      </c>
      <c r="B3166" t="s">
        <v>102</v>
      </c>
      <c r="C3166" t="s">
        <v>138</v>
      </c>
      <c r="D3166">
        <v>1</v>
      </c>
      <c r="E3166" t="s">
        <v>147</v>
      </c>
      <c r="F3166">
        <v>2.6</v>
      </c>
    </row>
    <row r="3167" spans="1:6">
      <c r="A3167" s="4">
        <v>43779</v>
      </c>
      <c r="B3167" t="s">
        <v>102</v>
      </c>
      <c r="C3167" t="s">
        <v>137</v>
      </c>
      <c r="D3167">
        <v>1</v>
      </c>
      <c r="E3167" t="s">
        <v>139</v>
      </c>
      <c r="F3167">
        <v>98.1</v>
      </c>
    </row>
    <row r="3168" spans="1:6">
      <c r="A3168" s="4">
        <v>43779</v>
      </c>
      <c r="B3168" t="s">
        <v>102</v>
      </c>
      <c r="C3168" t="s">
        <v>137</v>
      </c>
      <c r="D3168">
        <v>1</v>
      </c>
      <c r="E3168" t="s">
        <v>140</v>
      </c>
      <c r="F3168">
        <v>1.9</v>
      </c>
    </row>
    <row r="3169" spans="1:6">
      <c r="A3169" s="4">
        <v>43779</v>
      </c>
      <c r="B3169" t="s">
        <v>102</v>
      </c>
      <c r="C3169" t="s">
        <v>137</v>
      </c>
      <c r="D3169">
        <v>1</v>
      </c>
      <c r="E3169" t="s">
        <v>147</v>
      </c>
      <c r="F3169">
        <v>0</v>
      </c>
    </row>
    <row r="3170" spans="1:6">
      <c r="A3170" s="4">
        <v>43779</v>
      </c>
      <c r="B3170" t="s">
        <v>101</v>
      </c>
      <c r="C3170" t="s">
        <v>138</v>
      </c>
      <c r="D3170">
        <v>1</v>
      </c>
      <c r="E3170" t="s">
        <v>139</v>
      </c>
      <c r="F3170">
        <v>61.8</v>
      </c>
    </row>
    <row r="3171" spans="1:6">
      <c r="A3171" s="4">
        <v>43779</v>
      </c>
      <c r="B3171" t="s">
        <v>101</v>
      </c>
      <c r="C3171" t="s">
        <v>138</v>
      </c>
      <c r="D3171">
        <v>1</v>
      </c>
      <c r="E3171" t="s">
        <v>140</v>
      </c>
      <c r="F3171">
        <v>34</v>
      </c>
    </row>
    <row r="3172" spans="1:6">
      <c r="A3172" s="4">
        <v>43779</v>
      </c>
      <c r="B3172" t="s">
        <v>101</v>
      </c>
      <c r="C3172" t="s">
        <v>138</v>
      </c>
      <c r="D3172">
        <v>1</v>
      </c>
      <c r="E3172" t="s">
        <v>147</v>
      </c>
      <c r="F3172">
        <v>4.0999999999999996</v>
      </c>
    </row>
    <row r="3173" spans="1:6">
      <c r="A3173" s="4">
        <v>43779</v>
      </c>
      <c r="B3173" t="s">
        <v>101</v>
      </c>
      <c r="C3173" t="s">
        <v>137</v>
      </c>
      <c r="D3173">
        <v>1</v>
      </c>
      <c r="E3173" t="s">
        <v>139</v>
      </c>
      <c r="F3173">
        <v>99.5</v>
      </c>
    </row>
    <row r="3174" spans="1:6">
      <c r="A3174" s="4">
        <v>43779</v>
      </c>
      <c r="B3174" t="s">
        <v>101</v>
      </c>
      <c r="C3174" t="s">
        <v>137</v>
      </c>
      <c r="D3174">
        <v>1</v>
      </c>
      <c r="E3174" t="s">
        <v>140</v>
      </c>
      <c r="F3174">
        <v>0.5</v>
      </c>
    </row>
    <row r="3175" spans="1:6">
      <c r="A3175" s="4">
        <v>43779</v>
      </c>
      <c r="B3175" t="s">
        <v>101</v>
      </c>
      <c r="C3175" t="s">
        <v>137</v>
      </c>
      <c r="D3175">
        <v>1</v>
      </c>
      <c r="E3175" t="s">
        <v>147</v>
      </c>
      <c r="F3175">
        <v>0</v>
      </c>
    </row>
    <row r="3176" spans="1:6">
      <c r="A3176" s="4">
        <v>43779</v>
      </c>
      <c r="B3176" t="s">
        <v>100</v>
      </c>
      <c r="C3176" t="s">
        <v>138</v>
      </c>
      <c r="D3176">
        <v>1</v>
      </c>
      <c r="E3176" t="s">
        <v>139</v>
      </c>
      <c r="F3176">
        <v>55.4</v>
      </c>
    </row>
    <row r="3177" spans="1:6">
      <c r="A3177" s="4">
        <v>43779</v>
      </c>
      <c r="B3177" t="s">
        <v>100</v>
      </c>
      <c r="C3177" t="s">
        <v>138</v>
      </c>
      <c r="D3177">
        <v>1</v>
      </c>
      <c r="E3177" t="s">
        <v>140</v>
      </c>
      <c r="F3177">
        <v>41.5</v>
      </c>
    </row>
    <row r="3178" spans="1:6">
      <c r="A3178" s="4">
        <v>43779</v>
      </c>
      <c r="B3178" t="s">
        <v>100</v>
      </c>
      <c r="C3178" t="s">
        <v>138</v>
      </c>
      <c r="D3178">
        <v>1</v>
      </c>
      <c r="E3178" t="s">
        <v>147</v>
      </c>
      <c r="F3178">
        <v>3</v>
      </c>
    </row>
    <row r="3179" spans="1:6">
      <c r="A3179" s="4">
        <v>43779</v>
      </c>
      <c r="B3179" t="s">
        <v>100</v>
      </c>
      <c r="C3179" t="s">
        <v>137</v>
      </c>
      <c r="D3179">
        <v>1</v>
      </c>
      <c r="E3179" t="s">
        <v>139</v>
      </c>
      <c r="F3179">
        <v>85.4</v>
      </c>
    </row>
    <row r="3180" spans="1:6">
      <c r="A3180" s="4">
        <v>43779</v>
      </c>
      <c r="B3180" t="s">
        <v>100</v>
      </c>
      <c r="C3180" t="s">
        <v>137</v>
      </c>
      <c r="D3180">
        <v>1</v>
      </c>
      <c r="E3180" t="s">
        <v>140</v>
      </c>
      <c r="F3180">
        <v>14.6</v>
      </c>
    </row>
    <row r="3181" spans="1:6">
      <c r="A3181" s="4">
        <v>43779</v>
      </c>
      <c r="B3181" t="s">
        <v>100</v>
      </c>
      <c r="C3181" t="s">
        <v>137</v>
      </c>
      <c r="D3181">
        <v>1</v>
      </c>
      <c r="E3181" t="s">
        <v>147</v>
      </c>
      <c r="F3181">
        <v>0</v>
      </c>
    </row>
    <row r="3182" spans="1:6">
      <c r="A3182" s="4">
        <v>43779</v>
      </c>
      <c r="B3182" t="s">
        <v>99</v>
      </c>
      <c r="C3182" t="s">
        <v>138</v>
      </c>
      <c r="D3182">
        <v>1</v>
      </c>
      <c r="E3182" t="s">
        <v>139</v>
      </c>
      <c r="F3182">
        <v>36.299999999999997</v>
      </c>
    </row>
    <row r="3183" spans="1:6">
      <c r="A3183" s="4">
        <v>43779</v>
      </c>
      <c r="B3183" t="s">
        <v>99</v>
      </c>
      <c r="C3183" t="s">
        <v>138</v>
      </c>
      <c r="D3183">
        <v>1</v>
      </c>
      <c r="E3183" t="s">
        <v>140</v>
      </c>
      <c r="F3183">
        <v>58.7</v>
      </c>
    </row>
    <row r="3184" spans="1:6">
      <c r="A3184" s="4">
        <v>43779</v>
      </c>
      <c r="B3184" t="s">
        <v>99</v>
      </c>
      <c r="C3184" t="s">
        <v>138</v>
      </c>
      <c r="D3184">
        <v>1</v>
      </c>
      <c r="E3184" t="s">
        <v>147</v>
      </c>
      <c r="F3184">
        <v>4.9000000000000004</v>
      </c>
    </row>
    <row r="3185" spans="1:6">
      <c r="A3185" s="4">
        <v>43779</v>
      </c>
      <c r="B3185" t="s">
        <v>99</v>
      </c>
      <c r="C3185" t="s">
        <v>137</v>
      </c>
      <c r="D3185">
        <v>1</v>
      </c>
      <c r="E3185" t="s">
        <v>139</v>
      </c>
      <c r="F3185">
        <v>4</v>
      </c>
    </row>
    <row r="3186" spans="1:6">
      <c r="A3186" s="4">
        <v>43779</v>
      </c>
      <c r="B3186" t="s">
        <v>99</v>
      </c>
      <c r="C3186" t="s">
        <v>137</v>
      </c>
      <c r="D3186">
        <v>1</v>
      </c>
      <c r="E3186" t="s">
        <v>140</v>
      </c>
      <c r="F3186">
        <v>96</v>
      </c>
    </row>
    <row r="3187" spans="1:6">
      <c r="A3187" s="4">
        <v>43779</v>
      </c>
      <c r="B3187" t="s">
        <v>99</v>
      </c>
      <c r="C3187" t="s">
        <v>137</v>
      </c>
      <c r="D3187">
        <v>1</v>
      </c>
      <c r="E3187" t="s">
        <v>147</v>
      </c>
      <c r="F3187">
        <v>0</v>
      </c>
    </row>
    <row r="3188" spans="1:6">
      <c r="A3188" s="4">
        <v>43779</v>
      </c>
      <c r="B3188" t="s">
        <v>98</v>
      </c>
      <c r="C3188" t="s">
        <v>138</v>
      </c>
      <c r="D3188">
        <v>1</v>
      </c>
      <c r="E3188" t="s">
        <v>139</v>
      </c>
      <c r="F3188">
        <v>46.7</v>
      </c>
    </row>
    <row r="3189" spans="1:6">
      <c r="A3189" s="4">
        <v>43779</v>
      </c>
      <c r="B3189" t="s">
        <v>98</v>
      </c>
      <c r="C3189" t="s">
        <v>138</v>
      </c>
      <c r="D3189">
        <v>1</v>
      </c>
      <c r="E3189" t="s">
        <v>140</v>
      </c>
      <c r="F3189">
        <v>49.9</v>
      </c>
    </row>
    <row r="3190" spans="1:6">
      <c r="A3190" s="4">
        <v>43779</v>
      </c>
      <c r="B3190" t="s">
        <v>98</v>
      </c>
      <c r="C3190" t="s">
        <v>138</v>
      </c>
      <c r="D3190">
        <v>1</v>
      </c>
      <c r="E3190" t="s">
        <v>147</v>
      </c>
      <c r="F3190">
        <v>3.3</v>
      </c>
    </row>
    <row r="3191" spans="1:6">
      <c r="A3191" s="4">
        <v>43779</v>
      </c>
      <c r="B3191" t="s">
        <v>98</v>
      </c>
      <c r="C3191" t="s">
        <v>137</v>
      </c>
      <c r="D3191">
        <v>1</v>
      </c>
      <c r="E3191" t="s">
        <v>139</v>
      </c>
      <c r="F3191">
        <v>39.4</v>
      </c>
    </row>
    <row r="3192" spans="1:6">
      <c r="A3192" s="4">
        <v>43779</v>
      </c>
      <c r="B3192" t="s">
        <v>98</v>
      </c>
      <c r="C3192" t="s">
        <v>137</v>
      </c>
      <c r="D3192">
        <v>1</v>
      </c>
      <c r="E3192" t="s">
        <v>140</v>
      </c>
      <c r="F3192">
        <v>60.6</v>
      </c>
    </row>
    <row r="3193" spans="1:6">
      <c r="A3193" s="4">
        <v>43779</v>
      </c>
      <c r="B3193" t="s">
        <v>98</v>
      </c>
      <c r="C3193" t="s">
        <v>137</v>
      </c>
      <c r="D3193">
        <v>1</v>
      </c>
      <c r="E3193" t="s">
        <v>147</v>
      </c>
      <c r="F3193">
        <v>0</v>
      </c>
    </row>
    <row r="3194" spans="1:6">
      <c r="A3194" s="4">
        <v>43779</v>
      </c>
      <c r="B3194" t="s">
        <v>97</v>
      </c>
      <c r="C3194" t="s">
        <v>138</v>
      </c>
      <c r="D3194">
        <v>1</v>
      </c>
      <c r="E3194" t="s">
        <v>139</v>
      </c>
      <c r="F3194">
        <v>38.5</v>
      </c>
    </row>
    <row r="3195" spans="1:6">
      <c r="A3195" s="4">
        <v>43779</v>
      </c>
      <c r="B3195" t="s">
        <v>97</v>
      </c>
      <c r="C3195" t="s">
        <v>138</v>
      </c>
      <c r="D3195">
        <v>1</v>
      </c>
      <c r="E3195" t="s">
        <v>140</v>
      </c>
      <c r="F3195">
        <v>54.8</v>
      </c>
    </row>
    <row r="3196" spans="1:6">
      <c r="A3196" s="4">
        <v>43779</v>
      </c>
      <c r="B3196" t="s">
        <v>97</v>
      </c>
      <c r="C3196" t="s">
        <v>138</v>
      </c>
      <c r="D3196">
        <v>1</v>
      </c>
      <c r="E3196" t="s">
        <v>147</v>
      </c>
      <c r="F3196">
        <v>6.6</v>
      </c>
    </row>
    <row r="3197" spans="1:6">
      <c r="A3197" s="4">
        <v>43779</v>
      </c>
      <c r="B3197" t="s">
        <v>97</v>
      </c>
      <c r="C3197" t="s">
        <v>137</v>
      </c>
      <c r="D3197">
        <v>1</v>
      </c>
      <c r="E3197" t="s">
        <v>139</v>
      </c>
      <c r="F3197">
        <v>12</v>
      </c>
    </row>
    <row r="3198" spans="1:6">
      <c r="A3198" s="4">
        <v>43779</v>
      </c>
      <c r="B3198" t="s">
        <v>97</v>
      </c>
      <c r="C3198" t="s">
        <v>137</v>
      </c>
      <c r="D3198">
        <v>1</v>
      </c>
      <c r="E3198" t="s">
        <v>140</v>
      </c>
      <c r="F3198">
        <v>88</v>
      </c>
    </row>
    <row r="3199" spans="1:6">
      <c r="A3199" s="4">
        <v>43779</v>
      </c>
      <c r="B3199" t="s">
        <v>97</v>
      </c>
      <c r="C3199" t="s">
        <v>137</v>
      </c>
      <c r="D3199">
        <v>1</v>
      </c>
      <c r="E3199" t="s">
        <v>147</v>
      </c>
      <c r="F3199">
        <v>0</v>
      </c>
    </row>
    <row r="3200" spans="1:6">
      <c r="A3200" s="4">
        <v>43779</v>
      </c>
      <c r="B3200" t="s">
        <v>96</v>
      </c>
      <c r="C3200" t="s">
        <v>138</v>
      </c>
      <c r="D3200">
        <v>1</v>
      </c>
      <c r="E3200" t="s">
        <v>139</v>
      </c>
      <c r="F3200">
        <v>66.2</v>
      </c>
    </row>
    <row r="3201" spans="1:6">
      <c r="A3201" s="4">
        <v>43779</v>
      </c>
      <c r="B3201" t="s">
        <v>96</v>
      </c>
      <c r="C3201" t="s">
        <v>138</v>
      </c>
      <c r="D3201">
        <v>1</v>
      </c>
      <c r="E3201" t="s">
        <v>140</v>
      </c>
      <c r="F3201">
        <v>31.5</v>
      </c>
    </row>
    <row r="3202" spans="1:6">
      <c r="A3202" s="4">
        <v>43779</v>
      </c>
      <c r="B3202" t="s">
        <v>96</v>
      </c>
      <c r="C3202" t="s">
        <v>138</v>
      </c>
      <c r="D3202">
        <v>1</v>
      </c>
      <c r="E3202" t="s">
        <v>147</v>
      </c>
      <c r="F3202">
        <v>2.2000000000000002</v>
      </c>
    </row>
    <row r="3203" spans="1:6">
      <c r="A3203" s="4">
        <v>43779</v>
      </c>
      <c r="B3203" t="s">
        <v>96</v>
      </c>
      <c r="C3203" t="s">
        <v>137</v>
      </c>
      <c r="D3203">
        <v>1</v>
      </c>
      <c r="E3203" t="s">
        <v>139</v>
      </c>
      <c r="F3203">
        <v>99.9</v>
      </c>
    </row>
    <row r="3204" spans="1:6">
      <c r="A3204" s="4">
        <v>43779</v>
      </c>
      <c r="B3204" t="s">
        <v>96</v>
      </c>
      <c r="C3204" t="s">
        <v>137</v>
      </c>
      <c r="D3204">
        <v>1</v>
      </c>
      <c r="E3204" t="s">
        <v>140</v>
      </c>
      <c r="F3204">
        <v>0.1</v>
      </c>
    </row>
    <row r="3205" spans="1:6">
      <c r="A3205" s="4">
        <v>43779</v>
      </c>
      <c r="B3205" t="s">
        <v>96</v>
      </c>
      <c r="C3205" t="s">
        <v>137</v>
      </c>
      <c r="D3205">
        <v>1</v>
      </c>
      <c r="E3205" t="s">
        <v>147</v>
      </c>
      <c r="F3205">
        <v>0</v>
      </c>
    </row>
    <row r="3206" spans="1:6">
      <c r="A3206" s="4">
        <v>43779</v>
      </c>
      <c r="B3206" t="s">
        <v>95</v>
      </c>
      <c r="C3206" t="s">
        <v>138</v>
      </c>
      <c r="D3206">
        <v>1</v>
      </c>
      <c r="E3206" t="s">
        <v>139</v>
      </c>
      <c r="F3206">
        <v>50.8</v>
      </c>
    </row>
    <row r="3207" spans="1:6">
      <c r="A3207" s="4">
        <v>43779</v>
      </c>
      <c r="B3207" t="s">
        <v>95</v>
      </c>
      <c r="C3207" t="s">
        <v>138</v>
      </c>
      <c r="D3207">
        <v>1</v>
      </c>
      <c r="E3207" t="s">
        <v>140</v>
      </c>
      <c r="F3207">
        <v>45.1</v>
      </c>
    </row>
    <row r="3208" spans="1:6">
      <c r="A3208" s="4">
        <v>43779</v>
      </c>
      <c r="B3208" t="s">
        <v>95</v>
      </c>
      <c r="C3208" t="s">
        <v>138</v>
      </c>
      <c r="D3208">
        <v>1</v>
      </c>
      <c r="E3208" t="s">
        <v>147</v>
      </c>
      <c r="F3208">
        <v>4</v>
      </c>
    </row>
    <row r="3209" spans="1:6">
      <c r="A3209" s="4">
        <v>43779</v>
      </c>
      <c r="B3209" t="s">
        <v>95</v>
      </c>
      <c r="C3209" t="s">
        <v>137</v>
      </c>
      <c r="D3209">
        <v>1</v>
      </c>
      <c r="E3209" t="s">
        <v>139</v>
      </c>
      <c r="F3209">
        <v>67.400000000000006</v>
      </c>
    </row>
    <row r="3210" spans="1:6">
      <c r="A3210" s="4">
        <v>43779</v>
      </c>
      <c r="B3210" t="s">
        <v>95</v>
      </c>
      <c r="C3210" t="s">
        <v>137</v>
      </c>
      <c r="D3210">
        <v>1</v>
      </c>
      <c r="E3210" t="s">
        <v>140</v>
      </c>
      <c r="F3210">
        <v>32.6</v>
      </c>
    </row>
    <row r="3211" spans="1:6">
      <c r="A3211" s="4">
        <v>43779</v>
      </c>
      <c r="B3211" t="s">
        <v>95</v>
      </c>
      <c r="C3211" t="s">
        <v>137</v>
      </c>
      <c r="D3211">
        <v>1</v>
      </c>
      <c r="E3211" t="s">
        <v>147</v>
      </c>
      <c r="F3211">
        <v>0</v>
      </c>
    </row>
    <row r="3212" spans="1:6">
      <c r="A3212" s="4">
        <v>43779</v>
      </c>
      <c r="B3212" t="s">
        <v>94</v>
      </c>
      <c r="C3212" t="s">
        <v>138</v>
      </c>
      <c r="D3212">
        <v>1</v>
      </c>
      <c r="E3212" t="s">
        <v>139</v>
      </c>
      <c r="F3212">
        <v>62.9</v>
      </c>
    </row>
    <row r="3213" spans="1:6">
      <c r="A3213" s="4">
        <v>43779</v>
      </c>
      <c r="B3213" t="s">
        <v>94</v>
      </c>
      <c r="C3213" t="s">
        <v>138</v>
      </c>
      <c r="D3213">
        <v>1</v>
      </c>
      <c r="E3213" t="s">
        <v>140</v>
      </c>
      <c r="F3213">
        <v>31.1</v>
      </c>
    </row>
    <row r="3214" spans="1:6">
      <c r="A3214" s="4">
        <v>43779</v>
      </c>
      <c r="B3214" t="s">
        <v>94</v>
      </c>
      <c r="C3214" t="s">
        <v>138</v>
      </c>
      <c r="D3214">
        <v>1</v>
      </c>
      <c r="E3214" t="s">
        <v>147</v>
      </c>
      <c r="F3214">
        <v>5.9</v>
      </c>
    </row>
    <row r="3215" spans="1:6">
      <c r="A3215" s="4">
        <v>43779</v>
      </c>
      <c r="B3215" t="s">
        <v>94</v>
      </c>
      <c r="C3215" t="s">
        <v>137</v>
      </c>
      <c r="D3215">
        <v>1</v>
      </c>
      <c r="E3215" t="s">
        <v>139</v>
      </c>
      <c r="F3215">
        <v>99.9</v>
      </c>
    </row>
    <row r="3216" spans="1:6">
      <c r="A3216" s="4">
        <v>43779</v>
      </c>
      <c r="B3216" t="s">
        <v>94</v>
      </c>
      <c r="C3216" t="s">
        <v>137</v>
      </c>
      <c r="D3216">
        <v>1</v>
      </c>
      <c r="E3216" t="s">
        <v>140</v>
      </c>
      <c r="F3216">
        <v>0.1</v>
      </c>
    </row>
    <row r="3217" spans="1:6">
      <c r="A3217" s="4">
        <v>43779</v>
      </c>
      <c r="B3217" t="s">
        <v>94</v>
      </c>
      <c r="C3217" t="s">
        <v>137</v>
      </c>
      <c r="D3217">
        <v>1</v>
      </c>
      <c r="E3217" t="s">
        <v>147</v>
      </c>
      <c r="F3217">
        <v>0</v>
      </c>
    </row>
    <row r="3218" spans="1:6">
      <c r="A3218" s="4">
        <v>43779</v>
      </c>
      <c r="B3218" t="s">
        <v>93</v>
      </c>
      <c r="C3218" t="s">
        <v>138</v>
      </c>
      <c r="D3218">
        <v>1</v>
      </c>
      <c r="E3218" t="s">
        <v>139</v>
      </c>
      <c r="F3218">
        <v>49.2</v>
      </c>
    </row>
    <row r="3219" spans="1:6">
      <c r="A3219" s="4">
        <v>43779</v>
      </c>
      <c r="B3219" t="s">
        <v>93</v>
      </c>
      <c r="C3219" t="s">
        <v>138</v>
      </c>
      <c r="D3219">
        <v>1</v>
      </c>
      <c r="E3219" t="s">
        <v>140</v>
      </c>
      <c r="F3219">
        <v>48.7</v>
      </c>
    </row>
    <row r="3220" spans="1:6">
      <c r="A3220" s="4">
        <v>43779</v>
      </c>
      <c r="B3220" t="s">
        <v>93</v>
      </c>
      <c r="C3220" t="s">
        <v>138</v>
      </c>
      <c r="D3220">
        <v>1</v>
      </c>
      <c r="E3220" t="s">
        <v>147</v>
      </c>
      <c r="F3220">
        <v>2</v>
      </c>
    </row>
    <row r="3221" spans="1:6">
      <c r="A3221" s="4">
        <v>43779</v>
      </c>
      <c r="B3221" t="s">
        <v>93</v>
      </c>
      <c r="C3221" t="s">
        <v>137</v>
      </c>
      <c r="D3221">
        <v>1</v>
      </c>
      <c r="E3221" t="s">
        <v>139</v>
      </c>
      <c r="F3221">
        <v>52.2</v>
      </c>
    </row>
    <row r="3222" spans="1:6">
      <c r="A3222" s="4">
        <v>43779</v>
      </c>
      <c r="B3222" t="s">
        <v>93</v>
      </c>
      <c r="C3222" t="s">
        <v>137</v>
      </c>
      <c r="D3222">
        <v>1</v>
      </c>
      <c r="E3222" t="s">
        <v>140</v>
      </c>
      <c r="F3222">
        <v>47.8</v>
      </c>
    </row>
    <row r="3223" spans="1:6">
      <c r="A3223" s="4">
        <v>43779</v>
      </c>
      <c r="B3223" t="s">
        <v>93</v>
      </c>
      <c r="C3223" t="s">
        <v>137</v>
      </c>
      <c r="D3223">
        <v>1</v>
      </c>
      <c r="E3223" t="s">
        <v>147</v>
      </c>
      <c r="F3223">
        <v>0</v>
      </c>
    </row>
    <row r="3224" spans="1:6">
      <c r="A3224" s="4">
        <v>43779</v>
      </c>
      <c r="B3224" t="s">
        <v>92</v>
      </c>
      <c r="C3224" t="s">
        <v>138</v>
      </c>
      <c r="D3224">
        <v>1</v>
      </c>
      <c r="E3224" t="s">
        <v>139</v>
      </c>
      <c r="F3224">
        <v>34.700000000000003</v>
      </c>
    </row>
    <row r="3225" spans="1:6">
      <c r="A3225" s="4">
        <v>43779</v>
      </c>
      <c r="B3225" t="s">
        <v>92</v>
      </c>
      <c r="C3225" t="s">
        <v>138</v>
      </c>
      <c r="D3225">
        <v>1</v>
      </c>
      <c r="E3225" t="s">
        <v>140</v>
      </c>
      <c r="F3225">
        <v>60.2</v>
      </c>
    </row>
    <row r="3226" spans="1:6">
      <c r="A3226" s="4">
        <v>43779</v>
      </c>
      <c r="B3226" t="s">
        <v>92</v>
      </c>
      <c r="C3226" t="s">
        <v>138</v>
      </c>
      <c r="D3226">
        <v>1</v>
      </c>
      <c r="E3226" t="s">
        <v>147</v>
      </c>
      <c r="F3226">
        <v>5</v>
      </c>
    </row>
    <row r="3227" spans="1:6">
      <c r="A3227" s="4">
        <v>43779</v>
      </c>
      <c r="B3227" t="s">
        <v>92</v>
      </c>
      <c r="C3227" t="s">
        <v>137</v>
      </c>
      <c r="D3227">
        <v>1</v>
      </c>
      <c r="E3227" t="s">
        <v>139</v>
      </c>
      <c r="F3227">
        <v>1.2</v>
      </c>
    </row>
    <row r="3228" spans="1:6">
      <c r="A3228" s="4">
        <v>43779</v>
      </c>
      <c r="B3228" t="s">
        <v>92</v>
      </c>
      <c r="C3228" t="s">
        <v>137</v>
      </c>
      <c r="D3228">
        <v>1</v>
      </c>
      <c r="E3228" t="s">
        <v>140</v>
      </c>
      <c r="F3228">
        <v>98.8</v>
      </c>
    </row>
    <row r="3229" spans="1:6">
      <c r="A3229" s="4">
        <v>43779</v>
      </c>
      <c r="B3229" t="s">
        <v>92</v>
      </c>
      <c r="C3229" t="s">
        <v>137</v>
      </c>
      <c r="D3229">
        <v>1</v>
      </c>
      <c r="E3229" t="s">
        <v>147</v>
      </c>
      <c r="F3229">
        <v>0</v>
      </c>
    </row>
    <row r="3230" spans="1:6">
      <c r="A3230" s="4">
        <v>43779</v>
      </c>
      <c r="B3230" t="s">
        <v>91</v>
      </c>
      <c r="C3230" t="s">
        <v>138</v>
      </c>
      <c r="D3230">
        <v>1</v>
      </c>
      <c r="E3230" t="s">
        <v>139</v>
      </c>
      <c r="F3230">
        <v>40.4</v>
      </c>
    </row>
    <row r="3231" spans="1:6">
      <c r="A3231" s="4">
        <v>43779</v>
      </c>
      <c r="B3231" t="s">
        <v>91</v>
      </c>
      <c r="C3231" t="s">
        <v>138</v>
      </c>
      <c r="D3231">
        <v>1</v>
      </c>
      <c r="E3231" t="s">
        <v>140</v>
      </c>
      <c r="F3231">
        <v>54.4</v>
      </c>
    </row>
    <row r="3232" spans="1:6">
      <c r="A3232" s="4">
        <v>43779</v>
      </c>
      <c r="B3232" t="s">
        <v>91</v>
      </c>
      <c r="C3232" t="s">
        <v>138</v>
      </c>
      <c r="D3232">
        <v>1</v>
      </c>
      <c r="E3232" t="s">
        <v>147</v>
      </c>
      <c r="F3232">
        <v>5.0999999999999996</v>
      </c>
    </row>
    <row r="3233" spans="1:6">
      <c r="A3233" s="4">
        <v>43779</v>
      </c>
      <c r="B3233" t="s">
        <v>91</v>
      </c>
      <c r="C3233" t="s">
        <v>137</v>
      </c>
      <c r="D3233">
        <v>1</v>
      </c>
      <c r="E3233" t="s">
        <v>139</v>
      </c>
      <c r="F3233">
        <v>15.6</v>
      </c>
    </row>
    <row r="3234" spans="1:6">
      <c r="A3234" s="4">
        <v>43779</v>
      </c>
      <c r="B3234" t="s">
        <v>91</v>
      </c>
      <c r="C3234" t="s">
        <v>137</v>
      </c>
      <c r="D3234">
        <v>1</v>
      </c>
      <c r="E3234" t="s">
        <v>140</v>
      </c>
      <c r="F3234">
        <v>84.4</v>
      </c>
    </row>
    <row r="3235" spans="1:6">
      <c r="A3235" s="4">
        <v>43779</v>
      </c>
      <c r="B3235" t="s">
        <v>91</v>
      </c>
      <c r="C3235" t="s">
        <v>137</v>
      </c>
      <c r="D3235">
        <v>1</v>
      </c>
      <c r="E3235" t="s">
        <v>147</v>
      </c>
      <c r="F3235">
        <v>0</v>
      </c>
    </row>
    <row r="3236" spans="1:6">
      <c r="A3236" s="4">
        <v>43779</v>
      </c>
      <c r="B3236" t="s">
        <v>90</v>
      </c>
      <c r="C3236" t="s">
        <v>138</v>
      </c>
      <c r="D3236">
        <v>1</v>
      </c>
      <c r="E3236" t="s">
        <v>139</v>
      </c>
      <c r="F3236">
        <v>39</v>
      </c>
    </row>
    <row r="3237" spans="1:6">
      <c r="A3237" s="4">
        <v>43779</v>
      </c>
      <c r="B3237" t="s">
        <v>90</v>
      </c>
      <c r="C3237" t="s">
        <v>138</v>
      </c>
      <c r="D3237">
        <v>1</v>
      </c>
      <c r="E3237" t="s">
        <v>140</v>
      </c>
      <c r="F3237">
        <v>57.5</v>
      </c>
    </row>
    <row r="3238" spans="1:6">
      <c r="A3238" s="4">
        <v>43779</v>
      </c>
      <c r="B3238" t="s">
        <v>90</v>
      </c>
      <c r="C3238" t="s">
        <v>138</v>
      </c>
      <c r="D3238">
        <v>1</v>
      </c>
      <c r="E3238" t="s">
        <v>147</v>
      </c>
      <c r="F3238">
        <v>3.4</v>
      </c>
    </row>
    <row r="3239" spans="1:6">
      <c r="A3239" s="4">
        <v>43779</v>
      </c>
      <c r="B3239" t="s">
        <v>90</v>
      </c>
      <c r="C3239" t="s">
        <v>137</v>
      </c>
      <c r="D3239">
        <v>1</v>
      </c>
      <c r="E3239" t="s">
        <v>139</v>
      </c>
      <c r="F3239">
        <v>9</v>
      </c>
    </row>
    <row r="3240" spans="1:6">
      <c r="A3240" s="4">
        <v>43779</v>
      </c>
      <c r="B3240" t="s">
        <v>90</v>
      </c>
      <c r="C3240" t="s">
        <v>137</v>
      </c>
      <c r="D3240">
        <v>1</v>
      </c>
      <c r="E3240" t="s">
        <v>140</v>
      </c>
      <c r="F3240">
        <v>91</v>
      </c>
    </row>
    <row r="3241" spans="1:6">
      <c r="A3241" s="4">
        <v>43779</v>
      </c>
      <c r="B3241" t="s">
        <v>90</v>
      </c>
      <c r="C3241" t="s">
        <v>137</v>
      </c>
      <c r="D3241">
        <v>1</v>
      </c>
      <c r="E3241" t="s">
        <v>147</v>
      </c>
      <c r="F3241">
        <v>0</v>
      </c>
    </row>
    <row r="3242" spans="1:6">
      <c r="A3242" s="4">
        <v>43779</v>
      </c>
      <c r="B3242" t="s">
        <v>89</v>
      </c>
      <c r="C3242" t="s">
        <v>138</v>
      </c>
      <c r="D3242">
        <v>1</v>
      </c>
      <c r="E3242" t="s">
        <v>139</v>
      </c>
      <c r="F3242">
        <v>44.8</v>
      </c>
    </row>
    <row r="3243" spans="1:6">
      <c r="A3243" s="4">
        <v>43779</v>
      </c>
      <c r="B3243" t="s">
        <v>89</v>
      </c>
      <c r="C3243" t="s">
        <v>138</v>
      </c>
      <c r="D3243">
        <v>1</v>
      </c>
      <c r="E3243" t="s">
        <v>140</v>
      </c>
      <c r="F3243">
        <v>50.8</v>
      </c>
    </row>
    <row r="3244" spans="1:6">
      <c r="A3244" s="4">
        <v>43779</v>
      </c>
      <c r="B3244" t="s">
        <v>89</v>
      </c>
      <c r="C3244" t="s">
        <v>138</v>
      </c>
      <c r="D3244">
        <v>1</v>
      </c>
      <c r="E3244" t="s">
        <v>147</v>
      </c>
      <c r="F3244">
        <v>4.2</v>
      </c>
    </row>
    <row r="3245" spans="1:6">
      <c r="A3245" s="4">
        <v>43779</v>
      </c>
      <c r="B3245" t="s">
        <v>89</v>
      </c>
      <c r="C3245" t="s">
        <v>137</v>
      </c>
      <c r="D3245">
        <v>1</v>
      </c>
      <c r="E3245" t="s">
        <v>139</v>
      </c>
      <c r="F3245">
        <v>32.1</v>
      </c>
    </row>
    <row r="3246" spans="1:6">
      <c r="A3246" s="4">
        <v>43779</v>
      </c>
      <c r="B3246" t="s">
        <v>89</v>
      </c>
      <c r="C3246" t="s">
        <v>137</v>
      </c>
      <c r="D3246">
        <v>1</v>
      </c>
      <c r="E3246" t="s">
        <v>140</v>
      </c>
      <c r="F3246">
        <v>67.900000000000006</v>
      </c>
    </row>
    <row r="3247" spans="1:6">
      <c r="A3247" s="4">
        <v>43779</v>
      </c>
      <c r="B3247" t="s">
        <v>89</v>
      </c>
      <c r="C3247" t="s">
        <v>137</v>
      </c>
      <c r="D3247">
        <v>1</v>
      </c>
      <c r="E3247" t="s">
        <v>147</v>
      </c>
      <c r="F3247">
        <v>0</v>
      </c>
    </row>
    <row r="3248" spans="1:6">
      <c r="A3248" s="4">
        <v>43779</v>
      </c>
      <c r="B3248" t="s">
        <v>88</v>
      </c>
      <c r="C3248" t="s">
        <v>138</v>
      </c>
      <c r="D3248">
        <v>1</v>
      </c>
      <c r="E3248" t="s">
        <v>139</v>
      </c>
      <c r="F3248">
        <v>45</v>
      </c>
    </row>
    <row r="3249" spans="1:6">
      <c r="A3249" s="4">
        <v>43779</v>
      </c>
      <c r="B3249" t="s">
        <v>88</v>
      </c>
      <c r="C3249" t="s">
        <v>138</v>
      </c>
      <c r="D3249">
        <v>1</v>
      </c>
      <c r="E3249" t="s">
        <v>140</v>
      </c>
      <c r="F3249">
        <v>49.6</v>
      </c>
    </row>
    <row r="3250" spans="1:6">
      <c r="A3250" s="4">
        <v>43779</v>
      </c>
      <c r="B3250" t="s">
        <v>88</v>
      </c>
      <c r="C3250" t="s">
        <v>138</v>
      </c>
      <c r="D3250">
        <v>1</v>
      </c>
      <c r="E3250" t="s">
        <v>147</v>
      </c>
      <c r="F3250">
        <v>5.3</v>
      </c>
    </row>
    <row r="3251" spans="1:6">
      <c r="A3251" s="4">
        <v>43779</v>
      </c>
      <c r="B3251" t="s">
        <v>88</v>
      </c>
      <c r="C3251" t="s">
        <v>137</v>
      </c>
      <c r="D3251">
        <v>1</v>
      </c>
      <c r="E3251" t="s">
        <v>139</v>
      </c>
      <c r="F3251">
        <v>36</v>
      </c>
    </row>
    <row r="3252" spans="1:6">
      <c r="A3252" s="4">
        <v>43779</v>
      </c>
      <c r="B3252" t="s">
        <v>88</v>
      </c>
      <c r="C3252" t="s">
        <v>137</v>
      </c>
      <c r="D3252">
        <v>1</v>
      </c>
      <c r="E3252" t="s">
        <v>140</v>
      </c>
      <c r="F3252">
        <v>64</v>
      </c>
    </row>
    <row r="3253" spans="1:6">
      <c r="A3253" s="4">
        <v>43779</v>
      </c>
      <c r="B3253" t="s">
        <v>88</v>
      </c>
      <c r="C3253" t="s">
        <v>137</v>
      </c>
      <c r="D3253">
        <v>1</v>
      </c>
      <c r="E3253" t="s">
        <v>147</v>
      </c>
      <c r="F3253">
        <v>0</v>
      </c>
    </row>
    <row r="3254" spans="1:6">
      <c r="A3254" s="4">
        <v>43779</v>
      </c>
      <c r="B3254" t="s">
        <v>116</v>
      </c>
      <c r="C3254" t="s">
        <v>138</v>
      </c>
      <c r="D3254">
        <v>1</v>
      </c>
      <c r="E3254" t="s">
        <v>139</v>
      </c>
      <c r="F3254">
        <v>75.2</v>
      </c>
    </row>
    <row r="3255" spans="1:6">
      <c r="A3255" s="4">
        <v>43779</v>
      </c>
      <c r="B3255" t="s">
        <v>116</v>
      </c>
      <c r="C3255" t="s">
        <v>138</v>
      </c>
      <c r="D3255">
        <v>1</v>
      </c>
      <c r="E3255" t="s">
        <v>140</v>
      </c>
      <c r="F3255">
        <v>20.399999999999999</v>
      </c>
    </row>
    <row r="3256" spans="1:6">
      <c r="A3256" s="4">
        <v>43779</v>
      </c>
      <c r="B3256" t="s">
        <v>116</v>
      </c>
      <c r="C3256" t="s">
        <v>138</v>
      </c>
      <c r="D3256">
        <v>1</v>
      </c>
      <c r="E3256" t="s">
        <v>147</v>
      </c>
      <c r="F3256">
        <v>4.4000000000000004</v>
      </c>
    </row>
    <row r="3257" spans="1:6">
      <c r="A3257" s="4">
        <v>43779</v>
      </c>
      <c r="B3257" t="s">
        <v>116</v>
      </c>
      <c r="C3257" t="s">
        <v>137</v>
      </c>
      <c r="D3257">
        <v>1</v>
      </c>
      <c r="E3257" t="s">
        <v>139</v>
      </c>
      <c r="F3257">
        <v>100</v>
      </c>
    </row>
    <row r="3258" spans="1:6">
      <c r="A3258" s="4">
        <v>43779</v>
      </c>
      <c r="B3258" t="s">
        <v>116</v>
      </c>
      <c r="C3258" t="s">
        <v>137</v>
      </c>
      <c r="D3258">
        <v>1</v>
      </c>
      <c r="E3258" t="s">
        <v>140</v>
      </c>
      <c r="F3258">
        <v>0</v>
      </c>
    </row>
    <row r="3259" spans="1:6">
      <c r="A3259" s="4">
        <v>43779</v>
      </c>
      <c r="B3259" t="s">
        <v>116</v>
      </c>
      <c r="C3259" t="s">
        <v>137</v>
      </c>
      <c r="D3259">
        <v>1</v>
      </c>
      <c r="E3259" t="s">
        <v>147</v>
      </c>
      <c r="F3259">
        <v>0</v>
      </c>
    </row>
    <row r="3260" spans="1:6">
      <c r="A3260" s="4">
        <v>43779</v>
      </c>
      <c r="B3260" t="s">
        <v>115</v>
      </c>
      <c r="C3260" t="s">
        <v>138</v>
      </c>
      <c r="D3260">
        <v>1</v>
      </c>
      <c r="E3260" t="s">
        <v>139</v>
      </c>
      <c r="F3260">
        <v>49.3</v>
      </c>
    </row>
    <row r="3261" spans="1:6">
      <c r="A3261" s="4">
        <v>43779</v>
      </c>
      <c r="B3261" t="s">
        <v>115</v>
      </c>
      <c r="C3261" t="s">
        <v>138</v>
      </c>
      <c r="D3261">
        <v>1</v>
      </c>
      <c r="E3261" t="s">
        <v>140</v>
      </c>
      <c r="F3261">
        <v>46.3</v>
      </c>
    </row>
    <row r="3262" spans="1:6">
      <c r="A3262" s="4">
        <v>43779</v>
      </c>
      <c r="B3262" t="s">
        <v>115</v>
      </c>
      <c r="C3262" t="s">
        <v>138</v>
      </c>
      <c r="D3262">
        <v>1</v>
      </c>
      <c r="E3262" t="s">
        <v>147</v>
      </c>
      <c r="F3262">
        <v>4.3</v>
      </c>
    </row>
    <row r="3263" spans="1:6">
      <c r="A3263" s="4">
        <v>43779</v>
      </c>
      <c r="B3263" t="s">
        <v>115</v>
      </c>
      <c r="C3263" t="s">
        <v>137</v>
      </c>
      <c r="D3263">
        <v>1</v>
      </c>
      <c r="E3263" t="s">
        <v>139</v>
      </c>
      <c r="F3263">
        <v>57.4</v>
      </c>
    </row>
    <row r="3264" spans="1:6">
      <c r="A3264" s="4">
        <v>43779</v>
      </c>
      <c r="B3264" t="s">
        <v>115</v>
      </c>
      <c r="C3264" t="s">
        <v>137</v>
      </c>
      <c r="D3264">
        <v>1</v>
      </c>
      <c r="E3264" t="s">
        <v>140</v>
      </c>
      <c r="F3264">
        <v>42.6</v>
      </c>
    </row>
    <row r="3265" spans="1:6">
      <c r="A3265" s="4">
        <v>43779</v>
      </c>
      <c r="B3265" t="s">
        <v>115</v>
      </c>
      <c r="C3265" t="s">
        <v>137</v>
      </c>
      <c r="D3265">
        <v>1</v>
      </c>
      <c r="E3265" t="s">
        <v>147</v>
      </c>
      <c r="F3265">
        <v>0</v>
      </c>
    </row>
    <row r="3266" spans="1:6">
      <c r="A3266" s="4">
        <v>43779</v>
      </c>
      <c r="B3266" t="s">
        <v>114</v>
      </c>
      <c r="C3266" t="s">
        <v>138</v>
      </c>
      <c r="D3266">
        <v>1</v>
      </c>
      <c r="E3266" t="s">
        <v>139</v>
      </c>
      <c r="F3266">
        <v>59</v>
      </c>
    </row>
    <row r="3267" spans="1:6">
      <c r="A3267" s="4">
        <v>43779</v>
      </c>
      <c r="B3267" t="s">
        <v>114</v>
      </c>
      <c r="C3267" t="s">
        <v>138</v>
      </c>
      <c r="D3267">
        <v>1</v>
      </c>
      <c r="E3267" t="s">
        <v>140</v>
      </c>
      <c r="F3267">
        <v>36.1</v>
      </c>
    </row>
    <row r="3268" spans="1:6">
      <c r="A3268" s="4">
        <v>43779</v>
      </c>
      <c r="B3268" t="s">
        <v>114</v>
      </c>
      <c r="C3268" t="s">
        <v>138</v>
      </c>
      <c r="D3268">
        <v>1</v>
      </c>
      <c r="E3268" t="s">
        <v>147</v>
      </c>
      <c r="F3268">
        <v>4.8</v>
      </c>
    </row>
    <row r="3269" spans="1:6">
      <c r="A3269" s="4">
        <v>43779</v>
      </c>
      <c r="B3269" t="s">
        <v>114</v>
      </c>
      <c r="C3269" t="s">
        <v>137</v>
      </c>
      <c r="D3269">
        <v>1</v>
      </c>
      <c r="E3269" t="s">
        <v>139</v>
      </c>
      <c r="F3269">
        <v>95</v>
      </c>
    </row>
    <row r="3270" spans="1:6">
      <c r="A3270" s="4">
        <v>43779</v>
      </c>
      <c r="B3270" t="s">
        <v>114</v>
      </c>
      <c r="C3270" t="s">
        <v>137</v>
      </c>
      <c r="D3270">
        <v>1</v>
      </c>
      <c r="E3270" t="s">
        <v>140</v>
      </c>
      <c r="F3270">
        <v>5</v>
      </c>
    </row>
    <row r="3271" spans="1:6">
      <c r="A3271" s="4">
        <v>43779</v>
      </c>
      <c r="B3271" t="s">
        <v>114</v>
      </c>
      <c r="C3271" t="s">
        <v>137</v>
      </c>
      <c r="D3271">
        <v>1</v>
      </c>
      <c r="E3271" t="s">
        <v>147</v>
      </c>
      <c r="F3271">
        <v>0</v>
      </c>
    </row>
    <row r="3272" spans="1:6">
      <c r="A3272" s="4">
        <v>43779</v>
      </c>
      <c r="B3272" t="s">
        <v>87</v>
      </c>
      <c r="C3272" t="s">
        <v>138</v>
      </c>
      <c r="D3272">
        <v>1</v>
      </c>
      <c r="E3272" t="s">
        <v>139</v>
      </c>
      <c r="F3272">
        <v>60.4</v>
      </c>
    </row>
    <row r="3273" spans="1:6">
      <c r="A3273" s="4">
        <v>43779</v>
      </c>
      <c r="B3273" t="s">
        <v>87</v>
      </c>
      <c r="C3273" t="s">
        <v>138</v>
      </c>
      <c r="D3273">
        <v>1</v>
      </c>
      <c r="E3273" t="s">
        <v>140</v>
      </c>
      <c r="F3273">
        <v>34.9</v>
      </c>
    </row>
    <row r="3274" spans="1:6">
      <c r="A3274" s="4">
        <v>43779</v>
      </c>
      <c r="B3274" t="s">
        <v>87</v>
      </c>
      <c r="C3274" t="s">
        <v>138</v>
      </c>
      <c r="D3274">
        <v>1</v>
      </c>
      <c r="E3274" t="s">
        <v>147</v>
      </c>
      <c r="F3274">
        <v>4.5999999999999996</v>
      </c>
    </row>
    <row r="3275" spans="1:6">
      <c r="A3275" s="4">
        <v>43779</v>
      </c>
      <c r="B3275" t="s">
        <v>87</v>
      </c>
      <c r="C3275" t="s">
        <v>137</v>
      </c>
      <c r="D3275">
        <v>1</v>
      </c>
      <c r="E3275" t="s">
        <v>139</v>
      </c>
      <c r="F3275">
        <v>98.1</v>
      </c>
    </row>
    <row r="3276" spans="1:6">
      <c r="A3276" s="4">
        <v>43779</v>
      </c>
      <c r="B3276" t="s">
        <v>87</v>
      </c>
      <c r="C3276" t="s">
        <v>137</v>
      </c>
      <c r="D3276">
        <v>1</v>
      </c>
      <c r="E3276" t="s">
        <v>140</v>
      </c>
      <c r="F3276">
        <v>1.9</v>
      </c>
    </row>
    <row r="3277" spans="1:6">
      <c r="A3277" s="4">
        <v>43779</v>
      </c>
      <c r="B3277" t="s">
        <v>87</v>
      </c>
      <c r="C3277" t="s">
        <v>137</v>
      </c>
      <c r="D3277">
        <v>1</v>
      </c>
      <c r="E3277" t="s">
        <v>147</v>
      </c>
      <c r="F3277">
        <v>0</v>
      </c>
    </row>
    <row r="3278" spans="1:6">
      <c r="A3278" s="4">
        <v>43779</v>
      </c>
      <c r="B3278" t="s">
        <v>86</v>
      </c>
      <c r="C3278" t="s">
        <v>138</v>
      </c>
      <c r="D3278">
        <v>1</v>
      </c>
      <c r="E3278" t="s">
        <v>139</v>
      </c>
      <c r="F3278">
        <v>54.6</v>
      </c>
    </row>
    <row r="3279" spans="1:6">
      <c r="A3279" s="4">
        <v>43779</v>
      </c>
      <c r="B3279" t="s">
        <v>86</v>
      </c>
      <c r="C3279" t="s">
        <v>138</v>
      </c>
      <c r="D3279">
        <v>1</v>
      </c>
      <c r="E3279" t="s">
        <v>140</v>
      </c>
      <c r="F3279">
        <v>38.5</v>
      </c>
    </row>
    <row r="3280" spans="1:6">
      <c r="A3280" s="4">
        <v>43779</v>
      </c>
      <c r="B3280" t="s">
        <v>86</v>
      </c>
      <c r="C3280" t="s">
        <v>138</v>
      </c>
      <c r="D3280">
        <v>1</v>
      </c>
      <c r="E3280" t="s">
        <v>147</v>
      </c>
      <c r="F3280">
        <v>6.9</v>
      </c>
    </row>
    <row r="3281" spans="1:6">
      <c r="A3281" s="4">
        <v>43779</v>
      </c>
      <c r="B3281" t="s">
        <v>86</v>
      </c>
      <c r="C3281" t="s">
        <v>137</v>
      </c>
      <c r="D3281">
        <v>1</v>
      </c>
      <c r="E3281" t="s">
        <v>139</v>
      </c>
      <c r="F3281">
        <v>88</v>
      </c>
    </row>
    <row r="3282" spans="1:6">
      <c r="A3282" s="4">
        <v>43779</v>
      </c>
      <c r="B3282" t="s">
        <v>86</v>
      </c>
      <c r="C3282" t="s">
        <v>137</v>
      </c>
      <c r="D3282">
        <v>1</v>
      </c>
      <c r="E3282" t="s">
        <v>140</v>
      </c>
      <c r="F3282">
        <v>12</v>
      </c>
    </row>
    <row r="3283" spans="1:6">
      <c r="A3283" s="4">
        <v>43779</v>
      </c>
      <c r="B3283" t="s">
        <v>86</v>
      </c>
      <c r="C3283" t="s">
        <v>137</v>
      </c>
      <c r="D3283">
        <v>1</v>
      </c>
      <c r="E3283" t="s">
        <v>147</v>
      </c>
      <c r="F3283">
        <v>0</v>
      </c>
    </row>
    <row r="3284" spans="1:6">
      <c r="A3284" s="4">
        <v>43779</v>
      </c>
      <c r="B3284" t="s">
        <v>85</v>
      </c>
      <c r="C3284" t="s">
        <v>138</v>
      </c>
      <c r="D3284">
        <v>1</v>
      </c>
      <c r="E3284" t="s">
        <v>139</v>
      </c>
      <c r="F3284">
        <v>56.8</v>
      </c>
    </row>
    <row r="3285" spans="1:6">
      <c r="A3285" s="4">
        <v>43779</v>
      </c>
      <c r="B3285" t="s">
        <v>85</v>
      </c>
      <c r="C3285" t="s">
        <v>138</v>
      </c>
      <c r="D3285">
        <v>1</v>
      </c>
      <c r="E3285" t="s">
        <v>140</v>
      </c>
      <c r="F3285">
        <v>40.200000000000003</v>
      </c>
    </row>
    <row r="3286" spans="1:6">
      <c r="A3286" s="4">
        <v>43779</v>
      </c>
      <c r="B3286" t="s">
        <v>85</v>
      </c>
      <c r="C3286" t="s">
        <v>138</v>
      </c>
      <c r="D3286">
        <v>1</v>
      </c>
      <c r="E3286" t="s">
        <v>147</v>
      </c>
      <c r="F3286">
        <v>2.9</v>
      </c>
    </row>
    <row r="3287" spans="1:6">
      <c r="A3287" s="4">
        <v>43779</v>
      </c>
      <c r="B3287" t="s">
        <v>85</v>
      </c>
      <c r="C3287" t="s">
        <v>137</v>
      </c>
      <c r="D3287">
        <v>1</v>
      </c>
      <c r="E3287" t="s">
        <v>139</v>
      </c>
      <c r="F3287">
        <v>89.1</v>
      </c>
    </row>
    <row r="3288" spans="1:6">
      <c r="A3288" s="4">
        <v>43779</v>
      </c>
      <c r="B3288" t="s">
        <v>85</v>
      </c>
      <c r="C3288" t="s">
        <v>137</v>
      </c>
      <c r="D3288">
        <v>1</v>
      </c>
      <c r="E3288" t="s">
        <v>140</v>
      </c>
      <c r="F3288">
        <v>10.9</v>
      </c>
    </row>
    <row r="3289" spans="1:6">
      <c r="A3289" s="4">
        <v>43779</v>
      </c>
      <c r="B3289" t="s">
        <v>85</v>
      </c>
      <c r="C3289" t="s">
        <v>137</v>
      </c>
      <c r="D3289">
        <v>1</v>
      </c>
      <c r="E3289" t="s">
        <v>147</v>
      </c>
      <c r="F3289">
        <v>0</v>
      </c>
    </row>
    <row r="3290" spans="1:6">
      <c r="A3290" s="4">
        <v>43779</v>
      </c>
      <c r="B3290" t="s">
        <v>84</v>
      </c>
      <c r="C3290" t="s">
        <v>138</v>
      </c>
      <c r="D3290">
        <v>1</v>
      </c>
      <c r="E3290" t="s">
        <v>139</v>
      </c>
      <c r="F3290">
        <v>57.6</v>
      </c>
    </row>
    <row r="3291" spans="1:6">
      <c r="A3291" s="4">
        <v>43779</v>
      </c>
      <c r="B3291" t="s">
        <v>84</v>
      </c>
      <c r="C3291" t="s">
        <v>138</v>
      </c>
      <c r="D3291">
        <v>1</v>
      </c>
      <c r="E3291" t="s">
        <v>140</v>
      </c>
      <c r="F3291">
        <v>39.799999999999997</v>
      </c>
    </row>
    <row r="3292" spans="1:6">
      <c r="A3292" s="4">
        <v>43779</v>
      </c>
      <c r="B3292" t="s">
        <v>84</v>
      </c>
      <c r="C3292" t="s">
        <v>138</v>
      </c>
      <c r="D3292">
        <v>1</v>
      </c>
      <c r="E3292" t="s">
        <v>147</v>
      </c>
      <c r="F3292">
        <v>2.6</v>
      </c>
    </row>
    <row r="3293" spans="1:6">
      <c r="A3293" s="4">
        <v>43779</v>
      </c>
      <c r="B3293" t="s">
        <v>84</v>
      </c>
      <c r="C3293" t="s">
        <v>137</v>
      </c>
      <c r="D3293">
        <v>1</v>
      </c>
      <c r="E3293" t="s">
        <v>139</v>
      </c>
      <c r="F3293">
        <v>89.8</v>
      </c>
    </row>
    <row r="3294" spans="1:6">
      <c r="A3294" s="4">
        <v>43779</v>
      </c>
      <c r="B3294" t="s">
        <v>84</v>
      </c>
      <c r="C3294" t="s">
        <v>137</v>
      </c>
      <c r="D3294">
        <v>1</v>
      </c>
      <c r="E3294" t="s">
        <v>140</v>
      </c>
      <c r="F3294">
        <v>10.199999999999999</v>
      </c>
    </row>
    <row r="3295" spans="1:6">
      <c r="A3295" s="4">
        <v>43779</v>
      </c>
      <c r="B3295" t="s">
        <v>84</v>
      </c>
      <c r="C3295" t="s">
        <v>137</v>
      </c>
      <c r="D3295">
        <v>1</v>
      </c>
      <c r="E3295" t="s">
        <v>147</v>
      </c>
      <c r="F3295">
        <v>0</v>
      </c>
    </row>
    <row r="3296" spans="1:6">
      <c r="A3296" s="4">
        <v>43779</v>
      </c>
      <c r="B3296" t="s">
        <v>83</v>
      </c>
      <c r="C3296" t="s">
        <v>138</v>
      </c>
      <c r="D3296">
        <v>1</v>
      </c>
      <c r="E3296" t="s">
        <v>139</v>
      </c>
      <c r="F3296">
        <v>43.5</v>
      </c>
    </row>
    <row r="3297" spans="1:6">
      <c r="A3297" s="4">
        <v>43779</v>
      </c>
      <c r="B3297" t="s">
        <v>83</v>
      </c>
      <c r="C3297" t="s">
        <v>138</v>
      </c>
      <c r="D3297">
        <v>1</v>
      </c>
      <c r="E3297" t="s">
        <v>140</v>
      </c>
      <c r="F3297">
        <v>50.9</v>
      </c>
    </row>
    <row r="3298" spans="1:6">
      <c r="A3298" s="4">
        <v>43779</v>
      </c>
      <c r="B3298" t="s">
        <v>83</v>
      </c>
      <c r="C3298" t="s">
        <v>138</v>
      </c>
      <c r="D3298">
        <v>1</v>
      </c>
      <c r="E3298" t="s">
        <v>147</v>
      </c>
      <c r="F3298">
        <v>5.5</v>
      </c>
    </row>
    <row r="3299" spans="1:6">
      <c r="A3299" s="4">
        <v>43779</v>
      </c>
      <c r="B3299" t="s">
        <v>83</v>
      </c>
      <c r="C3299" t="s">
        <v>137</v>
      </c>
      <c r="D3299">
        <v>1</v>
      </c>
      <c r="E3299" t="s">
        <v>139</v>
      </c>
      <c r="F3299">
        <v>29.1</v>
      </c>
    </row>
    <row r="3300" spans="1:6">
      <c r="A3300" s="4">
        <v>43779</v>
      </c>
      <c r="B3300" t="s">
        <v>83</v>
      </c>
      <c r="C3300" t="s">
        <v>137</v>
      </c>
      <c r="D3300">
        <v>1</v>
      </c>
      <c r="E3300" t="s">
        <v>140</v>
      </c>
      <c r="F3300">
        <v>70.900000000000006</v>
      </c>
    </row>
    <row r="3301" spans="1:6">
      <c r="A3301" s="4">
        <v>43779</v>
      </c>
      <c r="B3301" t="s">
        <v>83</v>
      </c>
      <c r="C3301" t="s">
        <v>137</v>
      </c>
      <c r="D3301">
        <v>1</v>
      </c>
      <c r="E3301" t="s">
        <v>147</v>
      </c>
      <c r="F3301">
        <v>0</v>
      </c>
    </row>
    <row r="3302" spans="1:6">
      <c r="A3302" s="4">
        <v>43779</v>
      </c>
      <c r="B3302" t="s">
        <v>82</v>
      </c>
      <c r="C3302" t="s">
        <v>138</v>
      </c>
      <c r="D3302">
        <v>1</v>
      </c>
      <c r="E3302" t="s">
        <v>139</v>
      </c>
      <c r="F3302">
        <v>45.8</v>
      </c>
    </row>
    <row r="3303" spans="1:6">
      <c r="A3303" s="4">
        <v>43779</v>
      </c>
      <c r="B3303" t="s">
        <v>82</v>
      </c>
      <c r="C3303" t="s">
        <v>138</v>
      </c>
      <c r="D3303">
        <v>1</v>
      </c>
      <c r="E3303" t="s">
        <v>140</v>
      </c>
      <c r="F3303">
        <v>50.7</v>
      </c>
    </row>
    <row r="3304" spans="1:6">
      <c r="A3304" s="4">
        <v>43779</v>
      </c>
      <c r="B3304" t="s">
        <v>82</v>
      </c>
      <c r="C3304" t="s">
        <v>138</v>
      </c>
      <c r="D3304">
        <v>1</v>
      </c>
      <c r="E3304" t="s">
        <v>147</v>
      </c>
      <c r="F3304">
        <v>3.4</v>
      </c>
    </row>
    <row r="3305" spans="1:6">
      <c r="A3305" s="4">
        <v>43779</v>
      </c>
      <c r="B3305" t="s">
        <v>82</v>
      </c>
      <c r="C3305" t="s">
        <v>137</v>
      </c>
      <c r="D3305">
        <v>1</v>
      </c>
      <c r="E3305" t="s">
        <v>139</v>
      </c>
      <c r="F3305">
        <v>32.6</v>
      </c>
    </row>
    <row r="3306" spans="1:6">
      <c r="A3306" s="4">
        <v>43779</v>
      </c>
      <c r="B3306" t="s">
        <v>82</v>
      </c>
      <c r="C3306" t="s">
        <v>137</v>
      </c>
      <c r="D3306">
        <v>1</v>
      </c>
      <c r="E3306" t="s">
        <v>140</v>
      </c>
      <c r="F3306">
        <v>67.400000000000006</v>
      </c>
    </row>
    <row r="3307" spans="1:6">
      <c r="A3307" s="4">
        <v>43779</v>
      </c>
      <c r="B3307" t="s">
        <v>82</v>
      </c>
      <c r="C3307" t="s">
        <v>137</v>
      </c>
      <c r="D3307">
        <v>1</v>
      </c>
      <c r="E3307" t="s">
        <v>147</v>
      </c>
      <c r="F3307">
        <v>0</v>
      </c>
    </row>
    <row r="3308" spans="1:6">
      <c r="A3308" s="4">
        <v>43779</v>
      </c>
      <c r="B3308" t="s">
        <v>81</v>
      </c>
      <c r="C3308" t="s">
        <v>138</v>
      </c>
      <c r="D3308">
        <v>1</v>
      </c>
      <c r="E3308" t="s">
        <v>139</v>
      </c>
      <c r="F3308">
        <v>31.9</v>
      </c>
    </row>
    <row r="3309" spans="1:6">
      <c r="A3309" s="4">
        <v>43779</v>
      </c>
      <c r="B3309" t="s">
        <v>81</v>
      </c>
      <c r="C3309" t="s">
        <v>138</v>
      </c>
      <c r="D3309">
        <v>1</v>
      </c>
      <c r="E3309" t="s">
        <v>140</v>
      </c>
      <c r="F3309">
        <v>61.9</v>
      </c>
    </row>
    <row r="3310" spans="1:6">
      <c r="A3310" s="4">
        <v>43779</v>
      </c>
      <c r="B3310" t="s">
        <v>81</v>
      </c>
      <c r="C3310" t="s">
        <v>138</v>
      </c>
      <c r="D3310">
        <v>1</v>
      </c>
      <c r="E3310" t="s">
        <v>147</v>
      </c>
      <c r="F3310">
        <v>6.1</v>
      </c>
    </row>
    <row r="3311" spans="1:6">
      <c r="A3311" s="4">
        <v>43779</v>
      </c>
      <c r="B3311" t="s">
        <v>81</v>
      </c>
      <c r="C3311" t="s">
        <v>137</v>
      </c>
      <c r="D3311">
        <v>1</v>
      </c>
      <c r="E3311" t="s">
        <v>139</v>
      </c>
      <c r="F3311">
        <v>0.2</v>
      </c>
    </row>
    <row r="3312" spans="1:6">
      <c r="A3312" s="4">
        <v>43779</v>
      </c>
      <c r="B3312" t="s">
        <v>81</v>
      </c>
      <c r="C3312" t="s">
        <v>137</v>
      </c>
      <c r="D3312">
        <v>1</v>
      </c>
      <c r="E3312" t="s">
        <v>140</v>
      </c>
      <c r="F3312">
        <v>99.8</v>
      </c>
    </row>
    <row r="3313" spans="1:6">
      <c r="A3313" s="4">
        <v>43779</v>
      </c>
      <c r="B3313" t="s">
        <v>81</v>
      </c>
      <c r="C3313" t="s">
        <v>137</v>
      </c>
      <c r="D3313">
        <v>1</v>
      </c>
      <c r="E3313" t="s">
        <v>147</v>
      </c>
      <c r="F3313">
        <v>0</v>
      </c>
    </row>
    <row r="3314" spans="1:6">
      <c r="A3314" s="4">
        <v>43779</v>
      </c>
      <c r="B3314" t="s">
        <v>80</v>
      </c>
      <c r="C3314" t="s">
        <v>138</v>
      </c>
      <c r="D3314">
        <v>1</v>
      </c>
      <c r="E3314" t="s">
        <v>139</v>
      </c>
      <c r="F3314">
        <v>34.299999999999997</v>
      </c>
    </row>
    <row r="3315" spans="1:6">
      <c r="A3315" s="4">
        <v>43779</v>
      </c>
      <c r="B3315" t="s">
        <v>80</v>
      </c>
      <c r="C3315" t="s">
        <v>138</v>
      </c>
      <c r="D3315">
        <v>1</v>
      </c>
      <c r="E3315" t="s">
        <v>140</v>
      </c>
      <c r="F3315">
        <v>62.1</v>
      </c>
    </row>
    <row r="3316" spans="1:6">
      <c r="A3316" s="4">
        <v>43779</v>
      </c>
      <c r="B3316" t="s">
        <v>80</v>
      </c>
      <c r="C3316" t="s">
        <v>138</v>
      </c>
      <c r="D3316">
        <v>1</v>
      </c>
      <c r="E3316" t="s">
        <v>147</v>
      </c>
      <c r="F3316">
        <v>3.5</v>
      </c>
    </row>
    <row r="3317" spans="1:6">
      <c r="A3317" s="4">
        <v>43779</v>
      </c>
      <c r="B3317" t="s">
        <v>80</v>
      </c>
      <c r="C3317" t="s">
        <v>137</v>
      </c>
      <c r="D3317">
        <v>1</v>
      </c>
      <c r="E3317" t="s">
        <v>139</v>
      </c>
      <c r="F3317">
        <v>0.4</v>
      </c>
    </row>
    <row r="3318" spans="1:6">
      <c r="A3318" s="4">
        <v>43779</v>
      </c>
      <c r="B3318" t="s">
        <v>80</v>
      </c>
      <c r="C3318" t="s">
        <v>137</v>
      </c>
      <c r="D3318">
        <v>1</v>
      </c>
      <c r="E3318" t="s">
        <v>140</v>
      </c>
      <c r="F3318">
        <v>99.6</v>
      </c>
    </row>
    <row r="3319" spans="1:6">
      <c r="A3319" s="4">
        <v>43779</v>
      </c>
      <c r="B3319" t="s">
        <v>80</v>
      </c>
      <c r="C3319" t="s">
        <v>137</v>
      </c>
      <c r="D3319">
        <v>1</v>
      </c>
      <c r="E3319" t="s">
        <v>147</v>
      </c>
      <c r="F3319">
        <v>0</v>
      </c>
    </row>
    <row r="3320" spans="1:6">
      <c r="A3320" s="4">
        <v>43779</v>
      </c>
      <c r="B3320" t="s">
        <v>113</v>
      </c>
      <c r="C3320" t="s">
        <v>138</v>
      </c>
      <c r="D3320">
        <v>1</v>
      </c>
      <c r="E3320" t="s">
        <v>139</v>
      </c>
      <c r="F3320">
        <v>49</v>
      </c>
    </row>
    <row r="3321" spans="1:6">
      <c r="A3321" s="4">
        <v>43779</v>
      </c>
      <c r="B3321" t="s">
        <v>113</v>
      </c>
      <c r="C3321" t="s">
        <v>138</v>
      </c>
      <c r="D3321">
        <v>1</v>
      </c>
      <c r="E3321" t="s">
        <v>140</v>
      </c>
      <c r="F3321">
        <v>45.3</v>
      </c>
    </row>
    <row r="3322" spans="1:6">
      <c r="A3322" s="4">
        <v>43779</v>
      </c>
      <c r="B3322" t="s">
        <v>113</v>
      </c>
      <c r="C3322" t="s">
        <v>138</v>
      </c>
      <c r="D3322">
        <v>1</v>
      </c>
      <c r="E3322" t="s">
        <v>147</v>
      </c>
      <c r="F3322">
        <v>5.7</v>
      </c>
    </row>
    <row r="3323" spans="1:6">
      <c r="A3323" s="4">
        <v>43779</v>
      </c>
      <c r="B3323" t="s">
        <v>113</v>
      </c>
      <c r="C3323" t="s">
        <v>137</v>
      </c>
      <c r="D3323">
        <v>1</v>
      </c>
      <c r="E3323" t="s">
        <v>139</v>
      </c>
      <c r="F3323">
        <v>58.9</v>
      </c>
    </row>
    <row r="3324" spans="1:6">
      <c r="A3324" s="4">
        <v>43779</v>
      </c>
      <c r="B3324" t="s">
        <v>113</v>
      </c>
      <c r="C3324" t="s">
        <v>137</v>
      </c>
      <c r="D3324">
        <v>1</v>
      </c>
      <c r="E3324" t="s">
        <v>140</v>
      </c>
      <c r="F3324">
        <v>41.1</v>
      </c>
    </row>
    <row r="3325" spans="1:6">
      <c r="A3325" s="4">
        <v>43779</v>
      </c>
      <c r="B3325" t="s">
        <v>113</v>
      </c>
      <c r="C3325" t="s">
        <v>137</v>
      </c>
      <c r="D3325">
        <v>1</v>
      </c>
      <c r="E3325" t="s">
        <v>147</v>
      </c>
      <c r="F3325">
        <v>0</v>
      </c>
    </row>
    <row r="3326" spans="1:6">
      <c r="A3326" s="4">
        <v>43779</v>
      </c>
      <c r="B3326" t="s">
        <v>112</v>
      </c>
      <c r="C3326" t="s">
        <v>138</v>
      </c>
      <c r="D3326">
        <v>1</v>
      </c>
      <c r="E3326" t="s">
        <v>139</v>
      </c>
      <c r="F3326">
        <v>37.200000000000003</v>
      </c>
    </row>
    <row r="3327" spans="1:6">
      <c r="A3327" s="4">
        <v>43779</v>
      </c>
      <c r="B3327" t="s">
        <v>112</v>
      </c>
      <c r="C3327" t="s">
        <v>138</v>
      </c>
      <c r="D3327">
        <v>1</v>
      </c>
      <c r="E3327" t="s">
        <v>140</v>
      </c>
      <c r="F3327">
        <v>57.8</v>
      </c>
    </row>
    <row r="3328" spans="1:6">
      <c r="A3328" s="4">
        <v>43779</v>
      </c>
      <c r="B3328" t="s">
        <v>112</v>
      </c>
      <c r="C3328" t="s">
        <v>138</v>
      </c>
      <c r="D3328">
        <v>1</v>
      </c>
      <c r="E3328" t="s">
        <v>147</v>
      </c>
      <c r="F3328">
        <v>4.9000000000000004</v>
      </c>
    </row>
    <row r="3329" spans="1:6">
      <c r="A3329" s="4">
        <v>43779</v>
      </c>
      <c r="B3329" t="s">
        <v>112</v>
      </c>
      <c r="C3329" t="s">
        <v>137</v>
      </c>
      <c r="D3329">
        <v>1</v>
      </c>
      <c r="E3329" t="s">
        <v>139</v>
      </c>
      <c r="F3329">
        <v>7.7</v>
      </c>
    </row>
    <row r="3330" spans="1:6">
      <c r="A3330" s="4">
        <v>43779</v>
      </c>
      <c r="B3330" t="s">
        <v>112</v>
      </c>
      <c r="C3330" t="s">
        <v>137</v>
      </c>
      <c r="D3330">
        <v>1</v>
      </c>
      <c r="E3330" t="s">
        <v>140</v>
      </c>
      <c r="F3330">
        <v>92.3</v>
      </c>
    </row>
    <row r="3331" spans="1:6">
      <c r="A3331" s="4">
        <v>43779</v>
      </c>
      <c r="B3331" t="s">
        <v>112</v>
      </c>
      <c r="C3331" t="s">
        <v>137</v>
      </c>
      <c r="D3331">
        <v>1</v>
      </c>
      <c r="E3331" t="s">
        <v>147</v>
      </c>
      <c r="F3331">
        <v>0</v>
      </c>
    </row>
    <row r="3332" spans="1:6">
      <c r="A3332" s="4">
        <v>43779</v>
      </c>
      <c r="B3332" t="s">
        <v>79</v>
      </c>
      <c r="C3332" t="s">
        <v>138</v>
      </c>
      <c r="D3332">
        <v>1</v>
      </c>
      <c r="E3332" t="s">
        <v>139</v>
      </c>
      <c r="F3332">
        <v>42.6</v>
      </c>
    </row>
    <row r="3333" spans="1:6">
      <c r="A3333" s="4">
        <v>43779</v>
      </c>
      <c r="B3333" t="s">
        <v>79</v>
      </c>
      <c r="C3333" t="s">
        <v>138</v>
      </c>
      <c r="D3333">
        <v>1</v>
      </c>
      <c r="E3333" t="s">
        <v>140</v>
      </c>
      <c r="F3333">
        <v>51.1</v>
      </c>
    </row>
    <row r="3334" spans="1:6">
      <c r="A3334" s="4">
        <v>43779</v>
      </c>
      <c r="B3334" t="s">
        <v>79</v>
      </c>
      <c r="C3334" t="s">
        <v>138</v>
      </c>
      <c r="D3334">
        <v>1</v>
      </c>
      <c r="E3334" t="s">
        <v>147</v>
      </c>
      <c r="F3334">
        <v>6.2</v>
      </c>
    </row>
    <row r="3335" spans="1:6">
      <c r="A3335" s="4">
        <v>43779</v>
      </c>
      <c r="B3335" t="s">
        <v>79</v>
      </c>
      <c r="C3335" t="s">
        <v>137</v>
      </c>
      <c r="D3335">
        <v>1</v>
      </c>
      <c r="E3335" t="s">
        <v>139</v>
      </c>
      <c r="F3335">
        <v>26.9</v>
      </c>
    </row>
    <row r="3336" spans="1:6">
      <c r="A3336" s="4">
        <v>43779</v>
      </c>
      <c r="B3336" t="s">
        <v>79</v>
      </c>
      <c r="C3336" t="s">
        <v>137</v>
      </c>
      <c r="D3336">
        <v>1</v>
      </c>
      <c r="E3336" t="s">
        <v>140</v>
      </c>
      <c r="F3336">
        <v>73.099999999999994</v>
      </c>
    </row>
    <row r="3337" spans="1:6">
      <c r="A3337" s="4">
        <v>43779</v>
      </c>
      <c r="B3337" t="s">
        <v>79</v>
      </c>
      <c r="C3337" t="s">
        <v>137</v>
      </c>
      <c r="D3337">
        <v>1</v>
      </c>
      <c r="E3337" t="s">
        <v>147</v>
      </c>
      <c r="F3337">
        <v>0</v>
      </c>
    </row>
    <row r="3338" spans="1:6">
      <c r="A3338" s="4">
        <v>43779</v>
      </c>
      <c r="B3338" t="s">
        <v>78</v>
      </c>
      <c r="C3338" t="s">
        <v>138</v>
      </c>
      <c r="D3338">
        <v>1</v>
      </c>
      <c r="E3338" t="s">
        <v>139</v>
      </c>
      <c r="F3338">
        <v>59.1</v>
      </c>
    </row>
    <row r="3339" spans="1:6">
      <c r="A3339" s="4">
        <v>43779</v>
      </c>
      <c r="B3339" t="s">
        <v>78</v>
      </c>
      <c r="C3339" t="s">
        <v>138</v>
      </c>
      <c r="D3339">
        <v>1</v>
      </c>
      <c r="E3339" t="s">
        <v>140</v>
      </c>
      <c r="F3339">
        <v>37.1</v>
      </c>
    </row>
    <row r="3340" spans="1:6">
      <c r="A3340" s="4">
        <v>43779</v>
      </c>
      <c r="B3340" t="s">
        <v>78</v>
      </c>
      <c r="C3340" t="s">
        <v>138</v>
      </c>
      <c r="D3340">
        <v>1</v>
      </c>
      <c r="E3340" t="s">
        <v>147</v>
      </c>
      <c r="F3340">
        <v>3.7</v>
      </c>
    </row>
    <row r="3341" spans="1:6">
      <c r="A3341" s="4">
        <v>43779</v>
      </c>
      <c r="B3341" t="s">
        <v>78</v>
      </c>
      <c r="C3341" t="s">
        <v>137</v>
      </c>
      <c r="D3341">
        <v>1</v>
      </c>
      <c r="E3341" t="s">
        <v>139</v>
      </c>
      <c r="F3341">
        <v>95.4</v>
      </c>
    </row>
    <row r="3342" spans="1:6">
      <c r="A3342" s="4">
        <v>43779</v>
      </c>
      <c r="B3342" t="s">
        <v>78</v>
      </c>
      <c r="C3342" t="s">
        <v>137</v>
      </c>
      <c r="D3342">
        <v>1</v>
      </c>
      <c r="E3342" t="s">
        <v>140</v>
      </c>
      <c r="F3342">
        <v>4.5999999999999996</v>
      </c>
    </row>
    <row r="3343" spans="1:6">
      <c r="A3343" s="4">
        <v>43779</v>
      </c>
      <c r="B3343" t="s">
        <v>78</v>
      </c>
      <c r="C3343" t="s">
        <v>137</v>
      </c>
      <c r="D3343">
        <v>1</v>
      </c>
      <c r="E3343" t="s">
        <v>147</v>
      </c>
      <c r="F3343">
        <v>0</v>
      </c>
    </row>
    <row r="3344" spans="1:6">
      <c r="A3344" s="4">
        <v>43779</v>
      </c>
      <c r="B3344" t="s">
        <v>77</v>
      </c>
      <c r="C3344" t="s">
        <v>138</v>
      </c>
      <c r="D3344">
        <v>1</v>
      </c>
      <c r="E3344" t="s">
        <v>139</v>
      </c>
      <c r="F3344">
        <v>62.4</v>
      </c>
    </row>
    <row r="3345" spans="1:6">
      <c r="A3345" s="4">
        <v>43779</v>
      </c>
      <c r="B3345" t="s">
        <v>77</v>
      </c>
      <c r="C3345" t="s">
        <v>138</v>
      </c>
      <c r="D3345">
        <v>1</v>
      </c>
      <c r="E3345" t="s">
        <v>140</v>
      </c>
      <c r="F3345">
        <v>34.4</v>
      </c>
    </row>
    <row r="3346" spans="1:6">
      <c r="A3346" s="4">
        <v>43779</v>
      </c>
      <c r="B3346" t="s">
        <v>77</v>
      </c>
      <c r="C3346" t="s">
        <v>138</v>
      </c>
      <c r="D3346">
        <v>1</v>
      </c>
      <c r="E3346" t="s">
        <v>147</v>
      </c>
      <c r="F3346">
        <v>3.1</v>
      </c>
    </row>
    <row r="3347" spans="1:6">
      <c r="A3347" s="4">
        <v>43779</v>
      </c>
      <c r="B3347" t="s">
        <v>77</v>
      </c>
      <c r="C3347" t="s">
        <v>137</v>
      </c>
      <c r="D3347">
        <v>1</v>
      </c>
      <c r="E3347" t="s">
        <v>139</v>
      </c>
      <c r="F3347">
        <v>99.3</v>
      </c>
    </row>
    <row r="3348" spans="1:6">
      <c r="A3348" s="4">
        <v>43779</v>
      </c>
      <c r="B3348" t="s">
        <v>77</v>
      </c>
      <c r="C3348" t="s">
        <v>137</v>
      </c>
      <c r="D3348">
        <v>1</v>
      </c>
      <c r="E3348" t="s">
        <v>140</v>
      </c>
      <c r="F3348">
        <v>0.7</v>
      </c>
    </row>
    <row r="3349" spans="1:6">
      <c r="A3349" s="4">
        <v>43779</v>
      </c>
      <c r="B3349" t="s">
        <v>77</v>
      </c>
      <c r="C3349" t="s">
        <v>137</v>
      </c>
      <c r="D3349">
        <v>1</v>
      </c>
      <c r="E3349" t="s">
        <v>147</v>
      </c>
      <c r="F3349">
        <v>0</v>
      </c>
    </row>
    <row r="3350" spans="1:6">
      <c r="A3350" s="4">
        <v>43779</v>
      </c>
      <c r="B3350" t="s">
        <v>76</v>
      </c>
      <c r="C3350" t="s">
        <v>138</v>
      </c>
      <c r="D3350">
        <v>1</v>
      </c>
      <c r="E3350" t="s">
        <v>139</v>
      </c>
      <c r="F3350">
        <v>56.7</v>
      </c>
    </row>
    <row r="3351" spans="1:6">
      <c r="A3351" s="4">
        <v>43779</v>
      </c>
      <c r="B3351" t="s">
        <v>76</v>
      </c>
      <c r="C3351" t="s">
        <v>138</v>
      </c>
      <c r="D3351">
        <v>1</v>
      </c>
      <c r="E3351" t="s">
        <v>140</v>
      </c>
      <c r="F3351">
        <v>38</v>
      </c>
    </row>
    <row r="3352" spans="1:6">
      <c r="A3352" s="4">
        <v>43779</v>
      </c>
      <c r="B3352" t="s">
        <v>76</v>
      </c>
      <c r="C3352" t="s">
        <v>138</v>
      </c>
      <c r="D3352">
        <v>1</v>
      </c>
      <c r="E3352" t="s">
        <v>147</v>
      </c>
      <c r="F3352">
        <v>5.2</v>
      </c>
    </row>
    <row r="3353" spans="1:6">
      <c r="A3353" s="4">
        <v>43779</v>
      </c>
      <c r="B3353" t="s">
        <v>76</v>
      </c>
      <c r="C3353" t="s">
        <v>137</v>
      </c>
      <c r="D3353">
        <v>1</v>
      </c>
      <c r="E3353" t="s">
        <v>139</v>
      </c>
      <c r="F3353">
        <v>92.1</v>
      </c>
    </row>
    <row r="3354" spans="1:6">
      <c r="A3354" s="4">
        <v>43779</v>
      </c>
      <c r="B3354" t="s">
        <v>76</v>
      </c>
      <c r="C3354" t="s">
        <v>137</v>
      </c>
      <c r="D3354">
        <v>1</v>
      </c>
      <c r="E3354" t="s">
        <v>140</v>
      </c>
      <c r="F3354">
        <v>7.9</v>
      </c>
    </row>
    <row r="3355" spans="1:6">
      <c r="A3355" s="4">
        <v>43779</v>
      </c>
      <c r="B3355" t="s">
        <v>76</v>
      </c>
      <c r="C3355" t="s">
        <v>137</v>
      </c>
      <c r="D3355">
        <v>1</v>
      </c>
      <c r="E3355" t="s">
        <v>147</v>
      </c>
      <c r="F3355">
        <v>0</v>
      </c>
    </row>
    <row r="3356" spans="1:6">
      <c r="A3356" s="4">
        <v>43779</v>
      </c>
      <c r="B3356" t="s">
        <v>75</v>
      </c>
      <c r="C3356" t="s">
        <v>138</v>
      </c>
      <c r="D3356">
        <v>1</v>
      </c>
      <c r="E3356" t="s">
        <v>139</v>
      </c>
      <c r="F3356">
        <v>49</v>
      </c>
    </row>
    <row r="3357" spans="1:6">
      <c r="A3357" s="4">
        <v>43779</v>
      </c>
      <c r="B3357" t="s">
        <v>75</v>
      </c>
      <c r="C3357" t="s">
        <v>138</v>
      </c>
      <c r="D3357">
        <v>1</v>
      </c>
      <c r="E3357" t="s">
        <v>140</v>
      </c>
      <c r="F3357">
        <v>46.5</v>
      </c>
    </row>
    <row r="3358" spans="1:6">
      <c r="A3358" s="4">
        <v>43779</v>
      </c>
      <c r="B3358" t="s">
        <v>75</v>
      </c>
      <c r="C3358" t="s">
        <v>138</v>
      </c>
      <c r="D3358">
        <v>1</v>
      </c>
      <c r="E3358" t="s">
        <v>147</v>
      </c>
      <c r="F3358">
        <v>4.4000000000000004</v>
      </c>
    </row>
    <row r="3359" spans="1:6">
      <c r="A3359" s="4">
        <v>43779</v>
      </c>
      <c r="B3359" t="s">
        <v>75</v>
      </c>
      <c r="C3359" t="s">
        <v>137</v>
      </c>
      <c r="D3359">
        <v>1</v>
      </c>
      <c r="E3359" t="s">
        <v>139</v>
      </c>
      <c r="F3359">
        <v>58.7</v>
      </c>
    </row>
    <row r="3360" spans="1:6">
      <c r="A3360" s="4">
        <v>43779</v>
      </c>
      <c r="B3360" t="s">
        <v>75</v>
      </c>
      <c r="C3360" t="s">
        <v>137</v>
      </c>
      <c r="D3360">
        <v>1</v>
      </c>
      <c r="E3360" t="s">
        <v>140</v>
      </c>
      <c r="F3360">
        <v>41.3</v>
      </c>
    </row>
    <row r="3361" spans="1:6">
      <c r="A3361" s="4">
        <v>43779</v>
      </c>
      <c r="B3361" t="s">
        <v>75</v>
      </c>
      <c r="C3361" t="s">
        <v>137</v>
      </c>
      <c r="D3361">
        <v>1</v>
      </c>
      <c r="E3361" t="s">
        <v>147</v>
      </c>
      <c r="F3361">
        <v>0</v>
      </c>
    </row>
    <row r="3362" spans="1:6">
      <c r="A3362" s="4">
        <v>43779</v>
      </c>
      <c r="B3362" t="s">
        <v>74</v>
      </c>
      <c r="C3362" t="s">
        <v>138</v>
      </c>
      <c r="D3362">
        <v>1</v>
      </c>
      <c r="E3362" t="s">
        <v>139</v>
      </c>
      <c r="F3362">
        <v>56.7</v>
      </c>
    </row>
    <row r="3363" spans="1:6">
      <c r="A3363" s="4">
        <v>43779</v>
      </c>
      <c r="B3363" t="s">
        <v>74</v>
      </c>
      <c r="C3363" t="s">
        <v>138</v>
      </c>
      <c r="D3363">
        <v>1</v>
      </c>
      <c r="E3363" t="s">
        <v>140</v>
      </c>
      <c r="F3363">
        <v>39.9</v>
      </c>
    </row>
    <row r="3364" spans="1:6">
      <c r="A3364" s="4">
        <v>43779</v>
      </c>
      <c r="B3364" t="s">
        <v>74</v>
      </c>
      <c r="C3364" t="s">
        <v>138</v>
      </c>
      <c r="D3364">
        <v>1</v>
      </c>
      <c r="E3364" t="s">
        <v>147</v>
      </c>
      <c r="F3364">
        <v>3.3</v>
      </c>
    </row>
    <row r="3365" spans="1:6">
      <c r="A3365" s="4">
        <v>43779</v>
      </c>
      <c r="B3365" t="s">
        <v>74</v>
      </c>
      <c r="C3365" t="s">
        <v>137</v>
      </c>
      <c r="D3365">
        <v>1</v>
      </c>
      <c r="E3365" t="s">
        <v>139</v>
      </c>
      <c r="F3365">
        <v>89.5</v>
      </c>
    </row>
    <row r="3366" spans="1:6">
      <c r="A3366" s="4">
        <v>43779</v>
      </c>
      <c r="B3366" t="s">
        <v>74</v>
      </c>
      <c r="C3366" t="s">
        <v>137</v>
      </c>
      <c r="D3366">
        <v>1</v>
      </c>
      <c r="E3366" t="s">
        <v>140</v>
      </c>
      <c r="F3366">
        <v>10.5</v>
      </c>
    </row>
    <row r="3367" spans="1:6">
      <c r="A3367" s="4">
        <v>43779</v>
      </c>
      <c r="B3367" t="s">
        <v>74</v>
      </c>
      <c r="C3367" t="s">
        <v>137</v>
      </c>
      <c r="D3367">
        <v>1</v>
      </c>
      <c r="E3367" t="s">
        <v>147</v>
      </c>
      <c r="F3367">
        <v>0</v>
      </c>
    </row>
    <row r="3368" spans="1:6">
      <c r="A3368" s="4">
        <v>43779</v>
      </c>
      <c r="B3368" t="s">
        <v>73</v>
      </c>
      <c r="C3368" t="s">
        <v>138</v>
      </c>
      <c r="D3368">
        <v>1</v>
      </c>
      <c r="E3368" t="s">
        <v>139</v>
      </c>
      <c r="F3368">
        <v>38.5</v>
      </c>
    </row>
    <row r="3369" spans="1:6">
      <c r="A3369" s="4">
        <v>43779</v>
      </c>
      <c r="B3369" t="s">
        <v>73</v>
      </c>
      <c r="C3369" t="s">
        <v>138</v>
      </c>
      <c r="D3369">
        <v>1</v>
      </c>
      <c r="E3369" t="s">
        <v>140</v>
      </c>
      <c r="F3369">
        <v>58.1</v>
      </c>
    </row>
    <row r="3370" spans="1:6">
      <c r="A3370" s="4">
        <v>43779</v>
      </c>
      <c r="B3370" t="s">
        <v>73</v>
      </c>
      <c r="C3370" t="s">
        <v>138</v>
      </c>
      <c r="D3370">
        <v>1</v>
      </c>
      <c r="E3370" t="s">
        <v>147</v>
      </c>
      <c r="F3370">
        <v>3.3</v>
      </c>
    </row>
    <row r="3371" spans="1:6">
      <c r="A3371" s="4">
        <v>43779</v>
      </c>
      <c r="B3371" t="s">
        <v>73</v>
      </c>
      <c r="C3371" t="s">
        <v>137</v>
      </c>
      <c r="D3371">
        <v>1</v>
      </c>
      <c r="E3371" t="s">
        <v>139</v>
      </c>
      <c r="F3371">
        <v>6.2</v>
      </c>
    </row>
    <row r="3372" spans="1:6">
      <c r="A3372" s="4">
        <v>43779</v>
      </c>
      <c r="B3372" t="s">
        <v>73</v>
      </c>
      <c r="C3372" t="s">
        <v>137</v>
      </c>
      <c r="D3372">
        <v>1</v>
      </c>
      <c r="E3372" t="s">
        <v>140</v>
      </c>
      <c r="F3372">
        <v>93.8</v>
      </c>
    </row>
    <row r="3373" spans="1:6">
      <c r="A3373" s="4">
        <v>43779</v>
      </c>
      <c r="B3373" t="s">
        <v>73</v>
      </c>
      <c r="C3373" t="s">
        <v>137</v>
      </c>
      <c r="D3373">
        <v>1</v>
      </c>
      <c r="E3373" t="s">
        <v>147</v>
      </c>
      <c r="F3373">
        <v>0</v>
      </c>
    </row>
    <row r="3374" spans="1:6">
      <c r="A3374" s="4">
        <v>43779</v>
      </c>
      <c r="B3374" t="s">
        <v>72</v>
      </c>
      <c r="C3374" t="s">
        <v>138</v>
      </c>
      <c r="D3374">
        <v>1</v>
      </c>
      <c r="E3374" t="s">
        <v>139</v>
      </c>
      <c r="F3374">
        <v>63.3</v>
      </c>
    </row>
    <row r="3375" spans="1:6">
      <c r="A3375" s="4">
        <v>43779</v>
      </c>
      <c r="B3375" t="s">
        <v>72</v>
      </c>
      <c r="C3375" t="s">
        <v>138</v>
      </c>
      <c r="D3375">
        <v>1</v>
      </c>
      <c r="E3375" t="s">
        <v>140</v>
      </c>
      <c r="F3375">
        <v>30.3</v>
      </c>
    </row>
    <row r="3376" spans="1:6">
      <c r="A3376" s="4">
        <v>43779</v>
      </c>
      <c r="B3376" t="s">
        <v>72</v>
      </c>
      <c r="C3376" t="s">
        <v>138</v>
      </c>
      <c r="D3376">
        <v>1</v>
      </c>
      <c r="E3376" t="s">
        <v>147</v>
      </c>
      <c r="F3376">
        <v>6.4</v>
      </c>
    </row>
    <row r="3377" spans="1:6">
      <c r="A3377" s="4">
        <v>43779</v>
      </c>
      <c r="B3377" t="s">
        <v>72</v>
      </c>
      <c r="C3377" t="s">
        <v>137</v>
      </c>
      <c r="D3377">
        <v>1</v>
      </c>
      <c r="E3377" t="s">
        <v>139</v>
      </c>
      <c r="F3377">
        <v>99.8</v>
      </c>
    </row>
    <row r="3378" spans="1:6">
      <c r="A3378" s="4">
        <v>43779</v>
      </c>
      <c r="B3378" t="s">
        <v>72</v>
      </c>
      <c r="C3378" t="s">
        <v>137</v>
      </c>
      <c r="D3378">
        <v>1</v>
      </c>
      <c r="E3378" t="s">
        <v>140</v>
      </c>
      <c r="F3378">
        <v>0.2</v>
      </c>
    </row>
    <row r="3379" spans="1:6">
      <c r="A3379" s="4">
        <v>43779</v>
      </c>
      <c r="B3379" t="s">
        <v>72</v>
      </c>
      <c r="C3379" t="s">
        <v>137</v>
      </c>
      <c r="D3379">
        <v>1</v>
      </c>
      <c r="E3379" t="s">
        <v>147</v>
      </c>
      <c r="F3379">
        <v>0</v>
      </c>
    </row>
    <row r="3380" spans="1:6">
      <c r="A3380" s="4">
        <v>43779</v>
      </c>
      <c r="B3380" t="s">
        <v>71</v>
      </c>
      <c r="C3380" t="s">
        <v>138</v>
      </c>
      <c r="D3380">
        <v>1</v>
      </c>
      <c r="E3380" t="s">
        <v>139</v>
      </c>
      <c r="F3380">
        <v>27.1</v>
      </c>
    </row>
    <row r="3381" spans="1:6">
      <c r="A3381" s="4">
        <v>43779</v>
      </c>
      <c r="B3381" t="s">
        <v>71</v>
      </c>
      <c r="C3381" t="s">
        <v>138</v>
      </c>
      <c r="D3381">
        <v>1</v>
      </c>
      <c r="E3381" t="s">
        <v>140</v>
      </c>
      <c r="F3381">
        <v>67.8</v>
      </c>
    </row>
    <row r="3382" spans="1:6">
      <c r="A3382" s="4">
        <v>43779</v>
      </c>
      <c r="B3382" t="s">
        <v>71</v>
      </c>
      <c r="C3382" t="s">
        <v>138</v>
      </c>
      <c r="D3382">
        <v>1</v>
      </c>
      <c r="E3382" t="s">
        <v>147</v>
      </c>
      <c r="F3382">
        <v>5</v>
      </c>
    </row>
    <row r="3383" spans="1:6">
      <c r="A3383" s="4">
        <v>43779</v>
      </c>
      <c r="B3383" t="s">
        <v>71</v>
      </c>
      <c r="C3383" t="s">
        <v>137</v>
      </c>
      <c r="D3383">
        <v>1</v>
      </c>
      <c r="E3383" t="s">
        <v>139</v>
      </c>
      <c r="F3383">
        <v>0</v>
      </c>
    </row>
    <row r="3384" spans="1:6">
      <c r="A3384" s="4">
        <v>43779</v>
      </c>
      <c r="B3384" t="s">
        <v>71</v>
      </c>
      <c r="C3384" t="s">
        <v>137</v>
      </c>
      <c r="D3384">
        <v>1</v>
      </c>
      <c r="E3384" t="s">
        <v>140</v>
      </c>
      <c r="F3384">
        <v>100</v>
      </c>
    </row>
    <row r="3385" spans="1:6">
      <c r="A3385" s="4">
        <v>43779</v>
      </c>
      <c r="B3385" t="s">
        <v>71</v>
      </c>
      <c r="C3385" t="s">
        <v>137</v>
      </c>
      <c r="D3385">
        <v>1</v>
      </c>
      <c r="E3385" t="s">
        <v>147</v>
      </c>
      <c r="F3385">
        <v>0</v>
      </c>
    </row>
    <row r="3386" spans="1:6">
      <c r="A3386" s="4">
        <v>43779</v>
      </c>
      <c r="B3386" t="s">
        <v>70</v>
      </c>
      <c r="C3386" t="s">
        <v>138</v>
      </c>
      <c r="D3386">
        <v>1</v>
      </c>
      <c r="E3386" t="s">
        <v>139</v>
      </c>
      <c r="F3386">
        <v>51.6</v>
      </c>
    </row>
    <row r="3387" spans="1:6">
      <c r="A3387" s="4">
        <v>43779</v>
      </c>
      <c r="B3387" t="s">
        <v>70</v>
      </c>
      <c r="C3387" t="s">
        <v>138</v>
      </c>
      <c r="D3387">
        <v>1</v>
      </c>
      <c r="E3387" t="s">
        <v>140</v>
      </c>
      <c r="F3387">
        <v>46.2</v>
      </c>
    </row>
    <row r="3388" spans="1:6">
      <c r="A3388" s="4">
        <v>43779</v>
      </c>
      <c r="B3388" t="s">
        <v>70</v>
      </c>
      <c r="C3388" t="s">
        <v>138</v>
      </c>
      <c r="D3388">
        <v>1</v>
      </c>
      <c r="E3388" t="s">
        <v>147</v>
      </c>
      <c r="F3388">
        <v>2.1</v>
      </c>
    </row>
    <row r="3389" spans="1:6">
      <c r="A3389" s="4">
        <v>43779</v>
      </c>
      <c r="B3389" t="s">
        <v>70</v>
      </c>
      <c r="C3389" t="s">
        <v>137</v>
      </c>
      <c r="D3389">
        <v>1</v>
      </c>
      <c r="E3389" t="s">
        <v>139</v>
      </c>
      <c r="F3389">
        <v>65</v>
      </c>
    </row>
    <row r="3390" spans="1:6">
      <c r="A3390" s="4">
        <v>43779</v>
      </c>
      <c r="B3390" t="s">
        <v>70</v>
      </c>
      <c r="C3390" t="s">
        <v>137</v>
      </c>
      <c r="D3390">
        <v>1</v>
      </c>
      <c r="E3390" t="s">
        <v>140</v>
      </c>
      <c r="F3390">
        <v>35</v>
      </c>
    </row>
    <row r="3391" spans="1:6">
      <c r="A3391" s="4">
        <v>43779</v>
      </c>
      <c r="B3391" t="s">
        <v>70</v>
      </c>
      <c r="C3391" t="s">
        <v>137</v>
      </c>
      <c r="D3391">
        <v>1</v>
      </c>
      <c r="E3391" t="s">
        <v>147</v>
      </c>
      <c r="F3391">
        <v>0</v>
      </c>
    </row>
    <row r="3392" spans="1:6">
      <c r="A3392" s="4">
        <v>43779</v>
      </c>
      <c r="B3392" t="s">
        <v>69</v>
      </c>
      <c r="C3392" t="s">
        <v>138</v>
      </c>
      <c r="D3392">
        <v>1</v>
      </c>
      <c r="E3392" t="s">
        <v>139</v>
      </c>
      <c r="F3392">
        <v>48.5</v>
      </c>
    </row>
    <row r="3393" spans="1:6">
      <c r="A3393" s="4">
        <v>43779</v>
      </c>
      <c r="B3393" t="s">
        <v>69</v>
      </c>
      <c r="C3393" t="s">
        <v>138</v>
      </c>
      <c r="D3393">
        <v>1</v>
      </c>
      <c r="E3393" t="s">
        <v>140</v>
      </c>
      <c r="F3393">
        <v>48.9</v>
      </c>
    </row>
    <row r="3394" spans="1:6">
      <c r="A3394" s="4">
        <v>43779</v>
      </c>
      <c r="B3394" t="s">
        <v>69</v>
      </c>
      <c r="C3394" t="s">
        <v>138</v>
      </c>
      <c r="D3394">
        <v>1</v>
      </c>
      <c r="E3394" t="s">
        <v>147</v>
      </c>
      <c r="F3394">
        <v>2.5</v>
      </c>
    </row>
    <row r="3395" spans="1:6">
      <c r="A3395" s="4">
        <v>43779</v>
      </c>
      <c r="B3395" t="s">
        <v>69</v>
      </c>
      <c r="C3395" t="s">
        <v>137</v>
      </c>
      <c r="D3395">
        <v>1</v>
      </c>
      <c r="E3395" t="s">
        <v>139</v>
      </c>
      <c r="F3395">
        <v>48.4</v>
      </c>
    </row>
    <row r="3396" spans="1:6">
      <c r="A3396" s="4">
        <v>43779</v>
      </c>
      <c r="B3396" t="s">
        <v>69</v>
      </c>
      <c r="C3396" t="s">
        <v>137</v>
      </c>
      <c r="D3396">
        <v>1</v>
      </c>
      <c r="E3396" t="s">
        <v>140</v>
      </c>
      <c r="F3396">
        <v>51.6</v>
      </c>
    </row>
    <row r="3397" spans="1:6">
      <c r="A3397" s="4">
        <v>43779</v>
      </c>
      <c r="B3397" t="s">
        <v>69</v>
      </c>
      <c r="C3397" t="s">
        <v>137</v>
      </c>
      <c r="D3397">
        <v>1</v>
      </c>
      <c r="E3397" t="s">
        <v>147</v>
      </c>
      <c r="F3397">
        <v>0</v>
      </c>
    </row>
    <row r="3398" spans="1:6">
      <c r="A3398" s="4">
        <v>43779</v>
      </c>
      <c r="B3398" t="s">
        <v>111</v>
      </c>
      <c r="C3398" t="s">
        <v>138</v>
      </c>
      <c r="D3398">
        <v>1</v>
      </c>
      <c r="E3398" t="s">
        <v>139</v>
      </c>
      <c r="F3398">
        <v>10.5</v>
      </c>
    </row>
    <row r="3399" spans="1:6">
      <c r="A3399" s="4">
        <v>43779</v>
      </c>
      <c r="B3399" t="s">
        <v>111</v>
      </c>
      <c r="C3399" t="s">
        <v>138</v>
      </c>
      <c r="D3399">
        <v>1</v>
      </c>
      <c r="E3399" t="s">
        <v>140</v>
      </c>
      <c r="F3399">
        <v>84.7</v>
      </c>
    </row>
    <row r="3400" spans="1:6">
      <c r="A3400" s="4">
        <v>43779</v>
      </c>
      <c r="B3400" t="s">
        <v>111</v>
      </c>
      <c r="C3400" t="s">
        <v>138</v>
      </c>
      <c r="D3400">
        <v>1</v>
      </c>
      <c r="E3400" t="s">
        <v>147</v>
      </c>
      <c r="F3400">
        <v>4.7</v>
      </c>
    </row>
    <row r="3401" spans="1:6">
      <c r="A3401" s="4">
        <v>43779</v>
      </c>
      <c r="B3401" t="s">
        <v>111</v>
      </c>
      <c r="C3401" t="s">
        <v>137</v>
      </c>
      <c r="D3401">
        <v>1</v>
      </c>
      <c r="E3401" t="s">
        <v>139</v>
      </c>
      <c r="F3401">
        <v>0</v>
      </c>
    </row>
    <row r="3402" spans="1:6">
      <c r="A3402" s="4">
        <v>43779</v>
      </c>
      <c r="B3402" t="s">
        <v>111</v>
      </c>
      <c r="C3402" t="s">
        <v>137</v>
      </c>
      <c r="D3402">
        <v>1</v>
      </c>
      <c r="E3402" t="s">
        <v>140</v>
      </c>
      <c r="F3402">
        <v>100</v>
      </c>
    </row>
    <row r="3403" spans="1:6">
      <c r="A3403" s="4">
        <v>43779</v>
      </c>
      <c r="B3403" t="s">
        <v>111</v>
      </c>
      <c r="C3403" t="s">
        <v>137</v>
      </c>
      <c r="D3403">
        <v>1</v>
      </c>
      <c r="E3403" t="s">
        <v>147</v>
      </c>
      <c r="F3403">
        <v>0</v>
      </c>
    </row>
    <row r="3404" spans="1:6">
      <c r="A3404" s="4">
        <v>43779</v>
      </c>
      <c r="B3404" t="s">
        <v>68</v>
      </c>
      <c r="C3404" t="s">
        <v>138</v>
      </c>
      <c r="D3404">
        <v>1</v>
      </c>
      <c r="E3404" t="s">
        <v>139</v>
      </c>
      <c r="F3404">
        <v>38.9</v>
      </c>
    </row>
    <row r="3405" spans="1:6">
      <c r="A3405" s="4">
        <v>43779</v>
      </c>
      <c r="B3405" t="s">
        <v>68</v>
      </c>
      <c r="C3405" t="s">
        <v>138</v>
      </c>
      <c r="D3405">
        <v>1</v>
      </c>
      <c r="E3405" t="s">
        <v>140</v>
      </c>
      <c r="F3405">
        <v>57.7</v>
      </c>
    </row>
    <row r="3406" spans="1:6">
      <c r="A3406" s="4">
        <v>43779</v>
      </c>
      <c r="B3406" t="s">
        <v>68</v>
      </c>
      <c r="C3406" t="s">
        <v>138</v>
      </c>
      <c r="D3406">
        <v>1</v>
      </c>
      <c r="E3406" t="s">
        <v>147</v>
      </c>
      <c r="F3406">
        <v>3.2</v>
      </c>
    </row>
    <row r="3407" spans="1:6">
      <c r="A3407" s="4">
        <v>43779</v>
      </c>
      <c r="B3407" t="s">
        <v>68</v>
      </c>
      <c r="C3407" t="s">
        <v>137</v>
      </c>
      <c r="D3407">
        <v>1</v>
      </c>
      <c r="E3407" t="s">
        <v>139</v>
      </c>
      <c r="F3407">
        <v>7.7</v>
      </c>
    </row>
    <row r="3408" spans="1:6">
      <c r="A3408" s="4">
        <v>43779</v>
      </c>
      <c r="B3408" t="s">
        <v>68</v>
      </c>
      <c r="C3408" t="s">
        <v>137</v>
      </c>
      <c r="D3408">
        <v>1</v>
      </c>
      <c r="E3408" t="s">
        <v>140</v>
      </c>
      <c r="F3408">
        <v>92.3</v>
      </c>
    </row>
    <row r="3409" spans="1:6">
      <c r="A3409" s="4">
        <v>43779</v>
      </c>
      <c r="B3409" t="s">
        <v>68</v>
      </c>
      <c r="C3409" t="s">
        <v>137</v>
      </c>
      <c r="D3409">
        <v>1</v>
      </c>
      <c r="E3409" t="s">
        <v>147</v>
      </c>
      <c r="F3409">
        <v>0</v>
      </c>
    </row>
    <row r="3410" spans="1:6">
      <c r="A3410" s="4">
        <v>43779</v>
      </c>
      <c r="B3410" t="s">
        <v>67</v>
      </c>
      <c r="C3410" t="s">
        <v>138</v>
      </c>
      <c r="D3410">
        <v>1</v>
      </c>
      <c r="E3410" t="s">
        <v>139</v>
      </c>
      <c r="F3410">
        <v>38.4</v>
      </c>
    </row>
    <row r="3411" spans="1:6">
      <c r="A3411" s="4">
        <v>43779</v>
      </c>
      <c r="B3411" t="s">
        <v>67</v>
      </c>
      <c r="C3411" t="s">
        <v>138</v>
      </c>
      <c r="D3411">
        <v>1</v>
      </c>
      <c r="E3411" t="s">
        <v>140</v>
      </c>
      <c r="F3411">
        <v>57.2</v>
      </c>
    </row>
    <row r="3412" spans="1:6">
      <c r="A3412" s="4">
        <v>43779</v>
      </c>
      <c r="B3412" t="s">
        <v>67</v>
      </c>
      <c r="C3412" t="s">
        <v>138</v>
      </c>
      <c r="D3412">
        <v>1</v>
      </c>
      <c r="E3412" t="s">
        <v>147</v>
      </c>
      <c r="F3412">
        <v>4.3</v>
      </c>
    </row>
    <row r="3413" spans="1:6">
      <c r="A3413" s="4">
        <v>43779</v>
      </c>
      <c r="B3413" t="s">
        <v>67</v>
      </c>
      <c r="C3413" t="s">
        <v>137</v>
      </c>
      <c r="D3413">
        <v>1</v>
      </c>
      <c r="E3413" t="s">
        <v>139</v>
      </c>
      <c r="F3413">
        <v>8.5</v>
      </c>
    </row>
    <row r="3414" spans="1:6">
      <c r="A3414" s="4">
        <v>43779</v>
      </c>
      <c r="B3414" t="s">
        <v>67</v>
      </c>
      <c r="C3414" t="s">
        <v>137</v>
      </c>
      <c r="D3414">
        <v>1</v>
      </c>
      <c r="E3414" t="s">
        <v>140</v>
      </c>
      <c r="F3414">
        <v>91.5</v>
      </c>
    </row>
    <row r="3415" spans="1:6">
      <c r="A3415" s="4">
        <v>43779</v>
      </c>
      <c r="B3415" t="s">
        <v>67</v>
      </c>
      <c r="C3415" t="s">
        <v>137</v>
      </c>
      <c r="D3415">
        <v>1</v>
      </c>
      <c r="E3415" t="s">
        <v>147</v>
      </c>
      <c r="F3415">
        <v>0</v>
      </c>
    </row>
    <row r="3416" spans="1:6">
      <c r="A3416" s="4">
        <v>43779</v>
      </c>
      <c r="B3416" t="s">
        <v>66</v>
      </c>
      <c r="C3416" t="s">
        <v>138</v>
      </c>
      <c r="D3416">
        <v>1</v>
      </c>
      <c r="E3416" t="s">
        <v>139</v>
      </c>
      <c r="F3416">
        <v>42.2</v>
      </c>
    </row>
    <row r="3417" spans="1:6">
      <c r="A3417" s="4">
        <v>43779</v>
      </c>
      <c r="B3417" t="s">
        <v>66</v>
      </c>
      <c r="C3417" t="s">
        <v>138</v>
      </c>
      <c r="D3417">
        <v>1</v>
      </c>
      <c r="E3417" t="s">
        <v>140</v>
      </c>
      <c r="F3417">
        <v>52</v>
      </c>
    </row>
    <row r="3418" spans="1:6">
      <c r="A3418" s="4">
        <v>43779</v>
      </c>
      <c r="B3418" t="s">
        <v>66</v>
      </c>
      <c r="C3418" t="s">
        <v>138</v>
      </c>
      <c r="D3418">
        <v>1</v>
      </c>
      <c r="E3418" t="s">
        <v>147</v>
      </c>
      <c r="F3418">
        <v>5.8</v>
      </c>
    </row>
    <row r="3419" spans="1:6">
      <c r="A3419" s="4">
        <v>43779</v>
      </c>
      <c r="B3419" t="s">
        <v>66</v>
      </c>
      <c r="C3419" t="s">
        <v>137</v>
      </c>
      <c r="D3419">
        <v>1</v>
      </c>
      <c r="E3419" t="s">
        <v>139</v>
      </c>
      <c r="F3419">
        <v>24.1</v>
      </c>
    </row>
    <row r="3420" spans="1:6">
      <c r="A3420" s="4">
        <v>43779</v>
      </c>
      <c r="B3420" t="s">
        <v>66</v>
      </c>
      <c r="C3420" t="s">
        <v>137</v>
      </c>
      <c r="D3420">
        <v>1</v>
      </c>
      <c r="E3420" t="s">
        <v>140</v>
      </c>
      <c r="F3420">
        <v>75.900000000000006</v>
      </c>
    </row>
    <row r="3421" spans="1:6">
      <c r="A3421" s="4">
        <v>43779</v>
      </c>
      <c r="B3421" t="s">
        <v>66</v>
      </c>
      <c r="C3421" t="s">
        <v>137</v>
      </c>
      <c r="D3421">
        <v>1</v>
      </c>
      <c r="E3421" t="s">
        <v>147</v>
      </c>
      <c r="F3421">
        <v>0</v>
      </c>
    </row>
    <row r="3422" spans="1:6">
      <c r="A3422" s="4">
        <v>43779</v>
      </c>
      <c r="B3422" t="s">
        <v>65</v>
      </c>
      <c r="C3422" t="s">
        <v>138</v>
      </c>
      <c r="D3422">
        <v>1</v>
      </c>
      <c r="E3422" t="s">
        <v>139</v>
      </c>
      <c r="F3422">
        <v>32.700000000000003</v>
      </c>
    </row>
    <row r="3423" spans="1:6">
      <c r="A3423" s="4">
        <v>43779</v>
      </c>
      <c r="B3423" t="s">
        <v>65</v>
      </c>
      <c r="C3423" t="s">
        <v>138</v>
      </c>
      <c r="D3423">
        <v>1</v>
      </c>
      <c r="E3423" t="s">
        <v>140</v>
      </c>
      <c r="F3423">
        <v>62</v>
      </c>
    </row>
    <row r="3424" spans="1:6">
      <c r="A3424" s="4">
        <v>43779</v>
      </c>
      <c r="B3424" t="s">
        <v>65</v>
      </c>
      <c r="C3424" t="s">
        <v>138</v>
      </c>
      <c r="D3424">
        <v>1</v>
      </c>
      <c r="E3424" t="s">
        <v>147</v>
      </c>
      <c r="F3424">
        <v>5.2</v>
      </c>
    </row>
    <row r="3425" spans="1:6">
      <c r="A3425" s="4">
        <v>43779</v>
      </c>
      <c r="B3425" t="s">
        <v>65</v>
      </c>
      <c r="C3425" t="s">
        <v>137</v>
      </c>
      <c r="D3425">
        <v>1</v>
      </c>
      <c r="E3425" t="s">
        <v>139</v>
      </c>
      <c r="F3425">
        <v>0</v>
      </c>
    </row>
    <row r="3426" spans="1:6">
      <c r="A3426" s="4">
        <v>43779</v>
      </c>
      <c r="B3426" t="s">
        <v>65</v>
      </c>
      <c r="C3426" t="s">
        <v>137</v>
      </c>
      <c r="D3426">
        <v>1</v>
      </c>
      <c r="E3426" t="s">
        <v>140</v>
      </c>
      <c r="F3426">
        <v>100</v>
      </c>
    </row>
    <row r="3427" spans="1:6">
      <c r="A3427" s="4">
        <v>43779</v>
      </c>
      <c r="B3427" t="s">
        <v>65</v>
      </c>
      <c r="C3427" t="s">
        <v>137</v>
      </c>
      <c r="D3427">
        <v>1</v>
      </c>
      <c r="E3427" t="s">
        <v>147</v>
      </c>
      <c r="F3427">
        <v>0</v>
      </c>
    </row>
    <row r="3428" spans="1:6">
      <c r="A3428" s="4">
        <v>43779</v>
      </c>
      <c r="B3428" t="s">
        <v>64</v>
      </c>
      <c r="C3428" t="s">
        <v>138</v>
      </c>
      <c r="D3428">
        <v>1</v>
      </c>
      <c r="E3428" t="s">
        <v>139</v>
      </c>
      <c r="F3428">
        <v>62.2</v>
      </c>
    </row>
    <row r="3429" spans="1:6">
      <c r="A3429" s="4">
        <v>43779</v>
      </c>
      <c r="B3429" t="s">
        <v>64</v>
      </c>
      <c r="C3429" t="s">
        <v>138</v>
      </c>
      <c r="D3429">
        <v>1</v>
      </c>
      <c r="E3429" t="s">
        <v>140</v>
      </c>
      <c r="F3429">
        <v>33.299999999999997</v>
      </c>
    </row>
    <row r="3430" spans="1:6">
      <c r="A3430" s="4">
        <v>43779</v>
      </c>
      <c r="B3430" t="s">
        <v>64</v>
      </c>
      <c r="C3430" t="s">
        <v>138</v>
      </c>
      <c r="D3430">
        <v>1</v>
      </c>
      <c r="E3430" t="s">
        <v>147</v>
      </c>
      <c r="F3430">
        <v>4.3</v>
      </c>
    </row>
    <row r="3431" spans="1:6">
      <c r="A3431" s="4">
        <v>43779</v>
      </c>
      <c r="B3431" t="s">
        <v>64</v>
      </c>
      <c r="C3431" t="s">
        <v>137</v>
      </c>
      <c r="D3431">
        <v>1</v>
      </c>
      <c r="E3431" t="s">
        <v>139</v>
      </c>
      <c r="F3431">
        <v>99.4</v>
      </c>
    </row>
    <row r="3432" spans="1:6">
      <c r="A3432" s="4">
        <v>43779</v>
      </c>
      <c r="B3432" t="s">
        <v>64</v>
      </c>
      <c r="C3432" t="s">
        <v>137</v>
      </c>
      <c r="D3432">
        <v>1</v>
      </c>
      <c r="E3432" t="s">
        <v>140</v>
      </c>
      <c r="F3432">
        <v>0.6</v>
      </c>
    </row>
    <row r="3433" spans="1:6">
      <c r="A3433" s="4">
        <v>43779</v>
      </c>
      <c r="B3433" t="s">
        <v>64</v>
      </c>
      <c r="C3433" t="s">
        <v>137</v>
      </c>
      <c r="D3433">
        <v>1</v>
      </c>
      <c r="E3433" t="s">
        <v>147</v>
      </c>
      <c r="F3433">
        <v>0</v>
      </c>
    </row>
    <row r="3434" spans="1:6">
      <c r="A3434" s="4">
        <v>43779</v>
      </c>
      <c r="B3434" t="s">
        <v>63</v>
      </c>
      <c r="C3434" t="s">
        <v>138</v>
      </c>
      <c r="D3434">
        <v>1</v>
      </c>
      <c r="E3434" t="s">
        <v>139</v>
      </c>
      <c r="F3434">
        <v>48.3</v>
      </c>
    </row>
    <row r="3435" spans="1:6">
      <c r="A3435" s="4">
        <v>43779</v>
      </c>
      <c r="B3435" t="s">
        <v>63</v>
      </c>
      <c r="C3435" t="s">
        <v>138</v>
      </c>
      <c r="D3435">
        <v>1</v>
      </c>
      <c r="E3435" t="s">
        <v>140</v>
      </c>
      <c r="F3435">
        <v>47.1</v>
      </c>
    </row>
    <row r="3436" spans="1:6">
      <c r="A3436" s="4">
        <v>43779</v>
      </c>
      <c r="B3436" t="s">
        <v>63</v>
      </c>
      <c r="C3436" t="s">
        <v>138</v>
      </c>
      <c r="D3436">
        <v>1</v>
      </c>
      <c r="E3436" t="s">
        <v>147</v>
      </c>
      <c r="F3436">
        <v>4.5</v>
      </c>
    </row>
    <row r="3437" spans="1:6">
      <c r="A3437" s="4">
        <v>43779</v>
      </c>
      <c r="B3437" t="s">
        <v>63</v>
      </c>
      <c r="C3437" t="s">
        <v>137</v>
      </c>
      <c r="D3437">
        <v>1</v>
      </c>
      <c r="E3437" t="s">
        <v>139</v>
      </c>
      <c r="F3437">
        <v>54.1</v>
      </c>
    </row>
    <row r="3438" spans="1:6">
      <c r="A3438" s="4">
        <v>43779</v>
      </c>
      <c r="B3438" t="s">
        <v>63</v>
      </c>
      <c r="C3438" t="s">
        <v>137</v>
      </c>
      <c r="D3438">
        <v>1</v>
      </c>
      <c r="E3438" t="s">
        <v>140</v>
      </c>
      <c r="F3438">
        <v>45.9</v>
      </c>
    </row>
    <row r="3439" spans="1:6">
      <c r="A3439" s="4">
        <v>43779</v>
      </c>
      <c r="B3439" t="s">
        <v>63</v>
      </c>
      <c r="C3439" t="s">
        <v>137</v>
      </c>
      <c r="D3439">
        <v>1</v>
      </c>
      <c r="E3439" t="s">
        <v>147</v>
      </c>
      <c r="F3439">
        <v>0</v>
      </c>
    </row>
    <row r="3440" spans="1:6">
      <c r="A3440" s="4">
        <v>43779</v>
      </c>
      <c r="B3440" t="s">
        <v>62</v>
      </c>
      <c r="C3440" t="s">
        <v>138</v>
      </c>
      <c r="D3440">
        <v>1</v>
      </c>
      <c r="E3440" t="s">
        <v>139</v>
      </c>
      <c r="F3440">
        <v>51.3</v>
      </c>
    </row>
    <row r="3441" spans="1:6">
      <c r="A3441" s="4">
        <v>43779</v>
      </c>
      <c r="B3441" t="s">
        <v>62</v>
      </c>
      <c r="C3441" t="s">
        <v>138</v>
      </c>
      <c r="D3441">
        <v>1</v>
      </c>
      <c r="E3441" t="s">
        <v>140</v>
      </c>
      <c r="F3441">
        <v>37.4</v>
      </c>
    </row>
    <row r="3442" spans="1:6">
      <c r="A3442" s="4">
        <v>43779</v>
      </c>
      <c r="B3442" t="s">
        <v>62</v>
      </c>
      <c r="C3442" t="s">
        <v>138</v>
      </c>
      <c r="D3442">
        <v>1</v>
      </c>
      <c r="E3442" t="s">
        <v>147</v>
      </c>
      <c r="F3442">
        <v>11.2</v>
      </c>
    </row>
    <row r="3443" spans="1:6">
      <c r="A3443" s="4">
        <v>43779</v>
      </c>
      <c r="B3443" t="s">
        <v>62</v>
      </c>
      <c r="C3443" t="s">
        <v>137</v>
      </c>
      <c r="D3443">
        <v>1</v>
      </c>
      <c r="E3443" t="s">
        <v>139</v>
      </c>
      <c r="F3443">
        <v>85.1</v>
      </c>
    </row>
    <row r="3444" spans="1:6">
      <c r="A3444" s="4">
        <v>43779</v>
      </c>
      <c r="B3444" t="s">
        <v>62</v>
      </c>
      <c r="C3444" t="s">
        <v>137</v>
      </c>
      <c r="D3444">
        <v>1</v>
      </c>
      <c r="E3444" t="s">
        <v>140</v>
      </c>
      <c r="F3444">
        <v>14.9</v>
      </c>
    </row>
    <row r="3445" spans="1:6">
      <c r="A3445" s="4">
        <v>43779</v>
      </c>
      <c r="B3445" t="s">
        <v>62</v>
      </c>
      <c r="C3445" t="s">
        <v>137</v>
      </c>
      <c r="D3445">
        <v>1</v>
      </c>
      <c r="E3445" t="s">
        <v>147</v>
      </c>
      <c r="F3445">
        <v>0</v>
      </c>
    </row>
    <row r="3446" spans="1:6">
      <c r="A3446" s="4">
        <v>43779</v>
      </c>
      <c r="B3446" t="s">
        <v>61</v>
      </c>
      <c r="C3446" t="s">
        <v>138</v>
      </c>
      <c r="D3446">
        <v>1</v>
      </c>
      <c r="E3446" t="s">
        <v>139</v>
      </c>
      <c r="F3446">
        <v>62.1</v>
      </c>
    </row>
    <row r="3447" spans="1:6">
      <c r="A3447" s="4">
        <v>43779</v>
      </c>
      <c r="B3447" t="s">
        <v>61</v>
      </c>
      <c r="C3447" t="s">
        <v>138</v>
      </c>
      <c r="D3447">
        <v>1</v>
      </c>
      <c r="E3447" t="s">
        <v>140</v>
      </c>
      <c r="F3447">
        <v>34.9</v>
      </c>
    </row>
    <row r="3448" spans="1:6">
      <c r="A3448" s="4">
        <v>43779</v>
      </c>
      <c r="B3448" t="s">
        <v>61</v>
      </c>
      <c r="C3448" t="s">
        <v>138</v>
      </c>
      <c r="D3448">
        <v>1</v>
      </c>
      <c r="E3448" t="s">
        <v>147</v>
      </c>
      <c r="F3448">
        <v>2.9</v>
      </c>
    </row>
    <row r="3449" spans="1:6">
      <c r="A3449" s="4">
        <v>43779</v>
      </c>
      <c r="B3449" t="s">
        <v>61</v>
      </c>
      <c r="C3449" t="s">
        <v>137</v>
      </c>
      <c r="D3449">
        <v>1</v>
      </c>
      <c r="E3449" t="s">
        <v>139</v>
      </c>
      <c r="F3449">
        <v>99.3</v>
      </c>
    </row>
    <row r="3450" spans="1:6">
      <c r="A3450" s="4">
        <v>43779</v>
      </c>
      <c r="B3450" t="s">
        <v>61</v>
      </c>
      <c r="C3450" t="s">
        <v>137</v>
      </c>
      <c r="D3450">
        <v>1</v>
      </c>
      <c r="E3450" t="s">
        <v>140</v>
      </c>
      <c r="F3450">
        <v>0.7</v>
      </c>
    </row>
    <row r="3451" spans="1:6">
      <c r="A3451" s="4">
        <v>43779</v>
      </c>
      <c r="B3451" t="s">
        <v>61</v>
      </c>
      <c r="C3451" t="s">
        <v>137</v>
      </c>
      <c r="D3451">
        <v>1</v>
      </c>
      <c r="E3451" t="s">
        <v>147</v>
      </c>
      <c r="F3451">
        <v>0</v>
      </c>
    </row>
    <row r="3452" spans="1:6">
      <c r="A3452" s="4">
        <v>43780</v>
      </c>
      <c r="B3452" t="s">
        <v>110</v>
      </c>
      <c r="C3452" t="s">
        <v>138</v>
      </c>
      <c r="D3452">
        <v>1</v>
      </c>
      <c r="E3452" t="s">
        <v>139</v>
      </c>
      <c r="F3452">
        <v>69</v>
      </c>
    </row>
    <row r="3453" spans="1:6">
      <c r="A3453" s="4">
        <v>43780</v>
      </c>
      <c r="B3453" t="s">
        <v>110</v>
      </c>
      <c r="C3453" t="s">
        <v>138</v>
      </c>
      <c r="D3453">
        <v>1</v>
      </c>
      <c r="E3453" t="s">
        <v>140</v>
      </c>
      <c r="F3453">
        <v>24.6</v>
      </c>
    </row>
    <row r="3454" spans="1:6">
      <c r="A3454" s="4">
        <v>43780</v>
      </c>
      <c r="B3454" t="s">
        <v>110</v>
      </c>
      <c r="C3454" t="s">
        <v>138</v>
      </c>
      <c r="D3454">
        <v>1</v>
      </c>
      <c r="E3454" t="s">
        <v>147</v>
      </c>
      <c r="F3454">
        <v>6.3</v>
      </c>
    </row>
    <row r="3455" spans="1:6">
      <c r="A3455" s="4">
        <v>43780</v>
      </c>
      <c r="B3455" t="s">
        <v>110</v>
      </c>
      <c r="C3455" t="s">
        <v>137</v>
      </c>
      <c r="D3455">
        <v>1</v>
      </c>
      <c r="E3455" t="s">
        <v>139</v>
      </c>
      <c r="F3455">
        <v>100</v>
      </c>
    </row>
    <row r="3456" spans="1:6">
      <c r="A3456" s="4">
        <v>43780</v>
      </c>
      <c r="B3456" t="s">
        <v>110</v>
      </c>
      <c r="C3456" t="s">
        <v>137</v>
      </c>
      <c r="D3456">
        <v>1</v>
      </c>
      <c r="E3456" t="s">
        <v>140</v>
      </c>
      <c r="F3456">
        <v>0</v>
      </c>
    </row>
    <row r="3457" spans="1:6">
      <c r="A3457" s="4">
        <v>43780</v>
      </c>
      <c r="B3457" t="s">
        <v>110</v>
      </c>
      <c r="C3457" t="s">
        <v>137</v>
      </c>
      <c r="D3457">
        <v>1</v>
      </c>
      <c r="E3457" t="s">
        <v>147</v>
      </c>
      <c r="F3457">
        <v>0</v>
      </c>
    </row>
    <row r="3458" spans="1:6">
      <c r="A3458" s="4">
        <f t="shared" ref="A3458:A3463" si="0">A3457</f>
        <v>43780</v>
      </c>
      <c r="B3458" t="s">
        <v>110</v>
      </c>
      <c r="C3458" t="s">
        <v>138</v>
      </c>
      <c r="D3458">
        <v>1</v>
      </c>
      <c r="E3458" t="s">
        <v>139</v>
      </c>
      <c r="F3458">
        <v>69</v>
      </c>
    </row>
    <row r="3459" spans="1:6">
      <c r="A3459" s="4">
        <f t="shared" si="0"/>
        <v>43780</v>
      </c>
      <c r="B3459" t="s">
        <v>110</v>
      </c>
      <c r="C3459" t="s">
        <v>138</v>
      </c>
      <c r="D3459">
        <v>1</v>
      </c>
      <c r="E3459" t="s">
        <v>140</v>
      </c>
      <c r="F3459">
        <v>24.6</v>
      </c>
    </row>
    <row r="3460" spans="1:6">
      <c r="A3460" s="4">
        <f t="shared" si="0"/>
        <v>43780</v>
      </c>
      <c r="B3460" t="s">
        <v>110</v>
      </c>
      <c r="C3460" t="s">
        <v>138</v>
      </c>
      <c r="D3460">
        <v>1</v>
      </c>
      <c r="E3460" t="s">
        <v>147</v>
      </c>
      <c r="F3460">
        <v>6.3</v>
      </c>
    </row>
    <row r="3461" spans="1:6">
      <c r="A3461" s="4">
        <f t="shared" si="0"/>
        <v>43780</v>
      </c>
      <c r="B3461" t="s">
        <v>110</v>
      </c>
      <c r="C3461" t="s">
        <v>137</v>
      </c>
      <c r="D3461">
        <v>1</v>
      </c>
      <c r="E3461" t="s">
        <v>139</v>
      </c>
      <c r="F3461">
        <v>100</v>
      </c>
    </row>
    <row r="3462" spans="1:6">
      <c r="A3462" s="4">
        <f t="shared" si="0"/>
        <v>43780</v>
      </c>
      <c r="B3462" t="s">
        <v>110</v>
      </c>
      <c r="C3462" t="s">
        <v>137</v>
      </c>
      <c r="D3462">
        <v>1</v>
      </c>
      <c r="E3462" t="s">
        <v>140</v>
      </c>
      <c r="F3462">
        <v>0</v>
      </c>
    </row>
    <row r="3463" spans="1:6">
      <c r="A3463" s="4">
        <f t="shared" si="0"/>
        <v>43780</v>
      </c>
      <c r="B3463" t="s">
        <v>110</v>
      </c>
      <c r="C3463" t="s">
        <v>137</v>
      </c>
      <c r="D3463">
        <v>1</v>
      </c>
      <c r="E3463" t="s">
        <v>147</v>
      </c>
      <c r="F3463">
        <v>0</v>
      </c>
    </row>
    <row r="3464" spans="1:6">
      <c r="A3464" s="4">
        <v>43780</v>
      </c>
      <c r="B3464" t="s">
        <v>109</v>
      </c>
      <c r="C3464" t="s">
        <v>138</v>
      </c>
      <c r="D3464">
        <v>1</v>
      </c>
      <c r="E3464" t="s">
        <v>139</v>
      </c>
      <c r="F3464">
        <v>46.6</v>
      </c>
    </row>
    <row r="3465" spans="1:6">
      <c r="A3465" s="4">
        <v>43780</v>
      </c>
      <c r="B3465" t="s">
        <v>109</v>
      </c>
      <c r="C3465" t="s">
        <v>138</v>
      </c>
      <c r="D3465">
        <v>1</v>
      </c>
      <c r="E3465" t="s">
        <v>140</v>
      </c>
      <c r="F3465">
        <v>49.1</v>
      </c>
    </row>
    <row r="3466" spans="1:6">
      <c r="A3466" s="4">
        <v>43780</v>
      </c>
      <c r="B3466" t="s">
        <v>109</v>
      </c>
      <c r="C3466" t="s">
        <v>138</v>
      </c>
      <c r="D3466">
        <v>1</v>
      </c>
      <c r="E3466" t="s">
        <v>147</v>
      </c>
      <c r="F3466">
        <v>4.0999999999999996</v>
      </c>
    </row>
    <row r="3467" spans="1:6">
      <c r="A3467" s="4">
        <v>43780</v>
      </c>
      <c r="B3467" t="s">
        <v>109</v>
      </c>
      <c r="C3467" t="s">
        <v>137</v>
      </c>
      <c r="D3467">
        <v>1</v>
      </c>
      <c r="E3467" t="s">
        <v>139</v>
      </c>
      <c r="F3467">
        <v>40.799999999999997</v>
      </c>
    </row>
    <row r="3468" spans="1:6">
      <c r="A3468" s="4">
        <v>43780</v>
      </c>
      <c r="B3468" t="s">
        <v>109</v>
      </c>
      <c r="C3468" t="s">
        <v>137</v>
      </c>
      <c r="D3468">
        <v>1</v>
      </c>
      <c r="E3468" t="s">
        <v>140</v>
      </c>
      <c r="F3468">
        <v>59.2</v>
      </c>
    </row>
    <row r="3469" spans="1:6">
      <c r="A3469" s="4">
        <v>43780</v>
      </c>
      <c r="B3469" t="s">
        <v>109</v>
      </c>
      <c r="C3469" t="s">
        <v>137</v>
      </c>
      <c r="D3469">
        <v>1</v>
      </c>
      <c r="E3469" t="s">
        <v>147</v>
      </c>
      <c r="F3469">
        <v>0</v>
      </c>
    </row>
    <row r="3470" spans="1:6">
      <c r="A3470" s="4">
        <f t="shared" ref="A3470:A3475" si="1">A3469</f>
        <v>43780</v>
      </c>
      <c r="B3470" t="s">
        <v>109</v>
      </c>
      <c r="C3470" t="s">
        <v>138</v>
      </c>
      <c r="D3470">
        <v>1</v>
      </c>
      <c r="E3470" t="s">
        <v>139</v>
      </c>
      <c r="F3470">
        <v>46.6</v>
      </c>
    </row>
    <row r="3471" spans="1:6">
      <c r="A3471" s="4">
        <f t="shared" si="1"/>
        <v>43780</v>
      </c>
      <c r="B3471" t="s">
        <v>109</v>
      </c>
      <c r="C3471" t="s">
        <v>138</v>
      </c>
      <c r="D3471">
        <v>1</v>
      </c>
      <c r="E3471" t="s">
        <v>140</v>
      </c>
      <c r="F3471">
        <v>49.1</v>
      </c>
    </row>
    <row r="3472" spans="1:6">
      <c r="A3472" s="4">
        <f t="shared" si="1"/>
        <v>43780</v>
      </c>
      <c r="B3472" t="s">
        <v>109</v>
      </c>
      <c r="C3472" t="s">
        <v>138</v>
      </c>
      <c r="D3472">
        <v>1</v>
      </c>
      <c r="E3472" t="s">
        <v>147</v>
      </c>
      <c r="F3472">
        <v>4.0999999999999996</v>
      </c>
    </row>
    <row r="3473" spans="1:6">
      <c r="A3473" s="4">
        <f t="shared" si="1"/>
        <v>43780</v>
      </c>
      <c r="B3473" t="s">
        <v>109</v>
      </c>
      <c r="C3473" t="s">
        <v>137</v>
      </c>
      <c r="D3473">
        <v>1</v>
      </c>
      <c r="E3473" t="s">
        <v>139</v>
      </c>
      <c r="F3473">
        <v>40.799999999999997</v>
      </c>
    </row>
    <row r="3474" spans="1:6">
      <c r="A3474" s="4">
        <f t="shared" si="1"/>
        <v>43780</v>
      </c>
      <c r="B3474" t="s">
        <v>109</v>
      </c>
      <c r="C3474" t="s">
        <v>137</v>
      </c>
      <c r="D3474">
        <v>1</v>
      </c>
      <c r="E3474" t="s">
        <v>140</v>
      </c>
      <c r="F3474">
        <v>59.2</v>
      </c>
    </row>
    <row r="3475" spans="1:6">
      <c r="A3475" s="4">
        <f t="shared" si="1"/>
        <v>43780</v>
      </c>
      <c r="B3475" t="s">
        <v>109</v>
      </c>
      <c r="C3475" t="s">
        <v>137</v>
      </c>
      <c r="D3475">
        <v>1</v>
      </c>
      <c r="E3475" t="s">
        <v>147</v>
      </c>
      <c r="F3475">
        <v>0</v>
      </c>
    </row>
    <row r="3476" spans="1:6">
      <c r="A3476" s="4">
        <v>43780</v>
      </c>
      <c r="B3476" t="s">
        <v>108</v>
      </c>
      <c r="C3476" t="s">
        <v>138</v>
      </c>
      <c r="D3476">
        <v>1</v>
      </c>
      <c r="E3476" t="s">
        <v>139</v>
      </c>
      <c r="F3476">
        <v>65.5</v>
      </c>
    </row>
    <row r="3477" spans="1:6">
      <c r="A3477" s="4">
        <v>43780</v>
      </c>
      <c r="B3477" t="s">
        <v>108</v>
      </c>
      <c r="C3477" t="s">
        <v>138</v>
      </c>
      <c r="D3477">
        <v>1</v>
      </c>
      <c r="E3477" t="s">
        <v>140</v>
      </c>
      <c r="F3477">
        <v>31.4</v>
      </c>
    </row>
    <row r="3478" spans="1:6">
      <c r="A3478" s="4">
        <v>43780</v>
      </c>
      <c r="B3478" t="s">
        <v>108</v>
      </c>
      <c r="C3478" t="s">
        <v>138</v>
      </c>
      <c r="D3478">
        <v>1</v>
      </c>
      <c r="E3478" t="s">
        <v>147</v>
      </c>
      <c r="F3478">
        <v>3.1</v>
      </c>
    </row>
    <row r="3479" spans="1:6">
      <c r="A3479" s="4">
        <v>43780</v>
      </c>
      <c r="B3479" t="s">
        <v>108</v>
      </c>
      <c r="C3479" t="s">
        <v>137</v>
      </c>
      <c r="D3479">
        <v>1</v>
      </c>
      <c r="E3479" t="s">
        <v>139</v>
      </c>
      <c r="F3479">
        <v>99.9</v>
      </c>
    </row>
    <row r="3480" spans="1:6">
      <c r="A3480" s="4">
        <v>43780</v>
      </c>
      <c r="B3480" t="s">
        <v>108</v>
      </c>
      <c r="C3480" t="s">
        <v>137</v>
      </c>
      <c r="D3480">
        <v>1</v>
      </c>
      <c r="E3480" t="s">
        <v>140</v>
      </c>
      <c r="F3480">
        <v>0.1</v>
      </c>
    </row>
    <row r="3481" spans="1:6">
      <c r="A3481" s="4">
        <v>43780</v>
      </c>
      <c r="B3481" t="s">
        <v>108</v>
      </c>
      <c r="C3481" t="s">
        <v>137</v>
      </c>
      <c r="D3481">
        <v>1</v>
      </c>
      <c r="E3481" t="s">
        <v>147</v>
      </c>
      <c r="F3481">
        <v>0</v>
      </c>
    </row>
    <row r="3482" spans="1:6">
      <c r="A3482" s="4">
        <f t="shared" ref="A3482:A3487" si="2">A3481</f>
        <v>43780</v>
      </c>
      <c r="B3482" t="s">
        <v>108</v>
      </c>
      <c r="C3482" t="s">
        <v>138</v>
      </c>
      <c r="D3482">
        <v>1</v>
      </c>
      <c r="E3482" t="s">
        <v>139</v>
      </c>
      <c r="F3482">
        <v>65.5</v>
      </c>
    </row>
    <row r="3483" spans="1:6">
      <c r="A3483" s="4">
        <f t="shared" si="2"/>
        <v>43780</v>
      </c>
      <c r="B3483" t="s">
        <v>108</v>
      </c>
      <c r="C3483" t="s">
        <v>138</v>
      </c>
      <c r="D3483">
        <v>1</v>
      </c>
      <c r="E3483" t="s">
        <v>140</v>
      </c>
      <c r="F3483">
        <v>31.4</v>
      </c>
    </row>
    <row r="3484" spans="1:6">
      <c r="A3484" s="4">
        <f t="shared" si="2"/>
        <v>43780</v>
      </c>
      <c r="B3484" t="s">
        <v>108</v>
      </c>
      <c r="C3484" t="s">
        <v>138</v>
      </c>
      <c r="D3484">
        <v>1</v>
      </c>
      <c r="E3484" t="s">
        <v>147</v>
      </c>
      <c r="F3484">
        <v>3.1</v>
      </c>
    </row>
    <row r="3485" spans="1:6">
      <c r="A3485" s="4">
        <f t="shared" si="2"/>
        <v>43780</v>
      </c>
      <c r="B3485" t="s">
        <v>108</v>
      </c>
      <c r="C3485" t="s">
        <v>137</v>
      </c>
      <c r="D3485">
        <v>1</v>
      </c>
      <c r="E3485" t="s">
        <v>139</v>
      </c>
      <c r="F3485">
        <v>99.9</v>
      </c>
    </row>
    <row r="3486" spans="1:6">
      <c r="A3486" s="4">
        <f t="shared" si="2"/>
        <v>43780</v>
      </c>
      <c r="B3486" t="s">
        <v>108</v>
      </c>
      <c r="C3486" t="s">
        <v>137</v>
      </c>
      <c r="D3486">
        <v>1</v>
      </c>
      <c r="E3486" t="s">
        <v>140</v>
      </c>
      <c r="F3486">
        <v>0.1</v>
      </c>
    </row>
    <row r="3487" spans="1:6">
      <c r="A3487" s="4">
        <f t="shared" si="2"/>
        <v>43780</v>
      </c>
      <c r="B3487" t="s">
        <v>108</v>
      </c>
      <c r="C3487" t="s">
        <v>137</v>
      </c>
      <c r="D3487">
        <v>1</v>
      </c>
      <c r="E3487" t="s">
        <v>147</v>
      </c>
      <c r="F3487">
        <v>0</v>
      </c>
    </row>
    <row r="3488" spans="1:6">
      <c r="A3488" s="4">
        <v>43780</v>
      </c>
      <c r="B3488" t="s">
        <v>107</v>
      </c>
      <c r="C3488" t="s">
        <v>138</v>
      </c>
      <c r="D3488">
        <v>1</v>
      </c>
      <c r="E3488" t="s">
        <v>139</v>
      </c>
      <c r="F3488">
        <v>37.4</v>
      </c>
    </row>
    <row r="3489" spans="1:6">
      <c r="A3489" s="4">
        <v>43780</v>
      </c>
      <c r="B3489" t="s">
        <v>107</v>
      </c>
      <c r="C3489" t="s">
        <v>138</v>
      </c>
      <c r="D3489">
        <v>1</v>
      </c>
      <c r="E3489" t="s">
        <v>140</v>
      </c>
      <c r="F3489">
        <v>56.5</v>
      </c>
    </row>
    <row r="3490" spans="1:6">
      <c r="A3490" s="4">
        <v>43780</v>
      </c>
      <c r="B3490" t="s">
        <v>107</v>
      </c>
      <c r="C3490" t="s">
        <v>138</v>
      </c>
      <c r="D3490">
        <v>1</v>
      </c>
      <c r="E3490" t="s">
        <v>147</v>
      </c>
      <c r="F3490">
        <v>6</v>
      </c>
    </row>
    <row r="3491" spans="1:6">
      <c r="A3491" s="4">
        <v>43780</v>
      </c>
      <c r="B3491" t="s">
        <v>107</v>
      </c>
      <c r="C3491" t="s">
        <v>137</v>
      </c>
      <c r="D3491">
        <v>1</v>
      </c>
      <c r="E3491" t="s">
        <v>139</v>
      </c>
      <c r="F3491">
        <v>7.5</v>
      </c>
    </row>
    <row r="3492" spans="1:6">
      <c r="A3492" s="4">
        <v>43780</v>
      </c>
      <c r="B3492" t="s">
        <v>107</v>
      </c>
      <c r="C3492" t="s">
        <v>137</v>
      </c>
      <c r="D3492">
        <v>1</v>
      </c>
      <c r="E3492" t="s">
        <v>140</v>
      </c>
      <c r="F3492">
        <v>92.5</v>
      </c>
    </row>
    <row r="3493" spans="1:6">
      <c r="A3493" s="4">
        <v>43780</v>
      </c>
      <c r="B3493" t="s">
        <v>107</v>
      </c>
      <c r="C3493" t="s">
        <v>137</v>
      </c>
      <c r="D3493">
        <v>1</v>
      </c>
      <c r="E3493" t="s">
        <v>147</v>
      </c>
      <c r="F3493">
        <v>0</v>
      </c>
    </row>
    <row r="3494" spans="1:6">
      <c r="A3494" s="4">
        <f t="shared" ref="A3494:A3499" si="3">A3493</f>
        <v>43780</v>
      </c>
      <c r="B3494" t="s">
        <v>107</v>
      </c>
      <c r="C3494" t="s">
        <v>138</v>
      </c>
      <c r="D3494">
        <v>1</v>
      </c>
      <c r="E3494" t="s">
        <v>139</v>
      </c>
      <c r="F3494">
        <v>37.4</v>
      </c>
    </row>
    <row r="3495" spans="1:6">
      <c r="A3495" s="4">
        <f t="shared" si="3"/>
        <v>43780</v>
      </c>
      <c r="B3495" t="s">
        <v>107</v>
      </c>
      <c r="C3495" t="s">
        <v>138</v>
      </c>
      <c r="D3495">
        <v>1</v>
      </c>
      <c r="E3495" t="s">
        <v>140</v>
      </c>
      <c r="F3495">
        <v>56.5</v>
      </c>
    </row>
    <row r="3496" spans="1:6">
      <c r="A3496" s="4">
        <f t="shared" si="3"/>
        <v>43780</v>
      </c>
      <c r="B3496" t="s">
        <v>107</v>
      </c>
      <c r="C3496" t="s">
        <v>138</v>
      </c>
      <c r="D3496">
        <v>1</v>
      </c>
      <c r="E3496" t="s">
        <v>147</v>
      </c>
      <c r="F3496">
        <v>6</v>
      </c>
    </row>
    <row r="3497" spans="1:6">
      <c r="A3497" s="4">
        <f t="shared" si="3"/>
        <v>43780</v>
      </c>
      <c r="B3497" t="s">
        <v>107</v>
      </c>
      <c r="C3497" t="s">
        <v>137</v>
      </c>
      <c r="D3497">
        <v>1</v>
      </c>
      <c r="E3497" t="s">
        <v>139</v>
      </c>
      <c r="F3497">
        <v>7.5</v>
      </c>
    </row>
    <row r="3498" spans="1:6">
      <c r="A3498" s="4">
        <f t="shared" si="3"/>
        <v>43780</v>
      </c>
      <c r="B3498" t="s">
        <v>107</v>
      </c>
      <c r="C3498" t="s">
        <v>137</v>
      </c>
      <c r="D3498">
        <v>1</v>
      </c>
      <c r="E3498" t="s">
        <v>140</v>
      </c>
      <c r="F3498">
        <v>92.5</v>
      </c>
    </row>
    <row r="3499" spans="1:6">
      <c r="A3499" s="4">
        <f t="shared" si="3"/>
        <v>43780</v>
      </c>
      <c r="B3499" t="s">
        <v>107</v>
      </c>
      <c r="C3499" t="s">
        <v>137</v>
      </c>
      <c r="D3499">
        <v>1</v>
      </c>
      <c r="E3499" t="s">
        <v>147</v>
      </c>
      <c r="F3499">
        <v>0</v>
      </c>
    </row>
    <row r="3500" spans="1:6">
      <c r="A3500" s="4">
        <v>43780</v>
      </c>
      <c r="B3500" t="s">
        <v>106</v>
      </c>
      <c r="C3500" t="s">
        <v>138</v>
      </c>
      <c r="D3500">
        <v>1</v>
      </c>
      <c r="E3500" t="s">
        <v>139</v>
      </c>
      <c r="F3500">
        <v>43.6</v>
      </c>
    </row>
    <row r="3501" spans="1:6">
      <c r="A3501" s="4">
        <v>43780</v>
      </c>
      <c r="B3501" t="s">
        <v>106</v>
      </c>
      <c r="C3501" t="s">
        <v>138</v>
      </c>
      <c r="D3501">
        <v>1</v>
      </c>
      <c r="E3501" t="s">
        <v>140</v>
      </c>
      <c r="F3501">
        <v>52.9</v>
      </c>
    </row>
    <row r="3502" spans="1:6">
      <c r="A3502" s="4">
        <v>43780</v>
      </c>
      <c r="B3502" t="s">
        <v>106</v>
      </c>
      <c r="C3502" t="s">
        <v>138</v>
      </c>
      <c r="D3502">
        <v>1</v>
      </c>
      <c r="E3502" t="s">
        <v>147</v>
      </c>
      <c r="F3502">
        <v>3.4</v>
      </c>
    </row>
    <row r="3503" spans="1:6">
      <c r="A3503" s="4">
        <v>43780</v>
      </c>
      <c r="B3503" t="s">
        <v>106</v>
      </c>
      <c r="C3503" t="s">
        <v>137</v>
      </c>
      <c r="D3503">
        <v>1</v>
      </c>
      <c r="E3503" t="s">
        <v>139</v>
      </c>
      <c r="F3503">
        <v>24.4</v>
      </c>
    </row>
    <row r="3504" spans="1:6">
      <c r="A3504" s="4">
        <v>43780</v>
      </c>
      <c r="B3504" t="s">
        <v>106</v>
      </c>
      <c r="C3504" t="s">
        <v>137</v>
      </c>
      <c r="D3504">
        <v>1</v>
      </c>
      <c r="E3504" t="s">
        <v>140</v>
      </c>
      <c r="F3504">
        <v>75.599999999999994</v>
      </c>
    </row>
    <row r="3505" spans="1:6">
      <c r="A3505" s="4">
        <v>43780</v>
      </c>
      <c r="B3505" t="s">
        <v>106</v>
      </c>
      <c r="C3505" t="s">
        <v>137</v>
      </c>
      <c r="D3505">
        <v>1</v>
      </c>
      <c r="E3505" t="s">
        <v>147</v>
      </c>
      <c r="F3505">
        <v>0</v>
      </c>
    </row>
    <row r="3506" spans="1:6">
      <c r="A3506" s="4">
        <f t="shared" ref="A3506:A3511" si="4">A3505</f>
        <v>43780</v>
      </c>
      <c r="B3506" t="s">
        <v>106</v>
      </c>
      <c r="C3506" t="s">
        <v>138</v>
      </c>
      <c r="D3506">
        <v>1</v>
      </c>
      <c r="E3506" t="s">
        <v>139</v>
      </c>
      <c r="F3506">
        <v>43.6</v>
      </c>
    </row>
    <row r="3507" spans="1:6">
      <c r="A3507" s="4">
        <f t="shared" si="4"/>
        <v>43780</v>
      </c>
      <c r="B3507" t="s">
        <v>106</v>
      </c>
      <c r="C3507" t="s">
        <v>138</v>
      </c>
      <c r="D3507">
        <v>1</v>
      </c>
      <c r="E3507" t="s">
        <v>140</v>
      </c>
      <c r="F3507">
        <v>52.9</v>
      </c>
    </row>
    <row r="3508" spans="1:6">
      <c r="A3508" s="4">
        <f t="shared" si="4"/>
        <v>43780</v>
      </c>
      <c r="B3508" t="s">
        <v>106</v>
      </c>
      <c r="C3508" t="s">
        <v>138</v>
      </c>
      <c r="D3508">
        <v>1</v>
      </c>
      <c r="E3508" t="s">
        <v>147</v>
      </c>
      <c r="F3508">
        <v>3.4</v>
      </c>
    </row>
    <row r="3509" spans="1:6">
      <c r="A3509" s="4">
        <f t="shared" si="4"/>
        <v>43780</v>
      </c>
      <c r="B3509" t="s">
        <v>106</v>
      </c>
      <c r="C3509" t="s">
        <v>137</v>
      </c>
      <c r="D3509">
        <v>1</v>
      </c>
      <c r="E3509" t="s">
        <v>139</v>
      </c>
      <c r="F3509">
        <v>24.4</v>
      </c>
    </row>
    <row r="3510" spans="1:6">
      <c r="A3510" s="4">
        <f t="shared" si="4"/>
        <v>43780</v>
      </c>
      <c r="B3510" t="s">
        <v>106</v>
      </c>
      <c r="C3510" t="s">
        <v>137</v>
      </c>
      <c r="D3510">
        <v>1</v>
      </c>
      <c r="E3510" t="s">
        <v>140</v>
      </c>
      <c r="F3510">
        <v>75.599999999999994</v>
      </c>
    </row>
    <row r="3511" spans="1:6">
      <c r="A3511" s="4">
        <f t="shared" si="4"/>
        <v>43780</v>
      </c>
      <c r="B3511" t="s">
        <v>106</v>
      </c>
      <c r="C3511" t="s">
        <v>137</v>
      </c>
      <c r="D3511">
        <v>1</v>
      </c>
      <c r="E3511" t="s">
        <v>147</v>
      </c>
      <c r="F3511">
        <v>0</v>
      </c>
    </row>
    <row r="3512" spans="1:6">
      <c r="A3512" s="4">
        <v>43780</v>
      </c>
      <c r="B3512" t="s">
        <v>105</v>
      </c>
      <c r="C3512" t="s">
        <v>138</v>
      </c>
      <c r="D3512">
        <v>1</v>
      </c>
      <c r="E3512" t="s">
        <v>139</v>
      </c>
      <c r="F3512">
        <v>29.2</v>
      </c>
    </row>
    <row r="3513" spans="1:6">
      <c r="A3513" s="4">
        <v>43780</v>
      </c>
      <c r="B3513" t="s">
        <v>105</v>
      </c>
      <c r="C3513" t="s">
        <v>138</v>
      </c>
      <c r="D3513">
        <v>1</v>
      </c>
      <c r="E3513" t="s">
        <v>140</v>
      </c>
      <c r="F3513">
        <v>63.7</v>
      </c>
    </row>
    <row r="3514" spans="1:6">
      <c r="A3514" s="4">
        <v>43780</v>
      </c>
      <c r="B3514" t="s">
        <v>105</v>
      </c>
      <c r="C3514" t="s">
        <v>138</v>
      </c>
      <c r="D3514">
        <v>1</v>
      </c>
      <c r="E3514" t="s">
        <v>147</v>
      </c>
      <c r="F3514">
        <v>7.1</v>
      </c>
    </row>
    <row r="3515" spans="1:6">
      <c r="A3515" s="4">
        <v>43780</v>
      </c>
      <c r="B3515" t="s">
        <v>105</v>
      </c>
      <c r="C3515" t="s">
        <v>137</v>
      </c>
      <c r="D3515">
        <v>1</v>
      </c>
      <c r="E3515" t="s">
        <v>139</v>
      </c>
      <c r="F3515">
        <v>0.1</v>
      </c>
    </row>
    <row r="3516" spans="1:6">
      <c r="A3516" s="4">
        <v>43780</v>
      </c>
      <c r="B3516" t="s">
        <v>105</v>
      </c>
      <c r="C3516" t="s">
        <v>137</v>
      </c>
      <c r="D3516">
        <v>1</v>
      </c>
      <c r="E3516" t="s">
        <v>140</v>
      </c>
      <c r="F3516">
        <v>99.9</v>
      </c>
    </row>
    <row r="3517" spans="1:6">
      <c r="A3517" s="4">
        <v>43780</v>
      </c>
      <c r="B3517" t="s">
        <v>105</v>
      </c>
      <c r="C3517" t="s">
        <v>137</v>
      </c>
      <c r="D3517">
        <v>1</v>
      </c>
      <c r="E3517" t="s">
        <v>147</v>
      </c>
      <c r="F3517">
        <v>0</v>
      </c>
    </row>
    <row r="3518" spans="1:6">
      <c r="A3518" s="4">
        <f t="shared" ref="A3518:A3523" si="5">A3517</f>
        <v>43780</v>
      </c>
      <c r="B3518" t="s">
        <v>105</v>
      </c>
      <c r="C3518" t="s">
        <v>138</v>
      </c>
      <c r="D3518">
        <v>1</v>
      </c>
      <c r="E3518" t="s">
        <v>139</v>
      </c>
      <c r="F3518">
        <v>29.2</v>
      </c>
    </row>
    <row r="3519" spans="1:6">
      <c r="A3519" s="4">
        <f t="shared" si="5"/>
        <v>43780</v>
      </c>
      <c r="B3519" t="s">
        <v>105</v>
      </c>
      <c r="C3519" t="s">
        <v>138</v>
      </c>
      <c r="D3519">
        <v>1</v>
      </c>
      <c r="E3519" t="s">
        <v>140</v>
      </c>
      <c r="F3519">
        <v>63.7</v>
      </c>
    </row>
    <row r="3520" spans="1:6">
      <c r="A3520" s="4">
        <f t="shared" si="5"/>
        <v>43780</v>
      </c>
      <c r="B3520" t="s">
        <v>105</v>
      </c>
      <c r="C3520" t="s">
        <v>138</v>
      </c>
      <c r="D3520">
        <v>1</v>
      </c>
      <c r="E3520" t="s">
        <v>147</v>
      </c>
      <c r="F3520">
        <v>7.1</v>
      </c>
    </row>
    <row r="3521" spans="1:6">
      <c r="A3521" s="4">
        <f t="shared" si="5"/>
        <v>43780</v>
      </c>
      <c r="B3521" t="s">
        <v>105</v>
      </c>
      <c r="C3521" t="s">
        <v>137</v>
      </c>
      <c r="D3521">
        <v>1</v>
      </c>
      <c r="E3521" t="s">
        <v>139</v>
      </c>
      <c r="F3521">
        <v>0.1</v>
      </c>
    </row>
    <row r="3522" spans="1:6">
      <c r="A3522" s="4">
        <f t="shared" si="5"/>
        <v>43780</v>
      </c>
      <c r="B3522" t="s">
        <v>105</v>
      </c>
      <c r="C3522" t="s">
        <v>137</v>
      </c>
      <c r="D3522">
        <v>1</v>
      </c>
      <c r="E3522" t="s">
        <v>140</v>
      </c>
      <c r="F3522">
        <v>99.9</v>
      </c>
    </row>
    <row r="3523" spans="1:6">
      <c r="A3523" s="4">
        <f t="shared" si="5"/>
        <v>43780</v>
      </c>
      <c r="B3523" t="s">
        <v>105</v>
      </c>
      <c r="C3523" t="s">
        <v>137</v>
      </c>
      <c r="D3523">
        <v>1</v>
      </c>
      <c r="E3523" t="s">
        <v>147</v>
      </c>
      <c r="F3523">
        <v>0</v>
      </c>
    </row>
    <row r="3524" spans="1:6">
      <c r="A3524" s="4">
        <v>43780</v>
      </c>
      <c r="B3524" t="s">
        <v>104</v>
      </c>
      <c r="C3524" t="s">
        <v>138</v>
      </c>
      <c r="D3524">
        <v>1</v>
      </c>
      <c r="E3524" t="s">
        <v>139</v>
      </c>
      <c r="F3524">
        <v>60.3</v>
      </c>
    </row>
    <row r="3525" spans="1:6">
      <c r="A3525" s="4">
        <v>43780</v>
      </c>
      <c r="B3525" t="s">
        <v>104</v>
      </c>
      <c r="C3525" t="s">
        <v>138</v>
      </c>
      <c r="D3525">
        <v>1</v>
      </c>
      <c r="E3525" t="s">
        <v>140</v>
      </c>
      <c r="F3525">
        <v>31.6</v>
      </c>
    </row>
    <row r="3526" spans="1:6">
      <c r="A3526" s="4">
        <v>43780</v>
      </c>
      <c r="B3526" t="s">
        <v>104</v>
      </c>
      <c r="C3526" t="s">
        <v>138</v>
      </c>
      <c r="D3526">
        <v>1</v>
      </c>
      <c r="E3526" t="s">
        <v>147</v>
      </c>
      <c r="F3526">
        <v>8</v>
      </c>
    </row>
    <row r="3527" spans="1:6">
      <c r="A3527" s="4">
        <v>43780</v>
      </c>
      <c r="B3527" t="s">
        <v>104</v>
      </c>
      <c r="C3527" t="s">
        <v>137</v>
      </c>
      <c r="D3527">
        <v>1</v>
      </c>
      <c r="E3527" t="s">
        <v>139</v>
      </c>
      <c r="F3527">
        <v>99.6</v>
      </c>
    </row>
    <row r="3528" spans="1:6">
      <c r="A3528" s="4">
        <v>43780</v>
      </c>
      <c r="B3528" t="s">
        <v>104</v>
      </c>
      <c r="C3528" t="s">
        <v>137</v>
      </c>
      <c r="D3528">
        <v>1</v>
      </c>
      <c r="E3528" t="s">
        <v>140</v>
      </c>
      <c r="F3528">
        <v>0.4</v>
      </c>
    </row>
    <row r="3529" spans="1:6">
      <c r="A3529" s="4">
        <v>43780</v>
      </c>
      <c r="B3529" t="s">
        <v>104</v>
      </c>
      <c r="C3529" t="s">
        <v>137</v>
      </c>
      <c r="D3529">
        <v>1</v>
      </c>
      <c r="E3529" t="s">
        <v>147</v>
      </c>
      <c r="F3529">
        <v>0</v>
      </c>
    </row>
    <row r="3530" spans="1:6">
      <c r="A3530" s="4">
        <f t="shared" ref="A3530:A3535" si="6">A3529</f>
        <v>43780</v>
      </c>
      <c r="B3530" t="s">
        <v>104</v>
      </c>
      <c r="C3530" t="s">
        <v>138</v>
      </c>
      <c r="D3530">
        <v>1</v>
      </c>
      <c r="E3530" t="s">
        <v>139</v>
      </c>
      <c r="F3530">
        <v>60.3</v>
      </c>
    </row>
    <row r="3531" spans="1:6">
      <c r="A3531" s="4">
        <f t="shared" si="6"/>
        <v>43780</v>
      </c>
      <c r="B3531" t="s">
        <v>104</v>
      </c>
      <c r="C3531" t="s">
        <v>138</v>
      </c>
      <c r="D3531">
        <v>1</v>
      </c>
      <c r="E3531" t="s">
        <v>140</v>
      </c>
      <c r="F3531">
        <v>31.6</v>
      </c>
    </row>
    <row r="3532" spans="1:6">
      <c r="A3532" s="4">
        <f t="shared" si="6"/>
        <v>43780</v>
      </c>
      <c r="B3532" t="s">
        <v>104</v>
      </c>
      <c r="C3532" t="s">
        <v>138</v>
      </c>
      <c r="D3532">
        <v>1</v>
      </c>
      <c r="E3532" t="s">
        <v>147</v>
      </c>
      <c r="F3532">
        <v>8</v>
      </c>
    </row>
    <row r="3533" spans="1:6">
      <c r="A3533" s="4">
        <f t="shared" si="6"/>
        <v>43780</v>
      </c>
      <c r="B3533" t="s">
        <v>104</v>
      </c>
      <c r="C3533" t="s">
        <v>137</v>
      </c>
      <c r="D3533">
        <v>1</v>
      </c>
      <c r="E3533" t="s">
        <v>139</v>
      </c>
      <c r="F3533">
        <v>99.6</v>
      </c>
    </row>
    <row r="3534" spans="1:6">
      <c r="A3534" s="4">
        <f t="shared" si="6"/>
        <v>43780</v>
      </c>
      <c r="B3534" t="s">
        <v>104</v>
      </c>
      <c r="C3534" t="s">
        <v>137</v>
      </c>
      <c r="D3534">
        <v>1</v>
      </c>
      <c r="E3534" t="s">
        <v>140</v>
      </c>
      <c r="F3534">
        <v>0.4</v>
      </c>
    </row>
    <row r="3535" spans="1:6">
      <c r="A3535" s="4">
        <f t="shared" si="6"/>
        <v>43780</v>
      </c>
      <c r="B3535" t="s">
        <v>104</v>
      </c>
      <c r="C3535" t="s">
        <v>137</v>
      </c>
      <c r="D3535">
        <v>1</v>
      </c>
      <c r="E3535" t="s">
        <v>147</v>
      </c>
      <c r="F3535">
        <v>0</v>
      </c>
    </row>
    <row r="3536" spans="1:6">
      <c r="A3536" s="4">
        <v>43780</v>
      </c>
      <c r="B3536" t="s">
        <v>146</v>
      </c>
      <c r="C3536" t="s">
        <v>137</v>
      </c>
      <c r="D3536">
        <v>1</v>
      </c>
      <c r="E3536" t="s">
        <v>139</v>
      </c>
      <c r="F3536">
        <v>43</v>
      </c>
    </row>
    <row r="3537" spans="1:6">
      <c r="A3537" s="4">
        <v>43780</v>
      </c>
      <c r="B3537" t="s">
        <v>146</v>
      </c>
      <c r="C3537" t="s">
        <v>137</v>
      </c>
      <c r="D3537">
        <v>1</v>
      </c>
      <c r="E3537" t="s">
        <v>140</v>
      </c>
      <c r="F3537">
        <v>57</v>
      </c>
    </row>
    <row r="3538" spans="1:6">
      <c r="A3538" s="4">
        <v>43780</v>
      </c>
      <c r="B3538" t="s">
        <v>146</v>
      </c>
      <c r="C3538" t="s">
        <v>137</v>
      </c>
      <c r="D3538">
        <v>1</v>
      </c>
      <c r="E3538" t="s">
        <v>147</v>
      </c>
      <c r="F3538">
        <v>0</v>
      </c>
    </row>
    <row r="3539" spans="1:6">
      <c r="A3539" s="4">
        <f>A3538</f>
        <v>43780</v>
      </c>
      <c r="B3539" t="s">
        <v>146</v>
      </c>
      <c r="C3539" t="s">
        <v>137</v>
      </c>
      <c r="D3539">
        <v>1</v>
      </c>
      <c r="E3539" t="s">
        <v>139</v>
      </c>
      <c r="F3539">
        <v>43</v>
      </c>
    </row>
    <row r="3540" spans="1:6">
      <c r="A3540" s="4">
        <f>A3539</f>
        <v>43780</v>
      </c>
      <c r="B3540" t="s">
        <v>146</v>
      </c>
      <c r="C3540" t="s">
        <v>137</v>
      </c>
      <c r="D3540">
        <v>1</v>
      </c>
      <c r="E3540" t="s">
        <v>140</v>
      </c>
      <c r="F3540">
        <v>57</v>
      </c>
    </row>
    <row r="3541" spans="1:6">
      <c r="A3541" s="4">
        <f>A3540</f>
        <v>43780</v>
      </c>
      <c r="B3541" t="s">
        <v>146</v>
      </c>
      <c r="C3541" t="s">
        <v>137</v>
      </c>
      <c r="D3541">
        <v>1</v>
      </c>
      <c r="E3541" t="s">
        <v>147</v>
      </c>
      <c r="F3541">
        <v>0</v>
      </c>
    </row>
    <row r="3542" spans="1:6">
      <c r="A3542" s="4">
        <v>43780</v>
      </c>
      <c r="B3542" t="s">
        <v>146</v>
      </c>
      <c r="C3542" t="s">
        <v>137</v>
      </c>
      <c r="D3542">
        <v>2</v>
      </c>
      <c r="E3542" t="s">
        <v>139</v>
      </c>
      <c r="F3542">
        <v>45.8</v>
      </c>
    </row>
    <row r="3543" spans="1:6">
      <c r="A3543" s="4">
        <v>43780</v>
      </c>
      <c r="B3543" t="s">
        <v>146</v>
      </c>
      <c r="C3543" t="s">
        <v>137</v>
      </c>
      <c r="D3543">
        <v>2</v>
      </c>
      <c r="E3543" t="s">
        <v>140</v>
      </c>
      <c r="F3543">
        <v>50.1</v>
      </c>
    </row>
    <row r="3544" spans="1:6">
      <c r="A3544" s="4">
        <v>43780</v>
      </c>
      <c r="B3544" t="s">
        <v>146</v>
      </c>
      <c r="C3544" t="s">
        <v>137</v>
      </c>
      <c r="D3544">
        <v>2</v>
      </c>
      <c r="E3544" t="s">
        <v>147</v>
      </c>
      <c r="F3544">
        <v>4</v>
      </c>
    </row>
    <row r="3545" spans="1:6">
      <c r="A3545" s="4">
        <f>A3544</f>
        <v>43780</v>
      </c>
      <c r="B3545" t="s">
        <v>146</v>
      </c>
      <c r="C3545" t="s">
        <v>137</v>
      </c>
      <c r="D3545">
        <v>2</v>
      </c>
      <c r="E3545" t="s">
        <v>139</v>
      </c>
      <c r="F3545">
        <v>45.8</v>
      </c>
    </row>
    <row r="3546" spans="1:6">
      <c r="A3546" s="4">
        <f>A3545</f>
        <v>43780</v>
      </c>
      <c r="B3546" t="s">
        <v>146</v>
      </c>
      <c r="C3546" t="s">
        <v>137</v>
      </c>
      <c r="D3546">
        <v>2</v>
      </c>
      <c r="E3546" t="s">
        <v>140</v>
      </c>
      <c r="F3546">
        <v>50.1</v>
      </c>
    </row>
    <row r="3547" spans="1:6">
      <c r="A3547" s="4">
        <f>A3546</f>
        <v>43780</v>
      </c>
      <c r="B3547" t="s">
        <v>146</v>
      </c>
      <c r="C3547" t="s">
        <v>137</v>
      </c>
      <c r="D3547">
        <v>2</v>
      </c>
      <c r="E3547" t="s">
        <v>147</v>
      </c>
      <c r="F3547">
        <v>4</v>
      </c>
    </row>
    <row r="3548" spans="1:6">
      <c r="A3548" s="4">
        <v>43780</v>
      </c>
      <c r="B3548" t="s">
        <v>146</v>
      </c>
      <c r="C3548" t="s">
        <v>137</v>
      </c>
      <c r="D3548">
        <v>3</v>
      </c>
      <c r="E3548" t="s">
        <v>139</v>
      </c>
      <c r="F3548">
        <v>238.2</v>
      </c>
    </row>
    <row r="3549" spans="1:6">
      <c r="A3549" s="4">
        <v>43780</v>
      </c>
      <c r="B3549" t="s">
        <v>146</v>
      </c>
      <c r="C3549" t="s">
        <v>137</v>
      </c>
      <c r="D3549">
        <v>3</v>
      </c>
      <c r="E3549" t="s">
        <v>140</v>
      </c>
      <c r="F3549">
        <v>299.8</v>
      </c>
    </row>
    <row r="3550" spans="1:6">
      <c r="A3550" s="4">
        <v>43780</v>
      </c>
      <c r="B3550" t="s">
        <v>146</v>
      </c>
      <c r="C3550" t="s">
        <v>137</v>
      </c>
      <c r="D3550">
        <v>3</v>
      </c>
      <c r="E3550" t="s">
        <v>147</v>
      </c>
      <c r="F3550">
        <v>0</v>
      </c>
    </row>
    <row r="3551" spans="1:6">
      <c r="A3551" s="4">
        <f>A3550</f>
        <v>43780</v>
      </c>
      <c r="B3551" t="s">
        <v>146</v>
      </c>
      <c r="C3551" t="s">
        <v>137</v>
      </c>
      <c r="D3551">
        <v>3</v>
      </c>
      <c r="E3551" t="s">
        <v>139</v>
      </c>
      <c r="F3551">
        <v>238.2</v>
      </c>
    </row>
    <row r="3552" spans="1:6">
      <c r="A3552" s="4">
        <f>A3551</f>
        <v>43780</v>
      </c>
      <c r="B3552" t="s">
        <v>146</v>
      </c>
      <c r="C3552" t="s">
        <v>137</v>
      </c>
      <c r="D3552">
        <v>3</v>
      </c>
      <c r="E3552" t="s">
        <v>140</v>
      </c>
      <c r="F3552">
        <v>299.8</v>
      </c>
    </row>
    <row r="3553" spans="1:6">
      <c r="A3553" s="4">
        <f>A3552</f>
        <v>43780</v>
      </c>
      <c r="B3553" t="s">
        <v>146</v>
      </c>
      <c r="C3553" t="s">
        <v>137</v>
      </c>
      <c r="D3553">
        <v>3</v>
      </c>
      <c r="E3553" t="s">
        <v>147</v>
      </c>
      <c r="F3553">
        <v>0</v>
      </c>
    </row>
    <row r="3554" spans="1:6">
      <c r="A3554" s="4">
        <v>43780</v>
      </c>
      <c r="B3554" t="s">
        <v>103</v>
      </c>
      <c r="C3554" t="s">
        <v>138</v>
      </c>
      <c r="D3554">
        <v>1</v>
      </c>
      <c r="E3554" t="s">
        <v>139</v>
      </c>
      <c r="F3554">
        <v>52.7</v>
      </c>
    </row>
    <row r="3555" spans="1:6">
      <c r="A3555" s="4">
        <v>43780</v>
      </c>
      <c r="B3555" t="s">
        <v>103</v>
      </c>
      <c r="C3555" t="s">
        <v>138</v>
      </c>
      <c r="D3555">
        <v>1</v>
      </c>
      <c r="E3555" t="s">
        <v>140</v>
      </c>
      <c r="F3555">
        <v>44.4</v>
      </c>
    </row>
    <row r="3556" spans="1:6">
      <c r="A3556" s="4">
        <v>43780</v>
      </c>
      <c r="B3556" t="s">
        <v>103</v>
      </c>
      <c r="C3556" t="s">
        <v>138</v>
      </c>
      <c r="D3556">
        <v>1</v>
      </c>
      <c r="E3556" t="s">
        <v>147</v>
      </c>
      <c r="F3556">
        <v>2.7</v>
      </c>
    </row>
    <row r="3557" spans="1:6">
      <c r="A3557" s="4">
        <v>43780</v>
      </c>
      <c r="B3557" t="s">
        <v>103</v>
      </c>
      <c r="C3557" t="s">
        <v>137</v>
      </c>
      <c r="D3557">
        <v>1</v>
      </c>
      <c r="E3557" t="s">
        <v>139</v>
      </c>
      <c r="F3557">
        <v>75.7</v>
      </c>
    </row>
    <row r="3558" spans="1:6">
      <c r="A3558" s="4">
        <v>43780</v>
      </c>
      <c r="B3558" t="s">
        <v>103</v>
      </c>
      <c r="C3558" t="s">
        <v>137</v>
      </c>
      <c r="D3558">
        <v>1</v>
      </c>
      <c r="E3558" t="s">
        <v>140</v>
      </c>
      <c r="F3558">
        <v>24.3</v>
      </c>
    </row>
    <row r="3559" spans="1:6">
      <c r="A3559" s="4">
        <v>43780</v>
      </c>
      <c r="B3559" t="s">
        <v>103</v>
      </c>
      <c r="C3559" t="s">
        <v>137</v>
      </c>
      <c r="D3559">
        <v>1</v>
      </c>
      <c r="E3559" t="s">
        <v>147</v>
      </c>
      <c r="F3559">
        <v>0</v>
      </c>
    </row>
    <row r="3560" spans="1:6">
      <c r="A3560" s="4">
        <f t="shared" ref="A3560:A3565" si="7">A3559</f>
        <v>43780</v>
      </c>
      <c r="B3560" t="s">
        <v>103</v>
      </c>
      <c r="C3560" t="s">
        <v>138</v>
      </c>
      <c r="D3560">
        <v>1</v>
      </c>
      <c r="E3560" t="s">
        <v>139</v>
      </c>
      <c r="F3560">
        <v>52.7</v>
      </c>
    </row>
    <row r="3561" spans="1:6">
      <c r="A3561" s="4">
        <f t="shared" si="7"/>
        <v>43780</v>
      </c>
      <c r="B3561" t="s">
        <v>103</v>
      </c>
      <c r="C3561" t="s">
        <v>138</v>
      </c>
      <c r="D3561">
        <v>1</v>
      </c>
      <c r="E3561" t="s">
        <v>140</v>
      </c>
      <c r="F3561">
        <v>44.4</v>
      </c>
    </row>
    <row r="3562" spans="1:6">
      <c r="A3562" s="4">
        <f t="shared" si="7"/>
        <v>43780</v>
      </c>
      <c r="B3562" t="s">
        <v>103</v>
      </c>
      <c r="C3562" t="s">
        <v>138</v>
      </c>
      <c r="D3562">
        <v>1</v>
      </c>
      <c r="E3562" t="s">
        <v>147</v>
      </c>
      <c r="F3562">
        <v>2.7</v>
      </c>
    </row>
    <row r="3563" spans="1:6">
      <c r="A3563" s="4">
        <f t="shared" si="7"/>
        <v>43780</v>
      </c>
      <c r="B3563" t="s">
        <v>103</v>
      </c>
      <c r="C3563" t="s">
        <v>137</v>
      </c>
      <c r="D3563">
        <v>1</v>
      </c>
      <c r="E3563" t="s">
        <v>139</v>
      </c>
      <c r="F3563">
        <v>75.7</v>
      </c>
    </row>
    <row r="3564" spans="1:6">
      <c r="A3564" s="4">
        <f t="shared" si="7"/>
        <v>43780</v>
      </c>
      <c r="B3564" t="s">
        <v>103</v>
      </c>
      <c r="C3564" t="s">
        <v>137</v>
      </c>
      <c r="D3564">
        <v>1</v>
      </c>
      <c r="E3564" t="s">
        <v>140</v>
      </c>
      <c r="F3564">
        <v>24.3</v>
      </c>
    </row>
    <row r="3565" spans="1:6">
      <c r="A3565" s="4">
        <f t="shared" si="7"/>
        <v>43780</v>
      </c>
      <c r="B3565" t="s">
        <v>103</v>
      </c>
      <c r="C3565" t="s">
        <v>137</v>
      </c>
      <c r="D3565">
        <v>1</v>
      </c>
      <c r="E3565" t="s">
        <v>147</v>
      </c>
      <c r="F3565">
        <v>0</v>
      </c>
    </row>
    <row r="3566" spans="1:6">
      <c r="A3566" s="4">
        <v>43780</v>
      </c>
      <c r="B3566" t="s">
        <v>102</v>
      </c>
      <c r="C3566" t="s">
        <v>138</v>
      </c>
      <c r="D3566">
        <v>1</v>
      </c>
      <c r="E3566" t="s">
        <v>139</v>
      </c>
      <c r="F3566">
        <v>61.2</v>
      </c>
    </row>
    <row r="3567" spans="1:6">
      <c r="A3567" s="4">
        <v>43780</v>
      </c>
      <c r="B3567" t="s">
        <v>102</v>
      </c>
      <c r="C3567" t="s">
        <v>138</v>
      </c>
      <c r="D3567">
        <v>1</v>
      </c>
      <c r="E3567" t="s">
        <v>140</v>
      </c>
      <c r="F3567">
        <v>36.1</v>
      </c>
    </row>
    <row r="3568" spans="1:6">
      <c r="A3568" s="4">
        <v>43780</v>
      </c>
      <c r="B3568" t="s">
        <v>102</v>
      </c>
      <c r="C3568" t="s">
        <v>138</v>
      </c>
      <c r="D3568">
        <v>1</v>
      </c>
      <c r="E3568" t="s">
        <v>147</v>
      </c>
      <c r="F3568">
        <v>2.6</v>
      </c>
    </row>
    <row r="3569" spans="1:6">
      <c r="A3569" s="4">
        <v>43780</v>
      </c>
      <c r="B3569" t="s">
        <v>102</v>
      </c>
      <c r="C3569" t="s">
        <v>137</v>
      </c>
      <c r="D3569">
        <v>1</v>
      </c>
      <c r="E3569" t="s">
        <v>139</v>
      </c>
      <c r="F3569">
        <v>98.1</v>
      </c>
    </row>
    <row r="3570" spans="1:6">
      <c r="A3570" s="4">
        <v>43780</v>
      </c>
      <c r="B3570" t="s">
        <v>102</v>
      </c>
      <c r="C3570" t="s">
        <v>137</v>
      </c>
      <c r="D3570">
        <v>1</v>
      </c>
      <c r="E3570" t="s">
        <v>140</v>
      </c>
      <c r="F3570">
        <v>1.9</v>
      </c>
    </row>
    <row r="3571" spans="1:6">
      <c r="A3571" s="4">
        <v>43780</v>
      </c>
      <c r="B3571" t="s">
        <v>102</v>
      </c>
      <c r="C3571" t="s">
        <v>137</v>
      </c>
      <c r="D3571">
        <v>1</v>
      </c>
      <c r="E3571" t="s">
        <v>147</v>
      </c>
      <c r="F3571">
        <v>0</v>
      </c>
    </row>
    <row r="3572" spans="1:6">
      <c r="A3572" s="4">
        <f t="shared" ref="A3572:A3577" si="8">A3571</f>
        <v>43780</v>
      </c>
      <c r="B3572" t="s">
        <v>102</v>
      </c>
      <c r="C3572" t="s">
        <v>138</v>
      </c>
      <c r="D3572">
        <v>1</v>
      </c>
      <c r="E3572" t="s">
        <v>139</v>
      </c>
      <c r="F3572">
        <v>61.2</v>
      </c>
    </row>
    <row r="3573" spans="1:6">
      <c r="A3573" s="4">
        <f t="shared" si="8"/>
        <v>43780</v>
      </c>
      <c r="B3573" t="s">
        <v>102</v>
      </c>
      <c r="C3573" t="s">
        <v>138</v>
      </c>
      <c r="D3573">
        <v>1</v>
      </c>
      <c r="E3573" t="s">
        <v>140</v>
      </c>
      <c r="F3573">
        <v>36.1</v>
      </c>
    </row>
    <row r="3574" spans="1:6">
      <c r="A3574" s="4">
        <f t="shared" si="8"/>
        <v>43780</v>
      </c>
      <c r="B3574" t="s">
        <v>102</v>
      </c>
      <c r="C3574" t="s">
        <v>138</v>
      </c>
      <c r="D3574">
        <v>1</v>
      </c>
      <c r="E3574" t="s">
        <v>147</v>
      </c>
      <c r="F3574">
        <v>2.6</v>
      </c>
    </row>
    <row r="3575" spans="1:6">
      <c r="A3575" s="4">
        <f t="shared" si="8"/>
        <v>43780</v>
      </c>
      <c r="B3575" t="s">
        <v>102</v>
      </c>
      <c r="C3575" t="s">
        <v>137</v>
      </c>
      <c r="D3575">
        <v>1</v>
      </c>
      <c r="E3575" t="s">
        <v>139</v>
      </c>
      <c r="F3575">
        <v>98.1</v>
      </c>
    </row>
    <row r="3576" spans="1:6">
      <c r="A3576" s="4">
        <f t="shared" si="8"/>
        <v>43780</v>
      </c>
      <c r="B3576" t="s">
        <v>102</v>
      </c>
      <c r="C3576" t="s">
        <v>137</v>
      </c>
      <c r="D3576">
        <v>1</v>
      </c>
      <c r="E3576" t="s">
        <v>140</v>
      </c>
      <c r="F3576">
        <v>1.9</v>
      </c>
    </row>
    <row r="3577" spans="1:6">
      <c r="A3577" s="4">
        <f t="shared" si="8"/>
        <v>43780</v>
      </c>
      <c r="B3577" t="s">
        <v>102</v>
      </c>
      <c r="C3577" t="s">
        <v>137</v>
      </c>
      <c r="D3577">
        <v>1</v>
      </c>
      <c r="E3577" t="s">
        <v>147</v>
      </c>
      <c r="F3577">
        <v>0</v>
      </c>
    </row>
    <row r="3578" spans="1:6">
      <c r="A3578" s="4">
        <v>43780</v>
      </c>
      <c r="B3578" t="s">
        <v>101</v>
      </c>
      <c r="C3578" t="s">
        <v>138</v>
      </c>
      <c r="D3578">
        <v>1</v>
      </c>
      <c r="E3578" t="s">
        <v>139</v>
      </c>
      <c r="F3578">
        <v>61.8</v>
      </c>
    </row>
    <row r="3579" spans="1:6">
      <c r="A3579" s="4">
        <v>43780</v>
      </c>
      <c r="B3579" t="s">
        <v>101</v>
      </c>
      <c r="C3579" t="s">
        <v>138</v>
      </c>
      <c r="D3579">
        <v>1</v>
      </c>
      <c r="E3579" t="s">
        <v>140</v>
      </c>
      <c r="F3579">
        <v>34</v>
      </c>
    </row>
    <row r="3580" spans="1:6">
      <c r="A3580" s="4">
        <v>43780</v>
      </c>
      <c r="B3580" t="s">
        <v>101</v>
      </c>
      <c r="C3580" t="s">
        <v>138</v>
      </c>
      <c r="D3580">
        <v>1</v>
      </c>
      <c r="E3580" t="s">
        <v>147</v>
      </c>
      <c r="F3580">
        <v>4.0999999999999996</v>
      </c>
    </row>
    <row r="3581" spans="1:6">
      <c r="A3581" s="4">
        <v>43780</v>
      </c>
      <c r="B3581" t="s">
        <v>101</v>
      </c>
      <c r="C3581" t="s">
        <v>137</v>
      </c>
      <c r="D3581">
        <v>1</v>
      </c>
      <c r="E3581" t="s">
        <v>139</v>
      </c>
      <c r="F3581">
        <v>99.5</v>
      </c>
    </row>
    <row r="3582" spans="1:6">
      <c r="A3582" s="4">
        <v>43780</v>
      </c>
      <c r="B3582" t="s">
        <v>101</v>
      </c>
      <c r="C3582" t="s">
        <v>137</v>
      </c>
      <c r="D3582">
        <v>1</v>
      </c>
      <c r="E3582" t="s">
        <v>140</v>
      </c>
      <c r="F3582">
        <v>0.5</v>
      </c>
    </row>
    <row r="3583" spans="1:6">
      <c r="A3583" s="4">
        <v>43780</v>
      </c>
      <c r="B3583" t="s">
        <v>101</v>
      </c>
      <c r="C3583" t="s">
        <v>137</v>
      </c>
      <c r="D3583">
        <v>1</v>
      </c>
      <c r="E3583" t="s">
        <v>147</v>
      </c>
      <c r="F3583">
        <v>0</v>
      </c>
    </row>
    <row r="3584" spans="1:6">
      <c r="A3584" s="4">
        <f t="shared" ref="A3584:A3589" si="9">A3583</f>
        <v>43780</v>
      </c>
      <c r="B3584" t="s">
        <v>101</v>
      </c>
      <c r="C3584" t="s">
        <v>138</v>
      </c>
      <c r="D3584">
        <v>1</v>
      </c>
      <c r="E3584" t="s">
        <v>139</v>
      </c>
      <c r="F3584">
        <v>61.8</v>
      </c>
    </row>
    <row r="3585" spans="1:6">
      <c r="A3585" s="4">
        <f t="shared" si="9"/>
        <v>43780</v>
      </c>
      <c r="B3585" t="s">
        <v>101</v>
      </c>
      <c r="C3585" t="s">
        <v>138</v>
      </c>
      <c r="D3585">
        <v>1</v>
      </c>
      <c r="E3585" t="s">
        <v>140</v>
      </c>
      <c r="F3585">
        <v>34</v>
      </c>
    </row>
    <row r="3586" spans="1:6">
      <c r="A3586" s="4">
        <f t="shared" si="9"/>
        <v>43780</v>
      </c>
      <c r="B3586" t="s">
        <v>101</v>
      </c>
      <c r="C3586" t="s">
        <v>138</v>
      </c>
      <c r="D3586">
        <v>1</v>
      </c>
      <c r="E3586" t="s">
        <v>147</v>
      </c>
      <c r="F3586">
        <v>4.0999999999999996</v>
      </c>
    </row>
    <row r="3587" spans="1:6">
      <c r="A3587" s="4">
        <f t="shared" si="9"/>
        <v>43780</v>
      </c>
      <c r="B3587" t="s">
        <v>101</v>
      </c>
      <c r="C3587" t="s">
        <v>137</v>
      </c>
      <c r="D3587">
        <v>1</v>
      </c>
      <c r="E3587" t="s">
        <v>139</v>
      </c>
      <c r="F3587">
        <v>99.5</v>
      </c>
    </row>
    <row r="3588" spans="1:6">
      <c r="A3588" s="4">
        <f t="shared" si="9"/>
        <v>43780</v>
      </c>
      <c r="B3588" t="s">
        <v>101</v>
      </c>
      <c r="C3588" t="s">
        <v>137</v>
      </c>
      <c r="D3588">
        <v>1</v>
      </c>
      <c r="E3588" t="s">
        <v>140</v>
      </c>
      <c r="F3588">
        <v>0.5</v>
      </c>
    </row>
    <row r="3589" spans="1:6">
      <c r="A3589" s="4">
        <f t="shared" si="9"/>
        <v>43780</v>
      </c>
      <c r="B3589" t="s">
        <v>101</v>
      </c>
      <c r="C3589" t="s">
        <v>137</v>
      </c>
      <c r="D3589">
        <v>1</v>
      </c>
      <c r="E3589" t="s">
        <v>147</v>
      </c>
      <c r="F3589">
        <v>0</v>
      </c>
    </row>
    <row r="3590" spans="1:6">
      <c r="A3590" s="4">
        <v>43780</v>
      </c>
      <c r="B3590" t="s">
        <v>100</v>
      </c>
      <c r="C3590" t="s">
        <v>138</v>
      </c>
      <c r="D3590">
        <v>1</v>
      </c>
      <c r="E3590" t="s">
        <v>139</v>
      </c>
      <c r="F3590">
        <v>55.4</v>
      </c>
    </row>
    <row r="3591" spans="1:6">
      <c r="A3591" s="4">
        <v>43780</v>
      </c>
      <c r="B3591" t="s">
        <v>100</v>
      </c>
      <c r="C3591" t="s">
        <v>138</v>
      </c>
      <c r="D3591">
        <v>1</v>
      </c>
      <c r="E3591" t="s">
        <v>140</v>
      </c>
      <c r="F3591">
        <v>41.5</v>
      </c>
    </row>
    <row r="3592" spans="1:6">
      <c r="A3592" s="4">
        <v>43780</v>
      </c>
      <c r="B3592" t="s">
        <v>100</v>
      </c>
      <c r="C3592" t="s">
        <v>138</v>
      </c>
      <c r="D3592">
        <v>1</v>
      </c>
      <c r="E3592" t="s">
        <v>147</v>
      </c>
      <c r="F3592">
        <v>3</v>
      </c>
    </row>
    <row r="3593" spans="1:6">
      <c r="A3593" s="4">
        <v>43780</v>
      </c>
      <c r="B3593" t="s">
        <v>100</v>
      </c>
      <c r="C3593" t="s">
        <v>137</v>
      </c>
      <c r="D3593">
        <v>1</v>
      </c>
      <c r="E3593" t="s">
        <v>139</v>
      </c>
      <c r="F3593">
        <v>85.4</v>
      </c>
    </row>
    <row r="3594" spans="1:6">
      <c r="A3594" s="4">
        <v>43780</v>
      </c>
      <c r="B3594" t="s">
        <v>100</v>
      </c>
      <c r="C3594" t="s">
        <v>137</v>
      </c>
      <c r="D3594">
        <v>1</v>
      </c>
      <c r="E3594" t="s">
        <v>140</v>
      </c>
      <c r="F3594">
        <v>14.6</v>
      </c>
    </row>
    <row r="3595" spans="1:6">
      <c r="A3595" s="4">
        <v>43780</v>
      </c>
      <c r="B3595" t="s">
        <v>100</v>
      </c>
      <c r="C3595" t="s">
        <v>137</v>
      </c>
      <c r="D3595">
        <v>1</v>
      </c>
      <c r="E3595" t="s">
        <v>147</v>
      </c>
      <c r="F3595">
        <v>0</v>
      </c>
    </row>
    <row r="3596" spans="1:6">
      <c r="A3596" s="4">
        <f t="shared" ref="A3596:A3601" si="10">A3595</f>
        <v>43780</v>
      </c>
      <c r="B3596" t="s">
        <v>100</v>
      </c>
      <c r="C3596" t="s">
        <v>138</v>
      </c>
      <c r="D3596">
        <v>1</v>
      </c>
      <c r="E3596" t="s">
        <v>139</v>
      </c>
      <c r="F3596">
        <v>55.4</v>
      </c>
    </row>
    <row r="3597" spans="1:6">
      <c r="A3597" s="4">
        <f t="shared" si="10"/>
        <v>43780</v>
      </c>
      <c r="B3597" t="s">
        <v>100</v>
      </c>
      <c r="C3597" t="s">
        <v>138</v>
      </c>
      <c r="D3597">
        <v>1</v>
      </c>
      <c r="E3597" t="s">
        <v>140</v>
      </c>
      <c r="F3597">
        <v>41.5</v>
      </c>
    </row>
    <row r="3598" spans="1:6">
      <c r="A3598" s="4">
        <f t="shared" si="10"/>
        <v>43780</v>
      </c>
      <c r="B3598" t="s">
        <v>100</v>
      </c>
      <c r="C3598" t="s">
        <v>138</v>
      </c>
      <c r="D3598">
        <v>1</v>
      </c>
      <c r="E3598" t="s">
        <v>147</v>
      </c>
      <c r="F3598">
        <v>3</v>
      </c>
    </row>
    <row r="3599" spans="1:6">
      <c r="A3599" s="4">
        <f t="shared" si="10"/>
        <v>43780</v>
      </c>
      <c r="B3599" t="s">
        <v>100</v>
      </c>
      <c r="C3599" t="s">
        <v>137</v>
      </c>
      <c r="D3599">
        <v>1</v>
      </c>
      <c r="E3599" t="s">
        <v>139</v>
      </c>
      <c r="F3599">
        <v>85.4</v>
      </c>
    </row>
    <row r="3600" spans="1:6">
      <c r="A3600" s="4">
        <f t="shared" si="10"/>
        <v>43780</v>
      </c>
      <c r="B3600" t="s">
        <v>100</v>
      </c>
      <c r="C3600" t="s">
        <v>137</v>
      </c>
      <c r="D3600">
        <v>1</v>
      </c>
      <c r="E3600" t="s">
        <v>140</v>
      </c>
      <c r="F3600">
        <v>14.6</v>
      </c>
    </row>
    <row r="3601" spans="1:6">
      <c r="A3601" s="4">
        <f t="shared" si="10"/>
        <v>43780</v>
      </c>
      <c r="B3601" t="s">
        <v>100</v>
      </c>
      <c r="C3601" t="s">
        <v>137</v>
      </c>
      <c r="D3601">
        <v>1</v>
      </c>
      <c r="E3601" t="s">
        <v>147</v>
      </c>
      <c r="F3601">
        <v>0</v>
      </c>
    </row>
    <row r="3602" spans="1:6">
      <c r="A3602" s="4">
        <v>43780</v>
      </c>
      <c r="B3602" t="s">
        <v>99</v>
      </c>
      <c r="C3602" t="s">
        <v>138</v>
      </c>
      <c r="D3602">
        <v>1</v>
      </c>
      <c r="E3602" t="s">
        <v>139</v>
      </c>
      <c r="F3602">
        <v>36.299999999999997</v>
      </c>
    </row>
    <row r="3603" spans="1:6">
      <c r="A3603" s="4">
        <v>43780</v>
      </c>
      <c r="B3603" t="s">
        <v>99</v>
      </c>
      <c r="C3603" t="s">
        <v>138</v>
      </c>
      <c r="D3603">
        <v>1</v>
      </c>
      <c r="E3603" t="s">
        <v>140</v>
      </c>
      <c r="F3603">
        <v>58.7</v>
      </c>
    </row>
    <row r="3604" spans="1:6">
      <c r="A3604" s="4">
        <v>43780</v>
      </c>
      <c r="B3604" t="s">
        <v>99</v>
      </c>
      <c r="C3604" t="s">
        <v>138</v>
      </c>
      <c r="D3604">
        <v>1</v>
      </c>
      <c r="E3604" t="s">
        <v>147</v>
      </c>
      <c r="F3604">
        <v>4.9000000000000004</v>
      </c>
    </row>
    <row r="3605" spans="1:6">
      <c r="A3605" s="4">
        <v>43780</v>
      </c>
      <c r="B3605" t="s">
        <v>99</v>
      </c>
      <c r="C3605" t="s">
        <v>137</v>
      </c>
      <c r="D3605">
        <v>1</v>
      </c>
      <c r="E3605" t="s">
        <v>139</v>
      </c>
      <c r="F3605">
        <v>4</v>
      </c>
    </row>
    <row r="3606" spans="1:6">
      <c r="A3606" s="4">
        <v>43780</v>
      </c>
      <c r="B3606" t="s">
        <v>99</v>
      </c>
      <c r="C3606" t="s">
        <v>137</v>
      </c>
      <c r="D3606">
        <v>1</v>
      </c>
      <c r="E3606" t="s">
        <v>140</v>
      </c>
      <c r="F3606">
        <v>96</v>
      </c>
    </row>
    <row r="3607" spans="1:6">
      <c r="A3607" s="4">
        <v>43780</v>
      </c>
      <c r="B3607" t="s">
        <v>99</v>
      </c>
      <c r="C3607" t="s">
        <v>137</v>
      </c>
      <c r="D3607">
        <v>1</v>
      </c>
      <c r="E3607" t="s">
        <v>147</v>
      </c>
      <c r="F3607">
        <v>0</v>
      </c>
    </row>
    <row r="3608" spans="1:6">
      <c r="A3608" s="4">
        <f t="shared" ref="A3608:A3613" si="11">A3607</f>
        <v>43780</v>
      </c>
      <c r="B3608" t="s">
        <v>99</v>
      </c>
      <c r="C3608" t="s">
        <v>138</v>
      </c>
      <c r="D3608">
        <v>1</v>
      </c>
      <c r="E3608" t="s">
        <v>139</v>
      </c>
      <c r="F3608">
        <v>36.299999999999997</v>
      </c>
    </row>
    <row r="3609" spans="1:6">
      <c r="A3609" s="4">
        <f t="shared" si="11"/>
        <v>43780</v>
      </c>
      <c r="B3609" t="s">
        <v>99</v>
      </c>
      <c r="C3609" t="s">
        <v>138</v>
      </c>
      <c r="D3609">
        <v>1</v>
      </c>
      <c r="E3609" t="s">
        <v>140</v>
      </c>
      <c r="F3609">
        <v>58.7</v>
      </c>
    </row>
    <row r="3610" spans="1:6">
      <c r="A3610" s="4">
        <f t="shared" si="11"/>
        <v>43780</v>
      </c>
      <c r="B3610" t="s">
        <v>99</v>
      </c>
      <c r="C3610" t="s">
        <v>138</v>
      </c>
      <c r="D3610">
        <v>1</v>
      </c>
      <c r="E3610" t="s">
        <v>147</v>
      </c>
      <c r="F3610">
        <v>4.9000000000000004</v>
      </c>
    </row>
    <row r="3611" spans="1:6">
      <c r="A3611" s="4">
        <f t="shared" si="11"/>
        <v>43780</v>
      </c>
      <c r="B3611" t="s">
        <v>99</v>
      </c>
      <c r="C3611" t="s">
        <v>137</v>
      </c>
      <c r="D3611">
        <v>1</v>
      </c>
      <c r="E3611" t="s">
        <v>139</v>
      </c>
      <c r="F3611">
        <v>4</v>
      </c>
    </row>
    <row r="3612" spans="1:6">
      <c r="A3612" s="4">
        <f t="shared" si="11"/>
        <v>43780</v>
      </c>
      <c r="B3612" t="s">
        <v>99</v>
      </c>
      <c r="C3612" t="s">
        <v>137</v>
      </c>
      <c r="D3612">
        <v>1</v>
      </c>
      <c r="E3612" t="s">
        <v>140</v>
      </c>
      <c r="F3612">
        <v>96</v>
      </c>
    </row>
    <row r="3613" spans="1:6">
      <c r="A3613" s="4">
        <f t="shared" si="11"/>
        <v>43780</v>
      </c>
      <c r="B3613" t="s">
        <v>99</v>
      </c>
      <c r="C3613" t="s">
        <v>137</v>
      </c>
      <c r="D3613">
        <v>1</v>
      </c>
      <c r="E3613" t="s">
        <v>147</v>
      </c>
      <c r="F3613">
        <v>0</v>
      </c>
    </row>
    <row r="3614" spans="1:6">
      <c r="A3614" s="4">
        <v>43780</v>
      </c>
      <c r="B3614" t="s">
        <v>98</v>
      </c>
      <c r="C3614" t="s">
        <v>138</v>
      </c>
      <c r="D3614">
        <v>1</v>
      </c>
      <c r="E3614" t="s">
        <v>139</v>
      </c>
      <c r="F3614">
        <v>46.7</v>
      </c>
    </row>
    <row r="3615" spans="1:6">
      <c r="A3615" s="4">
        <v>43780</v>
      </c>
      <c r="B3615" t="s">
        <v>98</v>
      </c>
      <c r="C3615" t="s">
        <v>138</v>
      </c>
      <c r="D3615">
        <v>1</v>
      </c>
      <c r="E3615" t="s">
        <v>140</v>
      </c>
      <c r="F3615">
        <v>49.9</v>
      </c>
    </row>
    <row r="3616" spans="1:6">
      <c r="A3616" s="4">
        <v>43780</v>
      </c>
      <c r="B3616" t="s">
        <v>98</v>
      </c>
      <c r="C3616" t="s">
        <v>138</v>
      </c>
      <c r="D3616">
        <v>1</v>
      </c>
      <c r="E3616" t="s">
        <v>147</v>
      </c>
      <c r="F3616">
        <v>3.3</v>
      </c>
    </row>
    <row r="3617" spans="1:6">
      <c r="A3617" s="4">
        <v>43780</v>
      </c>
      <c r="B3617" t="s">
        <v>98</v>
      </c>
      <c r="C3617" t="s">
        <v>137</v>
      </c>
      <c r="D3617">
        <v>1</v>
      </c>
      <c r="E3617" t="s">
        <v>139</v>
      </c>
      <c r="F3617">
        <v>39.299999999999997</v>
      </c>
    </row>
    <row r="3618" spans="1:6">
      <c r="A3618" s="4">
        <v>43780</v>
      </c>
      <c r="B3618" t="s">
        <v>98</v>
      </c>
      <c r="C3618" t="s">
        <v>137</v>
      </c>
      <c r="D3618">
        <v>1</v>
      </c>
      <c r="E3618" t="s">
        <v>140</v>
      </c>
      <c r="F3618">
        <v>60.7</v>
      </c>
    </row>
    <row r="3619" spans="1:6">
      <c r="A3619" s="4">
        <v>43780</v>
      </c>
      <c r="B3619" t="s">
        <v>98</v>
      </c>
      <c r="C3619" t="s">
        <v>137</v>
      </c>
      <c r="D3619">
        <v>1</v>
      </c>
      <c r="E3619" t="s">
        <v>147</v>
      </c>
      <c r="F3619">
        <v>0</v>
      </c>
    </row>
    <row r="3620" spans="1:6">
      <c r="A3620" s="4">
        <f t="shared" ref="A3620:A3625" si="12">A3619</f>
        <v>43780</v>
      </c>
      <c r="B3620" t="s">
        <v>98</v>
      </c>
      <c r="C3620" t="s">
        <v>138</v>
      </c>
      <c r="D3620">
        <v>1</v>
      </c>
      <c r="E3620" t="s">
        <v>139</v>
      </c>
      <c r="F3620">
        <v>46.7</v>
      </c>
    </row>
    <row r="3621" spans="1:6">
      <c r="A3621" s="4">
        <f t="shared" si="12"/>
        <v>43780</v>
      </c>
      <c r="B3621" t="s">
        <v>98</v>
      </c>
      <c r="C3621" t="s">
        <v>138</v>
      </c>
      <c r="D3621">
        <v>1</v>
      </c>
      <c r="E3621" t="s">
        <v>140</v>
      </c>
      <c r="F3621">
        <v>49.9</v>
      </c>
    </row>
    <row r="3622" spans="1:6">
      <c r="A3622" s="4">
        <f t="shared" si="12"/>
        <v>43780</v>
      </c>
      <c r="B3622" t="s">
        <v>98</v>
      </c>
      <c r="C3622" t="s">
        <v>138</v>
      </c>
      <c r="D3622">
        <v>1</v>
      </c>
      <c r="E3622" t="s">
        <v>147</v>
      </c>
      <c r="F3622">
        <v>3.3</v>
      </c>
    </row>
    <row r="3623" spans="1:6">
      <c r="A3623" s="4">
        <f t="shared" si="12"/>
        <v>43780</v>
      </c>
      <c r="B3623" t="s">
        <v>98</v>
      </c>
      <c r="C3623" t="s">
        <v>137</v>
      </c>
      <c r="D3623">
        <v>1</v>
      </c>
      <c r="E3623" t="s">
        <v>139</v>
      </c>
      <c r="F3623">
        <v>39.299999999999997</v>
      </c>
    </row>
    <row r="3624" spans="1:6">
      <c r="A3624" s="4">
        <f t="shared" si="12"/>
        <v>43780</v>
      </c>
      <c r="B3624" t="s">
        <v>98</v>
      </c>
      <c r="C3624" t="s">
        <v>137</v>
      </c>
      <c r="D3624">
        <v>1</v>
      </c>
      <c r="E3624" t="s">
        <v>140</v>
      </c>
      <c r="F3624">
        <v>60.7</v>
      </c>
    </row>
    <row r="3625" spans="1:6">
      <c r="A3625" s="4">
        <f t="shared" si="12"/>
        <v>43780</v>
      </c>
      <c r="B3625" t="s">
        <v>98</v>
      </c>
      <c r="C3625" t="s">
        <v>137</v>
      </c>
      <c r="D3625">
        <v>1</v>
      </c>
      <c r="E3625" t="s">
        <v>147</v>
      </c>
      <c r="F3625">
        <v>0</v>
      </c>
    </row>
    <row r="3626" spans="1:6">
      <c r="A3626" s="4">
        <v>43780</v>
      </c>
      <c r="B3626" t="s">
        <v>97</v>
      </c>
      <c r="C3626" t="s">
        <v>138</v>
      </c>
      <c r="D3626">
        <v>1</v>
      </c>
      <c r="E3626" t="s">
        <v>139</v>
      </c>
      <c r="F3626">
        <v>38.5</v>
      </c>
    </row>
    <row r="3627" spans="1:6">
      <c r="A3627" s="4">
        <v>43780</v>
      </c>
      <c r="B3627" t="s">
        <v>97</v>
      </c>
      <c r="C3627" t="s">
        <v>138</v>
      </c>
      <c r="D3627">
        <v>1</v>
      </c>
      <c r="E3627" t="s">
        <v>140</v>
      </c>
      <c r="F3627">
        <v>54.9</v>
      </c>
    </row>
    <row r="3628" spans="1:6">
      <c r="A3628" s="4">
        <v>43780</v>
      </c>
      <c r="B3628" t="s">
        <v>97</v>
      </c>
      <c r="C3628" t="s">
        <v>138</v>
      </c>
      <c r="D3628">
        <v>1</v>
      </c>
      <c r="E3628" t="s">
        <v>147</v>
      </c>
      <c r="F3628">
        <v>6.6</v>
      </c>
    </row>
    <row r="3629" spans="1:6">
      <c r="A3629" s="4">
        <v>43780</v>
      </c>
      <c r="B3629" t="s">
        <v>97</v>
      </c>
      <c r="C3629" t="s">
        <v>137</v>
      </c>
      <c r="D3629">
        <v>1</v>
      </c>
      <c r="E3629" t="s">
        <v>139</v>
      </c>
      <c r="F3629">
        <v>12</v>
      </c>
    </row>
    <row r="3630" spans="1:6">
      <c r="A3630" s="4">
        <v>43780</v>
      </c>
      <c r="B3630" t="s">
        <v>97</v>
      </c>
      <c r="C3630" t="s">
        <v>137</v>
      </c>
      <c r="D3630">
        <v>1</v>
      </c>
      <c r="E3630" t="s">
        <v>140</v>
      </c>
      <c r="F3630">
        <v>88</v>
      </c>
    </row>
    <row r="3631" spans="1:6">
      <c r="A3631" s="4">
        <v>43780</v>
      </c>
      <c r="B3631" t="s">
        <v>97</v>
      </c>
      <c r="C3631" t="s">
        <v>137</v>
      </c>
      <c r="D3631">
        <v>1</v>
      </c>
      <c r="E3631" t="s">
        <v>147</v>
      </c>
      <c r="F3631">
        <v>0</v>
      </c>
    </row>
    <row r="3632" spans="1:6">
      <c r="A3632" s="4">
        <f t="shared" ref="A3632:A3637" si="13">A3631</f>
        <v>43780</v>
      </c>
      <c r="B3632" t="s">
        <v>97</v>
      </c>
      <c r="C3632" t="s">
        <v>138</v>
      </c>
      <c r="D3632">
        <v>1</v>
      </c>
      <c r="E3632" t="s">
        <v>139</v>
      </c>
      <c r="F3632">
        <v>38.5</v>
      </c>
    </row>
    <row r="3633" spans="1:6">
      <c r="A3633" s="4">
        <f t="shared" si="13"/>
        <v>43780</v>
      </c>
      <c r="B3633" t="s">
        <v>97</v>
      </c>
      <c r="C3633" t="s">
        <v>138</v>
      </c>
      <c r="D3633">
        <v>1</v>
      </c>
      <c r="E3633" t="s">
        <v>140</v>
      </c>
      <c r="F3633">
        <v>54.9</v>
      </c>
    </row>
    <row r="3634" spans="1:6">
      <c r="A3634" s="4">
        <f t="shared" si="13"/>
        <v>43780</v>
      </c>
      <c r="B3634" t="s">
        <v>97</v>
      </c>
      <c r="C3634" t="s">
        <v>138</v>
      </c>
      <c r="D3634">
        <v>1</v>
      </c>
      <c r="E3634" t="s">
        <v>147</v>
      </c>
      <c r="F3634">
        <v>6.6</v>
      </c>
    </row>
    <row r="3635" spans="1:6">
      <c r="A3635" s="4">
        <f t="shared" si="13"/>
        <v>43780</v>
      </c>
      <c r="B3635" t="s">
        <v>97</v>
      </c>
      <c r="C3635" t="s">
        <v>137</v>
      </c>
      <c r="D3635">
        <v>1</v>
      </c>
      <c r="E3635" t="s">
        <v>139</v>
      </c>
      <c r="F3635">
        <v>12</v>
      </c>
    </row>
    <row r="3636" spans="1:6">
      <c r="A3636" s="4">
        <f t="shared" si="13"/>
        <v>43780</v>
      </c>
      <c r="B3636" t="s">
        <v>97</v>
      </c>
      <c r="C3636" t="s">
        <v>137</v>
      </c>
      <c r="D3636">
        <v>1</v>
      </c>
      <c r="E3636" t="s">
        <v>140</v>
      </c>
      <c r="F3636">
        <v>88</v>
      </c>
    </row>
    <row r="3637" spans="1:6">
      <c r="A3637" s="4">
        <f t="shared" si="13"/>
        <v>43780</v>
      </c>
      <c r="B3637" t="s">
        <v>97</v>
      </c>
      <c r="C3637" t="s">
        <v>137</v>
      </c>
      <c r="D3637">
        <v>1</v>
      </c>
      <c r="E3637" t="s">
        <v>147</v>
      </c>
      <c r="F3637">
        <v>0</v>
      </c>
    </row>
    <row r="3638" spans="1:6">
      <c r="A3638" s="4">
        <v>43780</v>
      </c>
      <c r="B3638" t="s">
        <v>96</v>
      </c>
      <c r="C3638" t="s">
        <v>138</v>
      </c>
      <c r="D3638">
        <v>1</v>
      </c>
      <c r="E3638" t="s">
        <v>139</v>
      </c>
      <c r="F3638">
        <v>66.2</v>
      </c>
    </row>
    <row r="3639" spans="1:6">
      <c r="A3639" s="4">
        <v>43780</v>
      </c>
      <c r="B3639" t="s">
        <v>96</v>
      </c>
      <c r="C3639" t="s">
        <v>138</v>
      </c>
      <c r="D3639">
        <v>1</v>
      </c>
      <c r="E3639" t="s">
        <v>140</v>
      </c>
      <c r="F3639">
        <v>31.6</v>
      </c>
    </row>
    <row r="3640" spans="1:6">
      <c r="A3640" s="4">
        <v>43780</v>
      </c>
      <c r="B3640" t="s">
        <v>96</v>
      </c>
      <c r="C3640" t="s">
        <v>138</v>
      </c>
      <c r="D3640">
        <v>1</v>
      </c>
      <c r="E3640" t="s">
        <v>147</v>
      </c>
      <c r="F3640">
        <v>2.2000000000000002</v>
      </c>
    </row>
    <row r="3641" spans="1:6">
      <c r="A3641" s="4">
        <v>43780</v>
      </c>
      <c r="B3641" t="s">
        <v>96</v>
      </c>
      <c r="C3641" t="s">
        <v>137</v>
      </c>
      <c r="D3641">
        <v>1</v>
      </c>
      <c r="E3641" t="s">
        <v>139</v>
      </c>
      <c r="F3641">
        <v>99.9</v>
      </c>
    </row>
    <row r="3642" spans="1:6">
      <c r="A3642" s="4">
        <v>43780</v>
      </c>
      <c r="B3642" t="s">
        <v>96</v>
      </c>
      <c r="C3642" t="s">
        <v>137</v>
      </c>
      <c r="D3642">
        <v>1</v>
      </c>
      <c r="E3642" t="s">
        <v>140</v>
      </c>
      <c r="F3642">
        <v>0.1</v>
      </c>
    </row>
    <row r="3643" spans="1:6">
      <c r="A3643" s="4">
        <v>43780</v>
      </c>
      <c r="B3643" t="s">
        <v>96</v>
      </c>
      <c r="C3643" t="s">
        <v>137</v>
      </c>
      <c r="D3643">
        <v>1</v>
      </c>
      <c r="E3643" t="s">
        <v>147</v>
      </c>
      <c r="F3643">
        <v>0</v>
      </c>
    </row>
    <row r="3644" spans="1:6">
      <c r="A3644" s="4">
        <f t="shared" ref="A3644:A3649" si="14">A3643</f>
        <v>43780</v>
      </c>
      <c r="B3644" t="s">
        <v>96</v>
      </c>
      <c r="C3644" t="s">
        <v>138</v>
      </c>
      <c r="D3644">
        <v>1</v>
      </c>
      <c r="E3644" t="s">
        <v>139</v>
      </c>
      <c r="F3644">
        <v>66.2</v>
      </c>
    </row>
    <row r="3645" spans="1:6">
      <c r="A3645" s="4">
        <f t="shared" si="14"/>
        <v>43780</v>
      </c>
      <c r="B3645" t="s">
        <v>96</v>
      </c>
      <c r="C3645" t="s">
        <v>138</v>
      </c>
      <c r="D3645">
        <v>1</v>
      </c>
      <c r="E3645" t="s">
        <v>140</v>
      </c>
      <c r="F3645">
        <v>31.6</v>
      </c>
    </row>
    <row r="3646" spans="1:6">
      <c r="A3646" s="4">
        <f t="shared" si="14"/>
        <v>43780</v>
      </c>
      <c r="B3646" t="s">
        <v>96</v>
      </c>
      <c r="C3646" t="s">
        <v>138</v>
      </c>
      <c r="D3646">
        <v>1</v>
      </c>
      <c r="E3646" t="s">
        <v>147</v>
      </c>
      <c r="F3646">
        <v>2.2000000000000002</v>
      </c>
    </row>
    <row r="3647" spans="1:6">
      <c r="A3647" s="4">
        <f t="shared" si="14"/>
        <v>43780</v>
      </c>
      <c r="B3647" t="s">
        <v>96</v>
      </c>
      <c r="C3647" t="s">
        <v>137</v>
      </c>
      <c r="D3647">
        <v>1</v>
      </c>
      <c r="E3647" t="s">
        <v>139</v>
      </c>
      <c r="F3647">
        <v>99.9</v>
      </c>
    </row>
    <row r="3648" spans="1:6">
      <c r="A3648" s="4">
        <f t="shared" si="14"/>
        <v>43780</v>
      </c>
      <c r="B3648" t="s">
        <v>96</v>
      </c>
      <c r="C3648" t="s">
        <v>137</v>
      </c>
      <c r="D3648">
        <v>1</v>
      </c>
      <c r="E3648" t="s">
        <v>140</v>
      </c>
      <c r="F3648">
        <v>0.1</v>
      </c>
    </row>
    <row r="3649" spans="1:6">
      <c r="A3649" s="4">
        <f t="shared" si="14"/>
        <v>43780</v>
      </c>
      <c r="B3649" t="s">
        <v>96</v>
      </c>
      <c r="C3649" t="s">
        <v>137</v>
      </c>
      <c r="D3649">
        <v>1</v>
      </c>
      <c r="E3649" t="s">
        <v>147</v>
      </c>
      <c r="F3649">
        <v>0</v>
      </c>
    </row>
    <row r="3650" spans="1:6">
      <c r="A3650" s="4">
        <v>43780</v>
      </c>
      <c r="B3650" t="s">
        <v>95</v>
      </c>
      <c r="C3650" t="s">
        <v>138</v>
      </c>
      <c r="D3650">
        <v>1</v>
      </c>
      <c r="E3650" t="s">
        <v>139</v>
      </c>
      <c r="F3650">
        <v>50.8</v>
      </c>
    </row>
    <row r="3651" spans="1:6">
      <c r="A3651" s="4">
        <v>43780</v>
      </c>
      <c r="B3651" t="s">
        <v>95</v>
      </c>
      <c r="C3651" t="s">
        <v>138</v>
      </c>
      <c r="D3651">
        <v>1</v>
      </c>
      <c r="E3651" t="s">
        <v>140</v>
      </c>
      <c r="F3651">
        <v>45.1</v>
      </c>
    </row>
    <row r="3652" spans="1:6">
      <c r="A3652" s="4">
        <v>43780</v>
      </c>
      <c r="B3652" t="s">
        <v>95</v>
      </c>
      <c r="C3652" t="s">
        <v>138</v>
      </c>
      <c r="D3652">
        <v>1</v>
      </c>
      <c r="E3652" t="s">
        <v>147</v>
      </c>
      <c r="F3652">
        <v>4</v>
      </c>
    </row>
    <row r="3653" spans="1:6">
      <c r="A3653" s="4">
        <v>43780</v>
      </c>
      <c r="B3653" t="s">
        <v>95</v>
      </c>
      <c r="C3653" t="s">
        <v>137</v>
      </c>
      <c r="D3653">
        <v>1</v>
      </c>
      <c r="E3653" t="s">
        <v>139</v>
      </c>
      <c r="F3653">
        <v>67.3</v>
      </c>
    </row>
    <row r="3654" spans="1:6">
      <c r="A3654" s="4">
        <v>43780</v>
      </c>
      <c r="B3654" t="s">
        <v>95</v>
      </c>
      <c r="C3654" t="s">
        <v>137</v>
      </c>
      <c r="D3654">
        <v>1</v>
      </c>
      <c r="E3654" t="s">
        <v>140</v>
      </c>
      <c r="F3654">
        <v>32.700000000000003</v>
      </c>
    </row>
    <row r="3655" spans="1:6">
      <c r="A3655" s="4">
        <v>43780</v>
      </c>
      <c r="B3655" t="s">
        <v>95</v>
      </c>
      <c r="C3655" t="s">
        <v>137</v>
      </c>
      <c r="D3655">
        <v>1</v>
      </c>
      <c r="E3655" t="s">
        <v>147</v>
      </c>
      <c r="F3655">
        <v>0</v>
      </c>
    </row>
    <row r="3656" spans="1:6">
      <c r="A3656" s="4">
        <f t="shared" ref="A3656:A3661" si="15">A3655</f>
        <v>43780</v>
      </c>
      <c r="B3656" t="s">
        <v>95</v>
      </c>
      <c r="C3656" t="s">
        <v>138</v>
      </c>
      <c r="D3656">
        <v>1</v>
      </c>
      <c r="E3656" t="s">
        <v>139</v>
      </c>
      <c r="F3656">
        <v>50.8</v>
      </c>
    </row>
    <row r="3657" spans="1:6">
      <c r="A3657" s="4">
        <f t="shared" si="15"/>
        <v>43780</v>
      </c>
      <c r="B3657" t="s">
        <v>95</v>
      </c>
      <c r="C3657" t="s">
        <v>138</v>
      </c>
      <c r="D3657">
        <v>1</v>
      </c>
      <c r="E3657" t="s">
        <v>140</v>
      </c>
      <c r="F3657">
        <v>45.1</v>
      </c>
    </row>
    <row r="3658" spans="1:6">
      <c r="A3658" s="4">
        <f t="shared" si="15"/>
        <v>43780</v>
      </c>
      <c r="B3658" t="s">
        <v>95</v>
      </c>
      <c r="C3658" t="s">
        <v>138</v>
      </c>
      <c r="D3658">
        <v>1</v>
      </c>
      <c r="E3658" t="s">
        <v>147</v>
      </c>
      <c r="F3658">
        <v>4</v>
      </c>
    </row>
    <row r="3659" spans="1:6">
      <c r="A3659" s="4">
        <f t="shared" si="15"/>
        <v>43780</v>
      </c>
      <c r="B3659" t="s">
        <v>95</v>
      </c>
      <c r="C3659" t="s">
        <v>137</v>
      </c>
      <c r="D3659">
        <v>1</v>
      </c>
      <c r="E3659" t="s">
        <v>139</v>
      </c>
      <c r="F3659">
        <v>67.3</v>
      </c>
    </row>
    <row r="3660" spans="1:6">
      <c r="A3660" s="4">
        <f t="shared" si="15"/>
        <v>43780</v>
      </c>
      <c r="B3660" t="s">
        <v>95</v>
      </c>
      <c r="C3660" t="s">
        <v>137</v>
      </c>
      <c r="D3660">
        <v>1</v>
      </c>
      <c r="E3660" t="s">
        <v>140</v>
      </c>
      <c r="F3660">
        <v>32.700000000000003</v>
      </c>
    </row>
    <row r="3661" spans="1:6">
      <c r="A3661" s="4">
        <f t="shared" si="15"/>
        <v>43780</v>
      </c>
      <c r="B3661" t="s">
        <v>95</v>
      </c>
      <c r="C3661" t="s">
        <v>137</v>
      </c>
      <c r="D3661">
        <v>1</v>
      </c>
      <c r="E3661" t="s">
        <v>147</v>
      </c>
      <c r="F3661">
        <v>0</v>
      </c>
    </row>
    <row r="3662" spans="1:6">
      <c r="A3662" s="4">
        <v>43780</v>
      </c>
      <c r="B3662" t="s">
        <v>94</v>
      </c>
      <c r="C3662" t="s">
        <v>138</v>
      </c>
      <c r="D3662">
        <v>1</v>
      </c>
      <c r="E3662" t="s">
        <v>139</v>
      </c>
      <c r="F3662">
        <v>62.9</v>
      </c>
    </row>
    <row r="3663" spans="1:6">
      <c r="A3663" s="4">
        <v>43780</v>
      </c>
      <c r="B3663" t="s">
        <v>94</v>
      </c>
      <c r="C3663" t="s">
        <v>138</v>
      </c>
      <c r="D3663">
        <v>1</v>
      </c>
      <c r="E3663" t="s">
        <v>140</v>
      </c>
      <c r="F3663">
        <v>31.1</v>
      </c>
    </row>
    <row r="3664" spans="1:6">
      <c r="A3664" s="4">
        <v>43780</v>
      </c>
      <c r="B3664" t="s">
        <v>94</v>
      </c>
      <c r="C3664" t="s">
        <v>138</v>
      </c>
      <c r="D3664">
        <v>1</v>
      </c>
      <c r="E3664" t="s">
        <v>147</v>
      </c>
      <c r="F3664">
        <v>5.9</v>
      </c>
    </row>
    <row r="3665" spans="1:6">
      <c r="A3665" s="4">
        <v>43780</v>
      </c>
      <c r="B3665" t="s">
        <v>94</v>
      </c>
      <c r="C3665" t="s">
        <v>137</v>
      </c>
      <c r="D3665">
        <v>1</v>
      </c>
      <c r="E3665" t="s">
        <v>139</v>
      </c>
      <c r="F3665">
        <v>99.9</v>
      </c>
    </row>
    <row r="3666" spans="1:6">
      <c r="A3666" s="4">
        <v>43780</v>
      </c>
      <c r="B3666" t="s">
        <v>94</v>
      </c>
      <c r="C3666" t="s">
        <v>137</v>
      </c>
      <c r="D3666">
        <v>1</v>
      </c>
      <c r="E3666" t="s">
        <v>140</v>
      </c>
      <c r="F3666">
        <v>0.1</v>
      </c>
    </row>
    <row r="3667" spans="1:6">
      <c r="A3667" s="4">
        <v>43780</v>
      </c>
      <c r="B3667" t="s">
        <v>94</v>
      </c>
      <c r="C3667" t="s">
        <v>137</v>
      </c>
      <c r="D3667">
        <v>1</v>
      </c>
      <c r="E3667" t="s">
        <v>147</v>
      </c>
      <c r="F3667">
        <v>0</v>
      </c>
    </row>
    <row r="3668" spans="1:6">
      <c r="A3668" s="4">
        <f t="shared" ref="A3668:A3673" si="16">A3667</f>
        <v>43780</v>
      </c>
      <c r="B3668" t="s">
        <v>94</v>
      </c>
      <c r="C3668" t="s">
        <v>138</v>
      </c>
      <c r="D3668">
        <v>1</v>
      </c>
      <c r="E3668" t="s">
        <v>139</v>
      </c>
      <c r="F3668">
        <v>62.9</v>
      </c>
    </row>
    <row r="3669" spans="1:6">
      <c r="A3669" s="4">
        <f t="shared" si="16"/>
        <v>43780</v>
      </c>
      <c r="B3669" t="s">
        <v>94</v>
      </c>
      <c r="C3669" t="s">
        <v>138</v>
      </c>
      <c r="D3669">
        <v>1</v>
      </c>
      <c r="E3669" t="s">
        <v>140</v>
      </c>
      <c r="F3669">
        <v>31.1</v>
      </c>
    </row>
    <row r="3670" spans="1:6">
      <c r="A3670" s="4">
        <f t="shared" si="16"/>
        <v>43780</v>
      </c>
      <c r="B3670" t="s">
        <v>94</v>
      </c>
      <c r="C3670" t="s">
        <v>138</v>
      </c>
      <c r="D3670">
        <v>1</v>
      </c>
      <c r="E3670" t="s">
        <v>147</v>
      </c>
      <c r="F3670">
        <v>5.9</v>
      </c>
    </row>
    <row r="3671" spans="1:6">
      <c r="A3671" s="4">
        <f t="shared" si="16"/>
        <v>43780</v>
      </c>
      <c r="B3671" t="s">
        <v>94</v>
      </c>
      <c r="C3671" t="s">
        <v>137</v>
      </c>
      <c r="D3671">
        <v>1</v>
      </c>
      <c r="E3671" t="s">
        <v>139</v>
      </c>
      <c r="F3671">
        <v>99.9</v>
      </c>
    </row>
    <row r="3672" spans="1:6">
      <c r="A3672" s="4">
        <f t="shared" si="16"/>
        <v>43780</v>
      </c>
      <c r="B3672" t="s">
        <v>94</v>
      </c>
      <c r="C3672" t="s">
        <v>137</v>
      </c>
      <c r="D3672">
        <v>1</v>
      </c>
      <c r="E3672" t="s">
        <v>140</v>
      </c>
      <c r="F3672">
        <v>0.1</v>
      </c>
    </row>
    <row r="3673" spans="1:6">
      <c r="A3673" s="4">
        <f t="shared" si="16"/>
        <v>43780</v>
      </c>
      <c r="B3673" t="s">
        <v>94</v>
      </c>
      <c r="C3673" t="s">
        <v>137</v>
      </c>
      <c r="D3673">
        <v>1</v>
      </c>
      <c r="E3673" t="s">
        <v>147</v>
      </c>
      <c r="F3673">
        <v>0</v>
      </c>
    </row>
    <row r="3674" spans="1:6">
      <c r="A3674" s="4">
        <v>43780</v>
      </c>
      <c r="B3674" t="s">
        <v>93</v>
      </c>
      <c r="C3674" t="s">
        <v>138</v>
      </c>
      <c r="D3674">
        <v>1</v>
      </c>
      <c r="E3674" t="s">
        <v>139</v>
      </c>
      <c r="F3674">
        <v>49.2</v>
      </c>
    </row>
    <row r="3675" spans="1:6">
      <c r="A3675" s="4">
        <v>43780</v>
      </c>
      <c r="B3675" t="s">
        <v>93</v>
      </c>
      <c r="C3675" t="s">
        <v>138</v>
      </c>
      <c r="D3675">
        <v>1</v>
      </c>
      <c r="E3675" t="s">
        <v>140</v>
      </c>
      <c r="F3675">
        <v>48.7</v>
      </c>
    </row>
    <row r="3676" spans="1:6">
      <c r="A3676" s="4">
        <v>43780</v>
      </c>
      <c r="B3676" t="s">
        <v>93</v>
      </c>
      <c r="C3676" t="s">
        <v>138</v>
      </c>
      <c r="D3676">
        <v>1</v>
      </c>
      <c r="E3676" t="s">
        <v>147</v>
      </c>
      <c r="F3676">
        <v>2</v>
      </c>
    </row>
    <row r="3677" spans="1:6">
      <c r="A3677" s="4">
        <v>43780</v>
      </c>
      <c r="B3677" t="s">
        <v>93</v>
      </c>
      <c r="C3677" t="s">
        <v>137</v>
      </c>
      <c r="D3677">
        <v>1</v>
      </c>
      <c r="E3677" t="s">
        <v>139</v>
      </c>
      <c r="F3677">
        <v>52.1</v>
      </c>
    </row>
    <row r="3678" spans="1:6">
      <c r="A3678" s="4">
        <v>43780</v>
      </c>
      <c r="B3678" t="s">
        <v>93</v>
      </c>
      <c r="C3678" t="s">
        <v>137</v>
      </c>
      <c r="D3678">
        <v>1</v>
      </c>
      <c r="E3678" t="s">
        <v>140</v>
      </c>
      <c r="F3678">
        <v>47.9</v>
      </c>
    </row>
    <row r="3679" spans="1:6">
      <c r="A3679" s="4">
        <v>43780</v>
      </c>
      <c r="B3679" t="s">
        <v>93</v>
      </c>
      <c r="C3679" t="s">
        <v>137</v>
      </c>
      <c r="D3679">
        <v>1</v>
      </c>
      <c r="E3679" t="s">
        <v>147</v>
      </c>
      <c r="F3679">
        <v>0</v>
      </c>
    </row>
    <row r="3680" spans="1:6">
      <c r="A3680" s="4">
        <f t="shared" ref="A3680:A3685" si="17">A3679</f>
        <v>43780</v>
      </c>
      <c r="B3680" t="s">
        <v>93</v>
      </c>
      <c r="C3680" t="s">
        <v>138</v>
      </c>
      <c r="D3680">
        <v>1</v>
      </c>
      <c r="E3680" t="s">
        <v>139</v>
      </c>
      <c r="F3680">
        <v>49.2</v>
      </c>
    </row>
    <row r="3681" spans="1:6">
      <c r="A3681" s="4">
        <f t="shared" si="17"/>
        <v>43780</v>
      </c>
      <c r="B3681" t="s">
        <v>93</v>
      </c>
      <c r="C3681" t="s">
        <v>138</v>
      </c>
      <c r="D3681">
        <v>1</v>
      </c>
      <c r="E3681" t="s">
        <v>140</v>
      </c>
      <c r="F3681">
        <v>48.7</v>
      </c>
    </row>
    <row r="3682" spans="1:6">
      <c r="A3682" s="4">
        <f t="shared" si="17"/>
        <v>43780</v>
      </c>
      <c r="B3682" t="s">
        <v>93</v>
      </c>
      <c r="C3682" t="s">
        <v>138</v>
      </c>
      <c r="D3682">
        <v>1</v>
      </c>
      <c r="E3682" t="s">
        <v>147</v>
      </c>
      <c r="F3682">
        <v>2</v>
      </c>
    </row>
    <row r="3683" spans="1:6">
      <c r="A3683" s="4">
        <f t="shared" si="17"/>
        <v>43780</v>
      </c>
      <c r="B3683" t="s">
        <v>93</v>
      </c>
      <c r="C3683" t="s">
        <v>137</v>
      </c>
      <c r="D3683">
        <v>1</v>
      </c>
      <c r="E3683" t="s">
        <v>139</v>
      </c>
      <c r="F3683">
        <v>52.1</v>
      </c>
    </row>
    <row r="3684" spans="1:6">
      <c r="A3684" s="4">
        <f t="shared" si="17"/>
        <v>43780</v>
      </c>
      <c r="B3684" t="s">
        <v>93</v>
      </c>
      <c r="C3684" t="s">
        <v>137</v>
      </c>
      <c r="D3684">
        <v>1</v>
      </c>
      <c r="E3684" t="s">
        <v>140</v>
      </c>
      <c r="F3684">
        <v>47.9</v>
      </c>
    </row>
    <row r="3685" spans="1:6">
      <c r="A3685" s="4">
        <f t="shared" si="17"/>
        <v>43780</v>
      </c>
      <c r="B3685" t="s">
        <v>93</v>
      </c>
      <c r="C3685" t="s">
        <v>137</v>
      </c>
      <c r="D3685">
        <v>1</v>
      </c>
      <c r="E3685" t="s">
        <v>147</v>
      </c>
      <c r="F3685">
        <v>0</v>
      </c>
    </row>
    <row r="3686" spans="1:6">
      <c r="A3686" s="4">
        <v>43780</v>
      </c>
      <c r="B3686" t="s">
        <v>92</v>
      </c>
      <c r="C3686" t="s">
        <v>138</v>
      </c>
      <c r="D3686">
        <v>1</v>
      </c>
      <c r="E3686" t="s">
        <v>139</v>
      </c>
      <c r="F3686">
        <v>34.700000000000003</v>
      </c>
    </row>
    <row r="3687" spans="1:6">
      <c r="A3687" s="4">
        <v>43780</v>
      </c>
      <c r="B3687" t="s">
        <v>92</v>
      </c>
      <c r="C3687" t="s">
        <v>138</v>
      </c>
      <c r="D3687">
        <v>1</v>
      </c>
      <c r="E3687" t="s">
        <v>140</v>
      </c>
      <c r="F3687">
        <v>60.2</v>
      </c>
    </row>
    <row r="3688" spans="1:6">
      <c r="A3688" s="4">
        <v>43780</v>
      </c>
      <c r="B3688" t="s">
        <v>92</v>
      </c>
      <c r="C3688" t="s">
        <v>138</v>
      </c>
      <c r="D3688">
        <v>1</v>
      </c>
      <c r="E3688" t="s">
        <v>147</v>
      </c>
      <c r="F3688">
        <v>5</v>
      </c>
    </row>
    <row r="3689" spans="1:6">
      <c r="A3689" s="4">
        <v>43780</v>
      </c>
      <c r="B3689" t="s">
        <v>92</v>
      </c>
      <c r="C3689" t="s">
        <v>137</v>
      </c>
      <c r="D3689">
        <v>1</v>
      </c>
      <c r="E3689" t="s">
        <v>139</v>
      </c>
      <c r="F3689">
        <v>1.2</v>
      </c>
    </row>
    <row r="3690" spans="1:6">
      <c r="A3690" s="4">
        <v>43780</v>
      </c>
      <c r="B3690" t="s">
        <v>92</v>
      </c>
      <c r="C3690" t="s">
        <v>137</v>
      </c>
      <c r="D3690">
        <v>1</v>
      </c>
      <c r="E3690" t="s">
        <v>140</v>
      </c>
      <c r="F3690">
        <v>98.8</v>
      </c>
    </row>
    <row r="3691" spans="1:6">
      <c r="A3691" s="4">
        <v>43780</v>
      </c>
      <c r="B3691" t="s">
        <v>92</v>
      </c>
      <c r="C3691" t="s">
        <v>137</v>
      </c>
      <c r="D3691">
        <v>1</v>
      </c>
      <c r="E3691" t="s">
        <v>147</v>
      </c>
      <c r="F3691">
        <v>0</v>
      </c>
    </row>
    <row r="3692" spans="1:6">
      <c r="A3692" s="4">
        <f t="shared" ref="A3692:A3697" si="18">A3691</f>
        <v>43780</v>
      </c>
      <c r="B3692" t="s">
        <v>92</v>
      </c>
      <c r="C3692" t="s">
        <v>138</v>
      </c>
      <c r="D3692">
        <v>1</v>
      </c>
      <c r="E3692" t="s">
        <v>139</v>
      </c>
      <c r="F3692">
        <v>34.700000000000003</v>
      </c>
    </row>
    <row r="3693" spans="1:6">
      <c r="A3693" s="4">
        <f t="shared" si="18"/>
        <v>43780</v>
      </c>
      <c r="B3693" t="s">
        <v>92</v>
      </c>
      <c r="C3693" t="s">
        <v>138</v>
      </c>
      <c r="D3693">
        <v>1</v>
      </c>
      <c r="E3693" t="s">
        <v>140</v>
      </c>
      <c r="F3693">
        <v>60.2</v>
      </c>
    </row>
    <row r="3694" spans="1:6">
      <c r="A3694" s="4">
        <f t="shared" si="18"/>
        <v>43780</v>
      </c>
      <c r="B3694" t="s">
        <v>92</v>
      </c>
      <c r="C3694" t="s">
        <v>138</v>
      </c>
      <c r="D3694">
        <v>1</v>
      </c>
      <c r="E3694" t="s">
        <v>147</v>
      </c>
      <c r="F3694">
        <v>5</v>
      </c>
    </row>
    <row r="3695" spans="1:6">
      <c r="A3695" s="4">
        <f t="shared" si="18"/>
        <v>43780</v>
      </c>
      <c r="B3695" t="s">
        <v>92</v>
      </c>
      <c r="C3695" t="s">
        <v>137</v>
      </c>
      <c r="D3695">
        <v>1</v>
      </c>
      <c r="E3695" t="s">
        <v>139</v>
      </c>
      <c r="F3695">
        <v>1.2</v>
      </c>
    </row>
    <row r="3696" spans="1:6">
      <c r="A3696" s="4">
        <f t="shared" si="18"/>
        <v>43780</v>
      </c>
      <c r="B3696" t="s">
        <v>92</v>
      </c>
      <c r="C3696" t="s">
        <v>137</v>
      </c>
      <c r="D3696">
        <v>1</v>
      </c>
      <c r="E3696" t="s">
        <v>140</v>
      </c>
      <c r="F3696">
        <v>98.8</v>
      </c>
    </row>
    <row r="3697" spans="1:6">
      <c r="A3697" s="4">
        <f t="shared" si="18"/>
        <v>43780</v>
      </c>
      <c r="B3697" t="s">
        <v>92</v>
      </c>
      <c r="C3697" t="s">
        <v>137</v>
      </c>
      <c r="D3697">
        <v>1</v>
      </c>
      <c r="E3697" t="s">
        <v>147</v>
      </c>
      <c r="F3697">
        <v>0</v>
      </c>
    </row>
    <row r="3698" spans="1:6">
      <c r="A3698" s="4">
        <v>43780</v>
      </c>
      <c r="B3698" t="s">
        <v>91</v>
      </c>
      <c r="C3698" t="s">
        <v>138</v>
      </c>
      <c r="D3698">
        <v>1</v>
      </c>
      <c r="E3698" t="s">
        <v>139</v>
      </c>
      <c r="F3698">
        <v>40.299999999999997</v>
      </c>
    </row>
    <row r="3699" spans="1:6">
      <c r="A3699" s="4">
        <v>43780</v>
      </c>
      <c r="B3699" t="s">
        <v>91</v>
      </c>
      <c r="C3699" t="s">
        <v>138</v>
      </c>
      <c r="D3699">
        <v>1</v>
      </c>
      <c r="E3699" t="s">
        <v>140</v>
      </c>
      <c r="F3699">
        <v>54.4</v>
      </c>
    </row>
    <row r="3700" spans="1:6">
      <c r="A3700" s="4">
        <v>43780</v>
      </c>
      <c r="B3700" t="s">
        <v>91</v>
      </c>
      <c r="C3700" t="s">
        <v>138</v>
      </c>
      <c r="D3700">
        <v>1</v>
      </c>
      <c r="E3700" t="s">
        <v>147</v>
      </c>
      <c r="F3700">
        <v>5.0999999999999996</v>
      </c>
    </row>
    <row r="3701" spans="1:6">
      <c r="A3701" s="4">
        <v>43780</v>
      </c>
      <c r="B3701" t="s">
        <v>91</v>
      </c>
      <c r="C3701" t="s">
        <v>137</v>
      </c>
      <c r="D3701">
        <v>1</v>
      </c>
      <c r="E3701" t="s">
        <v>139</v>
      </c>
      <c r="F3701">
        <v>15.6</v>
      </c>
    </row>
    <row r="3702" spans="1:6">
      <c r="A3702" s="4">
        <v>43780</v>
      </c>
      <c r="B3702" t="s">
        <v>91</v>
      </c>
      <c r="C3702" t="s">
        <v>137</v>
      </c>
      <c r="D3702">
        <v>1</v>
      </c>
      <c r="E3702" t="s">
        <v>140</v>
      </c>
      <c r="F3702">
        <v>84.4</v>
      </c>
    </row>
    <row r="3703" spans="1:6">
      <c r="A3703" s="4">
        <v>43780</v>
      </c>
      <c r="B3703" t="s">
        <v>91</v>
      </c>
      <c r="C3703" t="s">
        <v>137</v>
      </c>
      <c r="D3703">
        <v>1</v>
      </c>
      <c r="E3703" t="s">
        <v>147</v>
      </c>
      <c r="F3703">
        <v>0</v>
      </c>
    </row>
    <row r="3704" spans="1:6">
      <c r="A3704" s="4">
        <f t="shared" ref="A3704:A3709" si="19">A3703</f>
        <v>43780</v>
      </c>
      <c r="B3704" t="s">
        <v>91</v>
      </c>
      <c r="C3704" t="s">
        <v>138</v>
      </c>
      <c r="D3704">
        <v>1</v>
      </c>
      <c r="E3704" t="s">
        <v>139</v>
      </c>
      <c r="F3704">
        <v>40.299999999999997</v>
      </c>
    </row>
    <row r="3705" spans="1:6">
      <c r="A3705" s="4">
        <f t="shared" si="19"/>
        <v>43780</v>
      </c>
      <c r="B3705" t="s">
        <v>91</v>
      </c>
      <c r="C3705" t="s">
        <v>138</v>
      </c>
      <c r="D3705">
        <v>1</v>
      </c>
      <c r="E3705" t="s">
        <v>140</v>
      </c>
      <c r="F3705">
        <v>54.4</v>
      </c>
    </row>
    <row r="3706" spans="1:6">
      <c r="A3706" s="4">
        <f t="shared" si="19"/>
        <v>43780</v>
      </c>
      <c r="B3706" t="s">
        <v>91</v>
      </c>
      <c r="C3706" t="s">
        <v>138</v>
      </c>
      <c r="D3706">
        <v>1</v>
      </c>
      <c r="E3706" t="s">
        <v>147</v>
      </c>
      <c r="F3706">
        <v>5.0999999999999996</v>
      </c>
    </row>
    <row r="3707" spans="1:6">
      <c r="A3707" s="4">
        <f t="shared" si="19"/>
        <v>43780</v>
      </c>
      <c r="B3707" t="s">
        <v>91</v>
      </c>
      <c r="C3707" t="s">
        <v>137</v>
      </c>
      <c r="D3707">
        <v>1</v>
      </c>
      <c r="E3707" t="s">
        <v>139</v>
      </c>
      <c r="F3707">
        <v>15.6</v>
      </c>
    </row>
    <row r="3708" spans="1:6">
      <c r="A3708" s="4">
        <f t="shared" si="19"/>
        <v>43780</v>
      </c>
      <c r="B3708" t="s">
        <v>91</v>
      </c>
      <c r="C3708" t="s">
        <v>137</v>
      </c>
      <c r="D3708">
        <v>1</v>
      </c>
      <c r="E3708" t="s">
        <v>140</v>
      </c>
      <c r="F3708">
        <v>84.4</v>
      </c>
    </row>
    <row r="3709" spans="1:6">
      <c r="A3709" s="4">
        <f t="shared" si="19"/>
        <v>43780</v>
      </c>
      <c r="B3709" t="s">
        <v>91</v>
      </c>
      <c r="C3709" t="s">
        <v>137</v>
      </c>
      <c r="D3709">
        <v>1</v>
      </c>
      <c r="E3709" t="s">
        <v>147</v>
      </c>
      <c r="F3709">
        <v>0</v>
      </c>
    </row>
    <row r="3710" spans="1:6">
      <c r="A3710" s="4">
        <v>43780</v>
      </c>
      <c r="B3710" t="s">
        <v>90</v>
      </c>
      <c r="C3710" t="s">
        <v>138</v>
      </c>
      <c r="D3710">
        <v>1</v>
      </c>
      <c r="E3710" t="s">
        <v>139</v>
      </c>
      <c r="F3710">
        <v>38.9</v>
      </c>
    </row>
    <row r="3711" spans="1:6">
      <c r="A3711" s="4">
        <v>43780</v>
      </c>
      <c r="B3711" t="s">
        <v>90</v>
      </c>
      <c r="C3711" t="s">
        <v>138</v>
      </c>
      <c r="D3711">
        <v>1</v>
      </c>
      <c r="E3711" t="s">
        <v>140</v>
      </c>
      <c r="F3711">
        <v>57.6</v>
      </c>
    </row>
    <row r="3712" spans="1:6">
      <c r="A3712" s="4">
        <v>43780</v>
      </c>
      <c r="B3712" t="s">
        <v>90</v>
      </c>
      <c r="C3712" t="s">
        <v>138</v>
      </c>
      <c r="D3712">
        <v>1</v>
      </c>
      <c r="E3712" t="s">
        <v>147</v>
      </c>
      <c r="F3712">
        <v>3.4</v>
      </c>
    </row>
    <row r="3713" spans="1:6">
      <c r="A3713" s="4">
        <v>43780</v>
      </c>
      <c r="B3713" t="s">
        <v>90</v>
      </c>
      <c r="C3713" t="s">
        <v>137</v>
      </c>
      <c r="D3713">
        <v>1</v>
      </c>
      <c r="E3713" t="s">
        <v>139</v>
      </c>
      <c r="F3713">
        <v>9</v>
      </c>
    </row>
    <row r="3714" spans="1:6">
      <c r="A3714" s="4">
        <v>43780</v>
      </c>
      <c r="B3714" t="s">
        <v>90</v>
      </c>
      <c r="C3714" t="s">
        <v>137</v>
      </c>
      <c r="D3714">
        <v>1</v>
      </c>
      <c r="E3714" t="s">
        <v>140</v>
      </c>
      <c r="F3714">
        <v>91</v>
      </c>
    </row>
    <row r="3715" spans="1:6">
      <c r="A3715" s="4">
        <v>43780</v>
      </c>
      <c r="B3715" t="s">
        <v>90</v>
      </c>
      <c r="C3715" t="s">
        <v>137</v>
      </c>
      <c r="D3715">
        <v>1</v>
      </c>
      <c r="E3715" t="s">
        <v>147</v>
      </c>
      <c r="F3715">
        <v>0</v>
      </c>
    </row>
    <row r="3716" spans="1:6">
      <c r="A3716" s="4">
        <f t="shared" ref="A3716:A3721" si="20">A3715</f>
        <v>43780</v>
      </c>
      <c r="B3716" t="s">
        <v>90</v>
      </c>
      <c r="C3716" t="s">
        <v>138</v>
      </c>
      <c r="D3716">
        <v>1</v>
      </c>
      <c r="E3716" t="s">
        <v>139</v>
      </c>
      <c r="F3716">
        <v>38.9</v>
      </c>
    </row>
    <row r="3717" spans="1:6">
      <c r="A3717" s="4">
        <f t="shared" si="20"/>
        <v>43780</v>
      </c>
      <c r="B3717" t="s">
        <v>90</v>
      </c>
      <c r="C3717" t="s">
        <v>138</v>
      </c>
      <c r="D3717">
        <v>1</v>
      </c>
      <c r="E3717" t="s">
        <v>140</v>
      </c>
      <c r="F3717">
        <v>57.6</v>
      </c>
    </row>
    <row r="3718" spans="1:6">
      <c r="A3718" s="4">
        <f t="shared" si="20"/>
        <v>43780</v>
      </c>
      <c r="B3718" t="s">
        <v>90</v>
      </c>
      <c r="C3718" t="s">
        <v>138</v>
      </c>
      <c r="D3718">
        <v>1</v>
      </c>
      <c r="E3718" t="s">
        <v>147</v>
      </c>
      <c r="F3718">
        <v>3.4</v>
      </c>
    </row>
    <row r="3719" spans="1:6">
      <c r="A3719" s="4">
        <f t="shared" si="20"/>
        <v>43780</v>
      </c>
      <c r="B3719" t="s">
        <v>90</v>
      </c>
      <c r="C3719" t="s">
        <v>137</v>
      </c>
      <c r="D3719">
        <v>1</v>
      </c>
      <c r="E3719" t="s">
        <v>139</v>
      </c>
      <c r="F3719">
        <v>9</v>
      </c>
    </row>
    <row r="3720" spans="1:6">
      <c r="A3720" s="4">
        <f t="shared" si="20"/>
        <v>43780</v>
      </c>
      <c r="B3720" t="s">
        <v>90</v>
      </c>
      <c r="C3720" t="s">
        <v>137</v>
      </c>
      <c r="D3720">
        <v>1</v>
      </c>
      <c r="E3720" t="s">
        <v>140</v>
      </c>
      <c r="F3720">
        <v>91</v>
      </c>
    </row>
    <row r="3721" spans="1:6">
      <c r="A3721" s="4">
        <f t="shared" si="20"/>
        <v>43780</v>
      </c>
      <c r="B3721" t="s">
        <v>90</v>
      </c>
      <c r="C3721" t="s">
        <v>137</v>
      </c>
      <c r="D3721">
        <v>1</v>
      </c>
      <c r="E3721" t="s">
        <v>147</v>
      </c>
      <c r="F3721">
        <v>0</v>
      </c>
    </row>
    <row r="3722" spans="1:6">
      <c r="A3722" s="4">
        <v>43780</v>
      </c>
      <c r="B3722" t="s">
        <v>89</v>
      </c>
      <c r="C3722" t="s">
        <v>138</v>
      </c>
      <c r="D3722">
        <v>1</v>
      </c>
      <c r="E3722" t="s">
        <v>139</v>
      </c>
      <c r="F3722">
        <v>44.8</v>
      </c>
    </row>
    <row r="3723" spans="1:6">
      <c r="A3723" s="4">
        <v>43780</v>
      </c>
      <c r="B3723" t="s">
        <v>89</v>
      </c>
      <c r="C3723" t="s">
        <v>138</v>
      </c>
      <c r="D3723">
        <v>1</v>
      </c>
      <c r="E3723" t="s">
        <v>140</v>
      </c>
      <c r="F3723">
        <v>50.8</v>
      </c>
    </row>
    <row r="3724" spans="1:6">
      <c r="A3724" s="4">
        <v>43780</v>
      </c>
      <c r="B3724" t="s">
        <v>89</v>
      </c>
      <c r="C3724" t="s">
        <v>138</v>
      </c>
      <c r="D3724">
        <v>1</v>
      </c>
      <c r="E3724" t="s">
        <v>147</v>
      </c>
      <c r="F3724">
        <v>4.2</v>
      </c>
    </row>
    <row r="3725" spans="1:6">
      <c r="A3725" s="4">
        <v>43780</v>
      </c>
      <c r="B3725" t="s">
        <v>89</v>
      </c>
      <c r="C3725" t="s">
        <v>137</v>
      </c>
      <c r="D3725">
        <v>1</v>
      </c>
      <c r="E3725" t="s">
        <v>139</v>
      </c>
      <c r="F3725">
        <v>32</v>
      </c>
    </row>
    <row r="3726" spans="1:6">
      <c r="A3726" s="4">
        <v>43780</v>
      </c>
      <c r="B3726" t="s">
        <v>89</v>
      </c>
      <c r="C3726" t="s">
        <v>137</v>
      </c>
      <c r="D3726">
        <v>1</v>
      </c>
      <c r="E3726" t="s">
        <v>140</v>
      </c>
      <c r="F3726">
        <v>68</v>
      </c>
    </row>
    <row r="3727" spans="1:6">
      <c r="A3727" s="4">
        <v>43780</v>
      </c>
      <c r="B3727" t="s">
        <v>89</v>
      </c>
      <c r="C3727" t="s">
        <v>137</v>
      </c>
      <c r="D3727">
        <v>1</v>
      </c>
      <c r="E3727" t="s">
        <v>147</v>
      </c>
      <c r="F3727">
        <v>0</v>
      </c>
    </row>
    <row r="3728" spans="1:6">
      <c r="A3728" s="4">
        <f t="shared" ref="A3728:A3733" si="21">A3727</f>
        <v>43780</v>
      </c>
      <c r="B3728" t="s">
        <v>89</v>
      </c>
      <c r="C3728" t="s">
        <v>138</v>
      </c>
      <c r="D3728">
        <v>1</v>
      </c>
      <c r="E3728" t="s">
        <v>139</v>
      </c>
      <c r="F3728">
        <v>44.8</v>
      </c>
    </row>
    <row r="3729" spans="1:6">
      <c r="A3729" s="4">
        <f t="shared" si="21"/>
        <v>43780</v>
      </c>
      <c r="B3729" t="s">
        <v>89</v>
      </c>
      <c r="C3729" t="s">
        <v>138</v>
      </c>
      <c r="D3729">
        <v>1</v>
      </c>
      <c r="E3729" t="s">
        <v>140</v>
      </c>
      <c r="F3729">
        <v>50.8</v>
      </c>
    </row>
    <row r="3730" spans="1:6">
      <c r="A3730" s="4">
        <f t="shared" si="21"/>
        <v>43780</v>
      </c>
      <c r="B3730" t="s">
        <v>89</v>
      </c>
      <c r="C3730" t="s">
        <v>138</v>
      </c>
      <c r="D3730">
        <v>1</v>
      </c>
      <c r="E3730" t="s">
        <v>147</v>
      </c>
      <c r="F3730">
        <v>4.2</v>
      </c>
    </row>
    <row r="3731" spans="1:6">
      <c r="A3731" s="4">
        <f t="shared" si="21"/>
        <v>43780</v>
      </c>
      <c r="B3731" t="s">
        <v>89</v>
      </c>
      <c r="C3731" t="s">
        <v>137</v>
      </c>
      <c r="D3731">
        <v>1</v>
      </c>
      <c r="E3731" t="s">
        <v>139</v>
      </c>
      <c r="F3731">
        <v>32</v>
      </c>
    </row>
    <row r="3732" spans="1:6">
      <c r="A3732" s="4">
        <f t="shared" si="21"/>
        <v>43780</v>
      </c>
      <c r="B3732" t="s">
        <v>89</v>
      </c>
      <c r="C3732" t="s">
        <v>137</v>
      </c>
      <c r="D3732">
        <v>1</v>
      </c>
      <c r="E3732" t="s">
        <v>140</v>
      </c>
      <c r="F3732">
        <v>68</v>
      </c>
    </row>
    <row r="3733" spans="1:6">
      <c r="A3733" s="4">
        <f t="shared" si="21"/>
        <v>43780</v>
      </c>
      <c r="B3733" t="s">
        <v>89</v>
      </c>
      <c r="C3733" t="s">
        <v>137</v>
      </c>
      <c r="D3733">
        <v>1</v>
      </c>
      <c r="E3733" t="s">
        <v>147</v>
      </c>
      <c r="F3733">
        <v>0</v>
      </c>
    </row>
    <row r="3734" spans="1:6">
      <c r="A3734" s="4">
        <v>43780</v>
      </c>
      <c r="B3734" t="s">
        <v>88</v>
      </c>
      <c r="C3734" t="s">
        <v>138</v>
      </c>
      <c r="D3734">
        <v>1</v>
      </c>
      <c r="E3734" t="s">
        <v>139</v>
      </c>
      <c r="F3734">
        <v>45</v>
      </c>
    </row>
    <row r="3735" spans="1:6">
      <c r="A3735" s="4">
        <v>43780</v>
      </c>
      <c r="B3735" t="s">
        <v>88</v>
      </c>
      <c r="C3735" t="s">
        <v>138</v>
      </c>
      <c r="D3735">
        <v>1</v>
      </c>
      <c r="E3735" t="s">
        <v>140</v>
      </c>
      <c r="F3735">
        <v>49.6</v>
      </c>
    </row>
    <row r="3736" spans="1:6">
      <c r="A3736" s="4">
        <v>43780</v>
      </c>
      <c r="B3736" t="s">
        <v>88</v>
      </c>
      <c r="C3736" t="s">
        <v>138</v>
      </c>
      <c r="D3736">
        <v>1</v>
      </c>
      <c r="E3736" t="s">
        <v>147</v>
      </c>
      <c r="F3736">
        <v>5.3</v>
      </c>
    </row>
    <row r="3737" spans="1:6">
      <c r="A3737" s="4">
        <v>43780</v>
      </c>
      <c r="B3737" t="s">
        <v>88</v>
      </c>
      <c r="C3737" t="s">
        <v>137</v>
      </c>
      <c r="D3737">
        <v>1</v>
      </c>
      <c r="E3737" t="s">
        <v>139</v>
      </c>
      <c r="F3737">
        <v>35.9</v>
      </c>
    </row>
    <row r="3738" spans="1:6">
      <c r="A3738" s="4">
        <v>43780</v>
      </c>
      <c r="B3738" t="s">
        <v>88</v>
      </c>
      <c r="C3738" t="s">
        <v>137</v>
      </c>
      <c r="D3738">
        <v>1</v>
      </c>
      <c r="E3738" t="s">
        <v>140</v>
      </c>
      <c r="F3738">
        <v>64.099999999999994</v>
      </c>
    </row>
    <row r="3739" spans="1:6">
      <c r="A3739" s="4">
        <v>43780</v>
      </c>
      <c r="B3739" t="s">
        <v>88</v>
      </c>
      <c r="C3739" t="s">
        <v>137</v>
      </c>
      <c r="D3739">
        <v>1</v>
      </c>
      <c r="E3739" t="s">
        <v>147</v>
      </c>
      <c r="F3739">
        <v>0</v>
      </c>
    </row>
    <row r="3740" spans="1:6">
      <c r="A3740" s="4">
        <f t="shared" ref="A3740:A3745" si="22">A3739</f>
        <v>43780</v>
      </c>
      <c r="B3740" t="s">
        <v>88</v>
      </c>
      <c r="C3740" t="s">
        <v>138</v>
      </c>
      <c r="D3740">
        <v>1</v>
      </c>
      <c r="E3740" t="s">
        <v>139</v>
      </c>
      <c r="F3740">
        <v>45</v>
      </c>
    </row>
    <row r="3741" spans="1:6">
      <c r="A3741" s="4">
        <f t="shared" si="22"/>
        <v>43780</v>
      </c>
      <c r="B3741" t="s">
        <v>88</v>
      </c>
      <c r="C3741" t="s">
        <v>138</v>
      </c>
      <c r="D3741">
        <v>1</v>
      </c>
      <c r="E3741" t="s">
        <v>140</v>
      </c>
      <c r="F3741">
        <v>49.6</v>
      </c>
    </row>
    <row r="3742" spans="1:6">
      <c r="A3742" s="4">
        <f t="shared" si="22"/>
        <v>43780</v>
      </c>
      <c r="B3742" t="s">
        <v>88</v>
      </c>
      <c r="C3742" t="s">
        <v>138</v>
      </c>
      <c r="D3742">
        <v>1</v>
      </c>
      <c r="E3742" t="s">
        <v>147</v>
      </c>
      <c r="F3742">
        <v>5.3</v>
      </c>
    </row>
    <row r="3743" spans="1:6">
      <c r="A3743" s="4">
        <f t="shared" si="22"/>
        <v>43780</v>
      </c>
      <c r="B3743" t="s">
        <v>88</v>
      </c>
      <c r="C3743" t="s">
        <v>137</v>
      </c>
      <c r="D3743">
        <v>1</v>
      </c>
      <c r="E3743" t="s">
        <v>139</v>
      </c>
      <c r="F3743">
        <v>35.9</v>
      </c>
    </row>
    <row r="3744" spans="1:6">
      <c r="A3744" s="4">
        <f t="shared" si="22"/>
        <v>43780</v>
      </c>
      <c r="B3744" t="s">
        <v>88</v>
      </c>
      <c r="C3744" t="s">
        <v>137</v>
      </c>
      <c r="D3744">
        <v>1</v>
      </c>
      <c r="E3744" t="s">
        <v>140</v>
      </c>
      <c r="F3744">
        <v>64.099999999999994</v>
      </c>
    </row>
    <row r="3745" spans="1:6">
      <c r="A3745" s="4">
        <f t="shared" si="22"/>
        <v>43780</v>
      </c>
      <c r="B3745" t="s">
        <v>88</v>
      </c>
      <c r="C3745" t="s">
        <v>137</v>
      </c>
      <c r="D3745">
        <v>1</v>
      </c>
      <c r="E3745" t="s">
        <v>147</v>
      </c>
      <c r="F3745">
        <v>0</v>
      </c>
    </row>
    <row r="3746" spans="1:6">
      <c r="A3746" s="4">
        <v>43780</v>
      </c>
      <c r="B3746" t="s">
        <v>116</v>
      </c>
      <c r="C3746" t="s">
        <v>138</v>
      </c>
      <c r="D3746">
        <v>1</v>
      </c>
      <c r="E3746" t="s">
        <v>139</v>
      </c>
      <c r="F3746">
        <v>75.2</v>
      </c>
    </row>
    <row r="3747" spans="1:6">
      <c r="A3747" s="4">
        <v>43780</v>
      </c>
      <c r="B3747" t="s">
        <v>116</v>
      </c>
      <c r="C3747" t="s">
        <v>138</v>
      </c>
      <c r="D3747">
        <v>1</v>
      </c>
      <c r="E3747" t="s">
        <v>140</v>
      </c>
      <c r="F3747">
        <v>20.399999999999999</v>
      </c>
    </row>
    <row r="3748" spans="1:6">
      <c r="A3748" s="4">
        <v>43780</v>
      </c>
      <c r="B3748" t="s">
        <v>116</v>
      </c>
      <c r="C3748" t="s">
        <v>138</v>
      </c>
      <c r="D3748">
        <v>1</v>
      </c>
      <c r="E3748" t="s">
        <v>147</v>
      </c>
      <c r="F3748">
        <v>4.4000000000000004</v>
      </c>
    </row>
    <row r="3749" spans="1:6">
      <c r="A3749" s="4">
        <v>43780</v>
      </c>
      <c r="B3749" t="s">
        <v>116</v>
      </c>
      <c r="C3749" t="s">
        <v>137</v>
      </c>
      <c r="D3749">
        <v>1</v>
      </c>
      <c r="E3749" t="s">
        <v>139</v>
      </c>
      <c r="F3749">
        <v>100</v>
      </c>
    </row>
    <row r="3750" spans="1:6">
      <c r="A3750" s="4">
        <v>43780</v>
      </c>
      <c r="B3750" t="s">
        <v>116</v>
      </c>
      <c r="C3750" t="s">
        <v>137</v>
      </c>
      <c r="D3750">
        <v>1</v>
      </c>
      <c r="E3750" t="s">
        <v>140</v>
      </c>
      <c r="F3750">
        <v>0</v>
      </c>
    </row>
    <row r="3751" spans="1:6">
      <c r="A3751" s="4">
        <v>43780</v>
      </c>
      <c r="B3751" t="s">
        <v>116</v>
      </c>
      <c r="C3751" t="s">
        <v>137</v>
      </c>
      <c r="D3751">
        <v>1</v>
      </c>
      <c r="E3751" t="s">
        <v>147</v>
      </c>
      <c r="F3751">
        <v>0</v>
      </c>
    </row>
    <row r="3752" spans="1:6">
      <c r="A3752" s="4">
        <f t="shared" ref="A3752:A3757" si="23">A3751</f>
        <v>43780</v>
      </c>
      <c r="B3752" t="s">
        <v>116</v>
      </c>
      <c r="C3752" t="s">
        <v>138</v>
      </c>
      <c r="D3752">
        <v>1</v>
      </c>
      <c r="E3752" t="s">
        <v>139</v>
      </c>
      <c r="F3752">
        <v>75.2</v>
      </c>
    </row>
    <row r="3753" spans="1:6">
      <c r="A3753" s="4">
        <f t="shared" si="23"/>
        <v>43780</v>
      </c>
      <c r="B3753" t="s">
        <v>116</v>
      </c>
      <c r="C3753" t="s">
        <v>138</v>
      </c>
      <c r="D3753">
        <v>1</v>
      </c>
      <c r="E3753" t="s">
        <v>140</v>
      </c>
      <c r="F3753">
        <v>20.399999999999999</v>
      </c>
    </row>
    <row r="3754" spans="1:6">
      <c r="A3754" s="4">
        <f t="shared" si="23"/>
        <v>43780</v>
      </c>
      <c r="B3754" t="s">
        <v>116</v>
      </c>
      <c r="C3754" t="s">
        <v>138</v>
      </c>
      <c r="D3754">
        <v>1</v>
      </c>
      <c r="E3754" t="s">
        <v>147</v>
      </c>
      <c r="F3754">
        <v>4.4000000000000004</v>
      </c>
    </row>
    <row r="3755" spans="1:6">
      <c r="A3755" s="4">
        <f t="shared" si="23"/>
        <v>43780</v>
      </c>
      <c r="B3755" t="s">
        <v>116</v>
      </c>
      <c r="C3755" t="s">
        <v>137</v>
      </c>
      <c r="D3755">
        <v>1</v>
      </c>
      <c r="E3755" t="s">
        <v>139</v>
      </c>
      <c r="F3755">
        <v>100</v>
      </c>
    </row>
    <row r="3756" spans="1:6">
      <c r="A3756" s="4">
        <f t="shared" si="23"/>
        <v>43780</v>
      </c>
      <c r="B3756" t="s">
        <v>116</v>
      </c>
      <c r="C3756" t="s">
        <v>137</v>
      </c>
      <c r="D3756">
        <v>1</v>
      </c>
      <c r="E3756" t="s">
        <v>140</v>
      </c>
      <c r="F3756">
        <v>0</v>
      </c>
    </row>
    <row r="3757" spans="1:6">
      <c r="A3757" s="4">
        <f t="shared" si="23"/>
        <v>43780</v>
      </c>
      <c r="B3757" t="s">
        <v>116</v>
      </c>
      <c r="C3757" t="s">
        <v>137</v>
      </c>
      <c r="D3757">
        <v>1</v>
      </c>
      <c r="E3757" t="s">
        <v>147</v>
      </c>
      <c r="F3757">
        <v>0</v>
      </c>
    </row>
    <row r="3758" spans="1:6">
      <c r="A3758" s="4">
        <v>43780</v>
      </c>
      <c r="B3758" t="s">
        <v>115</v>
      </c>
      <c r="C3758" t="s">
        <v>138</v>
      </c>
      <c r="D3758">
        <v>1</v>
      </c>
      <c r="E3758" t="s">
        <v>139</v>
      </c>
      <c r="F3758">
        <v>49.3</v>
      </c>
    </row>
    <row r="3759" spans="1:6">
      <c r="A3759" s="4">
        <v>43780</v>
      </c>
      <c r="B3759" t="s">
        <v>115</v>
      </c>
      <c r="C3759" t="s">
        <v>138</v>
      </c>
      <c r="D3759">
        <v>1</v>
      </c>
      <c r="E3759" t="s">
        <v>140</v>
      </c>
      <c r="F3759">
        <v>46.3</v>
      </c>
    </row>
    <row r="3760" spans="1:6">
      <c r="A3760" s="4">
        <v>43780</v>
      </c>
      <c r="B3760" t="s">
        <v>115</v>
      </c>
      <c r="C3760" t="s">
        <v>138</v>
      </c>
      <c r="D3760">
        <v>1</v>
      </c>
      <c r="E3760" t="s">
        <v>147</v>
      </c>
      <c r="F3760">
        <v>4.3</v>
      </c>
    </row>
    <row r="3761" spans="1:6">
      <c r="A3761" s="4">
        <v>43780</v>
      </c>
      <c r="B3761" t="s">
        <v>115</v>
      </c>
      <c r="C3761" t="s">
        <v>137</v>
      </c>
      <c r="D3761">
        <v>1</v>
      </c>
      <c r="E3761" t="s">
        <v>139</v>
      </c>
      <c r="F3761">
        <v>57.3</v>
      </c>
    </row>
    <row r="3762" spans="1:6">
      <c r="A3762" s="4">
        <v>43780</v>
      </c>
      <c r="B3762" t="s">
        <v>115</v>
      </c>
      <c r="C3762" t="s">
        <v>137</v>
      </c>
      <c r="D3762">
        <v>1</v>
      </c>
      <c r="E3762" t="s">
        <v>140</v>
      </c>
      <c r="F3762">
        <v>42.7</v>
      </c>
    </row>
    <row r="3763" spans="1:6">
      <c r="A3763" s="4">
        <v>43780</v>
      </c>
      <c r="B3763" t="s">
        <v>115</v>
      </c>
      <c r="C3763" t="s">
        <v>137</v>
      </c>
      <c r="D3763">
        <v>1</v>
      </c>
      <c r="E3763" t="s">
        <v>147</v>
      </c>
      <c r="F3763">
        <v>0</v>
      </c>
    </row>
    <row r="3764" spans="1:6">
      <c r="A3764" s="4">
        <f t="shared" ref="A3764:A3769" si="24">A3763</f>
        <v>43780</v>
      </c>
      <c r="B3764" t="s">
        <v>115</v>
      </c>
      <c r="C3764" t="s">
        <v>138</v>
      </c>
      <c r="D3764">
        <v>1</v>
      </c>
      <c r="E3764" t="s">
        <v>139</v>
      </c>
      <c r="F3764">
        <v>49.3</v>
      </c>
    </row>
    <row r="3765" spans="1:6">
      <c r="A3765" s="4">
        <f t="shared" si="24"/>
        <v>43780</v>
      </c>
      <c r="B3765" t="s">
        <v>115</v>
      </c>
      <c r="C3765" t="s">
        <v>138</v>
      </c>
      <c r="D3765">
        <v>1</v>
      </c>
      <c r="E3765" t="s">
        <v>140</v>
      </c>
      <c r="F3765">
        <v>46.3</v>
      </c>
    </row>
    <row r="3766" spans="1:6">
      <c r="A3766" s="4">
        <f t="shared" si="24"/>
        <v>43780</v>
      </c>
      <c r="B3766" t="s">
        <v>115</v>
      </c>
      <c r="C3766" t="s">
        <v>138</v>
      </c>
      <c r="D3766">
        <v>1</v>
      </c>
      <c r="E3766" t="s">
        <v>147</v>
      </c>
      <c r="F3766">
        <v>4.3</v>
      </c>
    </row>
    <row r="3767" spans="1:6">
      <c r="A3767" s="4">
        <f t="shared" si="24"/>
        <v>43780</v>
      </c>
      <c r="B3767" t="s">
        <v>115</v>
      </c>
      <c r="C3767" t="s">
        <v>137</v>
      </c>
      <c r="D3767">
        <v>1</v>
      </c>
      <c r="E3767" t="s">
        <v>139</v>
      </c>
      <c r="F3767">
        <v>57.3</v>
      </c>
    </row>
    <row r="3768" spans="1:6">
      <c r="A3768" s="4">
        <f t="shared" si="24"/>
        <v>43780</v>
      </c>
      <c r="B3768" t="s">
        <v>115</v>
      </c>
      <c r="C3768" t="s">
        <v>137</v>
      </c>
      <c r="D3768">
        <v>1</v>
      </c>
      <c r="E3768" t="s">
        <v>140</v>
      </c>
      <c r="F3768">
        <v>42.7</v>
      </c>
    </row>
    <row r="3769" spans="1:6">
      <c r="A3769" s="4">
        <f t="shared" si="24"/>
        <v>43780</v>
      </c>
      <c r="B3769" t="s">
        <v>115</v>
      </c>
      <c r="C3769" t="s">
        <v>137</v>
      </c>
      <c r="D3769">
        <v>1</v>
      </c>
      <c r="E3769" t="s">
        <v>147</v>
      </c>
      <c r="F3769">
        <v>0</v>
      </c>
    </row>
    <row r="3770" spans="1:6">
      <c r="A3770" s="4">
        <v>43780</v>
      </c>
      <c r="B3770" t="s">
        <v>114</v>
      </c>
      <c r="C3770" t="s">
        <v>138</v>
      </c>
      <c r="D3770">
        <v>1</v>
      </c>
      <c r="E3770" t="s">
        <v>139</v>
      </c>
      <c r="F3770">
        <v>58.9</v>
      </c>
    </row>
    <row r="3771" spans="1:6">
      <c r="A3771" s="4">
        <v>43780</v>
      </c>
      <c r="B3771" t="s">
        <v>114</v>
      </c>
      <c r="C3771" t="s">
        <v>138</v>
      </c>
      <c r="D3771">
        <v>1</v>
      </c>
      <c r="E3771" t="s">
        <v>140</v>
      </c>
      <c r="F3771">
        <v>36.1</v>
      </c>
    </row>
    <row r="3772" spans="1:6">
      <c r="A3772" s="4">
        <v>43780</v>
      </c>
      <c r="B3772" t="s">
        <v>114</v>
      </c>
      <c r="C3772" t="s">
        <v>138</v>
      </c>
      <c r="D3772">
        <v>1</v>
      </c>
      <c r="E3772" t="s">
        <v>147</v>
      </c>
      <c r="F3772">
        <v>4.8</v>
      </c>
    </row>
    <row r="3773" spans="1:6">
      <c r="A3773" s="4">
        <v>43780</v>
      </c>
      <c r="B3773" t="s">
        <v>114</v>
      </c>
      <c r="C3773" t="s">
        <v>137</v>
      </c>
      <c r="D3773">
        <v>1</v>
      </c>
      <c r="E3773" t="s">
        <v>139</v>
      </c>
      <c r="F3773">
        <v>94.9</v>
      </c>
    </row>
    <row r="3774" spans="1:6">
      <c r="A3774" s="4">
        <v>43780</v>
      </c>
      <c r="B3774" t="s">
        <v>114</v>
      </c>
      <c r="C3774" t="s">
        <v>137</v>
      </c>
      <c r="D3774">
        <v>1</v>
      </c>
      <c r="E3774" t="s">
        <v>140</v>
      </c>
      <c r="F3774">
        <v>5.0999999999999996</v>
      </c>
    </row>
    <row r="3775" spans="1:6">
      <c r="A3775" s="4">
        <v>43780</v>
      </c>
      <c r="B3775" t="s">
        <v>114</v>
      </c>
      <c r="C3775" t="s">
        <v>137</v>
      </c>
      <c r="D3775">
        <v>1</v>
      </c>
      <c r="E3775" t="s">
        <v>147</v>
      </c>
      <c r="F3775">
        <v>0</v>
      </c>
    </row>
    <row r="3776" spans="1:6">
      <c r="A3776" s="4">
        <f t="shared" ref="A3776:A3781" si="25">A3775</f>
        <v>43780</v>
      </c>
      <c r="B3776" t="s">
        <v>114</v>
      </c>
      <c r="C3776" t="s">
        <v>138</v>
      </c>
      <c r="D3776">
        <v>1</v>
      </c>
      <c r="E3776" t="s">
        <v>139</v>
      </c>
      <c r="F3776">
        <v>58.9</v>
      </c>
    </row>
    <row r="3777" spans="1:6">
      <c r="A3777" s="4">
        <f t="shared" si="25"/>
        <v>43780</v>
      </c>
      <c r="B3777" t="s">
        <v>114</v>
      </c>
      <c r="C3777" t="s">
        <v>138</v>
      </c>
      <c r="D3777">
        <v>1</v>
      </c>
      <c r="E3777" t="s">
        <v>140</v>
      </c>
      <c r="F3777">
        <v>36.1</v>
      </c>
    </row>
    <row r="3778" spans="1:6">
      <c r="A3778" s="4">
        <f t="shared" si="25"/>
        <v>43780</v>
      </c>
      <c r="B3778" t="s">
        <v>114</v>
      </c>
      <c r="C3778" t="s">
        <v>138</v>
      </c>
      <c r="D3778">
        <v>1</v>
      </c>
      <c r="E3778" t="s">
        <v>147</v>
      </c>
      <c r="F3778">
        <v>4.8</v>
      </c>
    </row>
    <row r="3779" spans="1:6">
      <c r="A3779" s="4">
        <f t="shared" si="25"/>
        <v>43780</v>
      </c>
      <c r="B3779" t="s">
        <v>114</v>
      </c>
      <c r="C3779" t="s">
        <v>137</v>
      </c>
      <c r="D3779">
        <v>1</v>
      </c>
      <c r="E3779" t="s">
        <v>139</v>
      </c>
      <c r="F3779">
        <v>94.9</v>
      </c>
    </row>
    <row r="3780" spans="1:6">
      <c r="A3780" s="4">
        <f t="shared" si="25"/>
        <v>43780</v>
      </c>
      <c r="B3780" t="s">
        <v>114</v>
      </c>
      <c r="C3780" t="s">
        <v>137</v>
      </c>
      <c r="D3780">
        <v>1</v>
      </c>
      <c r="E3780" t="s">
        <v>140</v>
      </c>
      <c r="F3780">
        <v>5.0999999999999996</v>
      </c>
    </row>
    <row r="3781" spans="1:6">
      <c r="A3781" s="4">
        <f t="shared" si="25"/>
        <v>43780</v>
      </c>
      <c r="B3781" t="s">
        <v>114</v>
      </c>
      <c r="C3781" t="s">
        <v>137</v>
      </c>
      <c r="D3781">
        <v>1</v>
      </c>
      <c r="E3781" t="s">
        <v>147</v>
      </c>
      <c r="F3781">
        <v>0</v>
      </c>
    </row>
    <row r="3782" spans="1:6">
      <c r="A3782" s="4">
        <v>43780</v>
      </c>
      <c r="B3782" t="s">
        <v>87</v>
      </c>
      <c r="C3782" t="s">
        <v>138</v>
      </c>
      <c r="D3782">
        <v>1</v>
      </c>
      <c r="E3782" t="s">
        <v>139</v>
      </c>
      <c r="F3782">
        <v>60.4</v>
      </c>
    </row>
    <row r="3783" spans="1:6">
      <c r="A3783" s="4">
        <v>43780</v>
      </c>
      <c r="B3783" t="s">
        <v>87</v>
      </c>
      <c r="C3783" t="s">
        <v>138</v>
      </c>
      <c r="D3783">
        <v>1</v>
      </c>
      <c r="E3783" t="s">
        <v>140</v>
      </c>
      <c r="F3783">
        <v>34.9</v>
      </c>
    </row>
    <row r="3784" spans="1:6">
      <c r="A3784" s="4">
        <v>43780</v>
      </c>
      <c r="B3784" t="s">
        <v>87</v>
      </c>
      <c r="C3784" t="s">
        <v>138</v>
      </c>
      <c r="D3784">
        <v>1</v>
      </c>
      <c r="E3784" t="s">
        <v>147</v>
      </c>
      <c r="F3784">
        <v>4.5999999999999996</v>
      </c>
    </row>
    <row r="3785" spans="1:6">
      <c r="A3785" s="4">
        <v>43780</v>
      </c>
      <c r="B3785" t="s">
        <v>87</v>
      </c>
      <c r="C3785" t="s">
        <v>137</v>
      </c>
      <c r="D3785">
        <v>1</v>
      </c>
      <c r="E3785" t="s">
        <v>139</v>
      </c>
      <c r="F3785">
        <v>98.1</v>
      </c>
    </row>
    <row r="3786" spans="1:6">
      <c r="A3786" s="4">
        <v>43780</v>
      </c>
      <c r="B3786" t="s">
        <v>87</v>
      </c>
      <c r="C3786" t="s">
        <v>137</v>
      </c>
      <c r="D3786">
        <v>1</v>
      </c>
      <c r="E3786" t="s">
        <v>140</v>
      </c>
      <c r="F3786">
        <v>1.9</v>
      </c>
    </row>
    <row r="3787" spans="1:6">
      <c r="A3787" s="4">
        <v>43780</v>
      </c>
      <c r="B3787" t="s">
        <v>87</v>
      </c>
      <c r="C3787" t="s">
        <v>137</v>
      </c>
      <c r="D3787">
        <v>1</v>
      </c>
      <c r="E3787" t="s">
        <v>147</v>
      </c>
      <c r="F3787">
        <v>0</v>
      </c>
    </row>
    <row r="3788" spans="1:6">
      <c r="A3788" s="4">
        <f t="shared" ref="A3788:A3793" si="26">A3787</f>
        <v>43780</v>
      </c>
      <c r="B3788" t="s">
        <v>87</v>
      </c>
      <c r="C3788" t="s">
        <v>138</v>
      </c>
      <c r="D3788">
        <v>1</v>
      </c>
      <c r="E3788" t="s">
        <v>139</v>
      </c>
      <c r="F3788">
        <v>60.4</v>
      </c>
    </row>
    <row r="3789" spans="1:6">
      <c r="A3789" s="4">
        <f t="shared" si="26"/>
        <v>43780</v>
      </c>
      <c r="B3789" t="s">
        <v>87</v>
      </c>
      <c r="C3789" t="s">
        <v>138</v>
      </c>
      <c r="D3789">
        <v>1</v>
      </c>
      <c r="E3789" t="s">
        <v>140</v>
      </c>
      <c r="F3789">
        <v>34.9</v>
      </c>
    </row>
    <row r="3790" spans="1:6">
      <c r="A3790" s="4">
        <f t="shared" si="26"/>
        <v>43780</v>
      </c>
      <c r="B3790" t="s">
        <v>87</v>
      </c>
      <c r="C3790" t="s">
        <v>138</v>
      </c>
      <c r="D3790">
        <v>1</v>
      </c>
      <c r="E3790" t="s">
        <v>147</v>
      </c>
      <c r="F3790">
        <v>4.5999999999999996</v>
      </c>
    </row>
    <row r="3791" spans="1:6">
      <c r="A3791" s="4">
        <f t="shared" si="26"/>
        <v>43780</v>
      </c>
      <c r="B3791" t="s">
        <v>87</v>
      </c>
      <c r="C3791" t="s">
        <v>137</v>
      </c>
      <c r="D3791">
        <v>1</v>
      </c>
      <c r="E3791" t="s">
        <v>139</v>
      </c>
      <c r="F3791">
        <v>98.1</v>
      </c>
    </row>
    <row r="3792" spans="1:6">
      <c r="A3792" s="4">
        <f t="shared" si="26"/>
        <v>43780</v>
      </c>
      <c r="B3792" t="s">
        <v>87</v>
      </c>
      <c r="C3792" t="s">
        <v>137</v>
      </c>
      <c r="D3792">
        <v>1</v>
      </c>
      <c r="E3792" t="s">
        <v>140</v>
      </c>
      <c r="F3792">
        <v>1.9</v>
      </c>
    </row>
    <row r="3793" spans="1:6">
      <c r="A3793" s="4">
        <f t="shared" si="26"/>
        <v>43780</v>
      </c>
      <c r="B3793" t="s">
        <v>87</v>
      </c>
      <c r="C3793" t="s">
        <v>137</v>
      </c>
      <c r="D3793">
        <v>1</v>
      </c>
      <c r="E3793" t="s">
        <v>147</v>
      </c>
      <c r="F3793">
        <v>0</v>
      </c>
    </row>
    <row r="3794" spans="1:6">
      <c r="A3794" s="4">
        <v>43780</v>
      </c>
      <c r="B3794" t="s">
        <v>86</v>
      </c>
      <c r="C3794" t="s">
        <v>138</v>
      </c>
      <c r="D3794">
        <v>1</v>
      </c>
      <c r="E3794" t="s">
        <v>139</v>
      </c>
      <c r="F3794">
        <v>54.6</v>
      </c>
    </row>
    <row r="3795" spans="1:6">
      <c r="A3795" s="4">
        <v>43780</v>
      </c>
      <c r="B3795" t="s">
        <v>86</v>
      </c>
      <c r="C3795" t="s">
        <v>138</v>
      </c>
      <c r="D3795">
        <v>1</v>
      </c>
      <c r="E3795" t="s">
        <v>140</v>
      </c>
      <c r="F3795">
        <v>38.5</v>
      </c>
    </row>
    <row r="3796" spans="1:6">
      <c r="A3796" s="4">
        <v>43780</v>
      </c>
      <c r="B3796" t="s">
        <v>86</v>
      </c>
      <c r="C3796" t="s">
        <v>138</v>
      </c>
      <c r="D3796">
        <v>1</v>
      </c>
      <c r="E3796" t="s">
        <v>147</v>
      </c>
      <c r="F3796">
        <v>6.9</v>
      </c>
    </row>
    <row r="3797" spans="1:6">
      <c r="A3797" s="4">
        <v>43780</v>
      </c>
      <c r="B3797" t="s">
        <v>86</v>
      </c>
      <c r="C3797" t="s">
        <v>137</v>
      </c>
      <c r="D3797">
        <v>1</v>
      </c>
      <c r="E3797" t="s">
        <v>139</v>
      </c>
      <c r="F3797">
        <v>88</v>
      </c>
    </row>
    <row r="3798" spans="1:6">
      <c r="A3798" s="4">
        <v>43780</v>
      </c>
      <c r="B3798" t="s">
        <v>86</v>
      </c>
      <c r="C3798" t="s">
        <v>137</v>
      </c>
      <c r="D3798">
        <v>1</v>
      </c>
      <c r="E3798" t="s">
        <v>140</v>
      </c>
      <c r="F3798">
        <v>12</v>
      </c>
    </row>
    <row r="3799" spans="1:6">
      <c r="A3799" s="4">
        <v>43780</v>
      </c>
      <c r="B3799" t="s">
        <v>86</v>
      </c>
      <c r="C3799" t="s">
        <v>137</v>
      </c>
      <c r="D3799">
        <v>1</v>
      </c>
      <c r="E3799" t="s">
        <v>147</v>
      </c>
      <c r="F3799">
        <v>0</v>
      </c>
    </row>
    <row r="3800" spans="1:6">
      <c r="A3800" s="4">
        <f t="shared" ref="A3800:A3805" si="27">A3799</f>
        <v>43780</v>
      </c>
      <c r="B3800" t="s">
        <v>86</v>
      </c>
      <c r="C3800" t="s">
        <v>138</v>
      </c>
      <c r="D3800">
        <v>1</v>
      </c>
      <c r="E3800" t="s">
        <v>139</v>
      </c>
      <c r="F3800">
        <v>54.6</v>
      </c>
    </row>
    <row r="3801" spans="1:6">
      <c r="A3801" s="4">
        <f t="shared" si="27"/>
        <v>43780</v>
      </c>
      <c r="B3801" t="s">
        <v>86</v>
      </c>
      <c r="C3801" t="s">
        <v>138</v>
      </c>
      <c r="D3801">
        <v>1</v>
      </c>
      <c r="E3801" t="s">
        <v>140</v>
      </c>
      <c r="F3801">
        <v>38.5</v>
      </c>
    </row>
    <row r="3802" spans="1:6">
      <c r="A3802" s="4">
        <f t="shared" si="27"/>
        <v>43780</v>
      </c>
      <c r="B3802" t="s">
        <v>86</v>
      </c>
      <c r="C3802" t="s">
        <v>138</v>
      </c>
      <c r="D3802">
        <v>1</v>
      </c>
      <c r="E3802" t="s">
        <v>147</v>
      </c>
      <c r="F3802">
        <v>6.9</v>
      </c>
    </row>
    <row r="3803" spans="1:6">
      <c r="A3803" s="4">
        <f t="shared" si="27"/>
        <v>43780</v>
      </c>
      <c r="B3803" t="s">
        <v>86</v>
      </c>
      <c r="C3803" t="s">
        <v>137</v>
      </c>
      <c r="D3803">
        <v>1</v>
      </c>
      <c r="E3803" t="s">
        <v>139</v>
      </c>
      <c r="F3803">
        <v>88</v>
      </c>
    </row>
    <row r="3804" spans="1:6">
      <c r="A3804" s="4">
        <f t="shared" si="27"/>
        <v>43780</v>
      </c>
      <c r="B3804" t="s">
        <v>86</v>
      </c>
      <c r="C3804" t="s">
        <v>137</v>
      </c>
      <c r="D3804">
        <v>1</v>
      </c>
      <c r="E3804" t="s">
        <v>140</v>
      </c>
      <c r="F3804">
        <v>12</v>
      </c>
    </row>
    <row r="3805" spans="1:6">
      <c r="A3805" s="4">
        <f t="shared" si="27"/>
        <v>43780</v>
      </c>
      <c r="B3805" t="s">
        <v>86</v>
      </c>
      <c r="C3805" t="s">
        <v>137</v>
      </c>
      <c r="D3805">
        <v>1</v>
      </c>
      <c r="E3805" t="s">
        <v>147</v>
      </c>
      <c r="F3805">
        <v>0</v>
      </c>
    </row>
    <row r="3806" spans="1:6">
      <c r="A3806" s="4">
        <v>43780</v>
      </c>
      <c r="B3806" t="s">
        <v>85</v>
      </c>
      <c r="C3806" t="s">
        <v>138</v>
      </c>
      <c r="D3806">
        <v>1</v>
      </c>
      <c r="E3806" t="s">
        <v>139</v>
      </c>
      <c r="F3806">
        <v>56.7</v>
      </c>
    </row>
    <row r="3807" spans="1:6">
      <c r="A3807" s="4">
        <v>43780</v>
      </c>
      <c r="B3807" t="s">
        <v>85</v>
      </c>
      <c r="C3807" t="s">
        <v>138</v>
      </c>
      <c r="D3807">
        <v>1</v>
      </c>
      <c r="E3807" t="s">
        <v>140</v>
      </c>
      <c r="F3807">
        <v>40.200000000000003</v>
      </c>
    </row>
    <row r="3808" spans="1:6">
      <c r="A3808" s="4">
        <v>43780</v>
      </c>
      <c r="B3808" t="s">
        <v>85</v>
      </c>
      <c r="C3808" t="s">
        <v>138</v>
      </c>
      <c r="D3808">
        <v>1</v>
      </c>
      <c r="E3808" t="s">
        <v>147</v>
      </c>
      <c r="F3808">
        <v>2.9</v>
      </c>
    </row>
    <row r="3809" spans="1:6">
      <c r="A3809" s="4">
        <v>43780</v>
      </c>
      <c r="B3809" t="s">
        <v>85</v>
      </c>
      <c r="C3809" t="s">
        <v>137</v>
      </c>
      <c r="D3809">
        <v>1</v>
      </c>
      <c r="E3809" t="s">
        <v>139</v>
      </c>
      <c r="F3809">
        <v>89</v>
      </c>
    </row>
    <row r="3810" spans="1:6">
      <c r="A3810" s="4">
        <v>43780</v>
      </c>
      <c r="B3810" t="s">
        <v>85</v>
      </c>
      <c r="C3810" t="s">
        <v>137</v>
      </c>
      <c r="D3810">
        <v>1</v>
      </c>
      <c r="E3810" t="s">
        <v>140</v>
      </c>
      <c r="F3810">
        <v>11</v>
      </c>
    </row>
    <row r="3811" spans="1:6">
      <c r="A3811" s="4">
        <v>43780</v>
      </c>
      <c r="B3811" t="s">
        <v>85</v>
      </c>
      <c r="C3811" t="s">
        <v>137</v>
      </c>
      <c r="D3811">
        <v>1</v>
      </c>
      <c r="E3811" t="s">
        <v>147</v>
      </c>
      <c r="F3811">
        <v>0</v>
      </c>
    </row>
    <row r="3812" spans="1:6">
      <c r="A3812" s="4">
        <f t="shared" ref="A3812:A3817" si="28">A3811</f>
        <v>43780</v>
      </c>
      <c r="B3812" t="s">
        <v>85</v>
      </c>
      <c r="C3812" t="s">
        <v>138</v>
      </c>
      <c r="D3812">
        <v>1</v>
      </c>
      <c r="E3812" t="s">
        <v>139</v>
      </c>
      <c r="F3812">
        <v>56.7</v>
      </c>
    </row>
    <row r="3813" spans="1:6">
      <c r="A3813" s="4">
        <f t="shared" si="28"/>
        <v>43780</v>
      </c>
      <c r="B3813" t="s">
        <v>85</v>
      </c>
      <c r="C3813" t="s">
        <v>138</v>
      </c>
      <c r="D3813">
        <v>1</v>
      </c>
      <c r="E3813" t="s">
        <v>140</v>
      </c>
      <c r="F3813">
        <v>40.200000000000003</v>
      </c>
    </row>
    <row r="3814" spans="1:6">
      <c r="A3814" s="4">
        <f t="shared" si="28"/>
        <v>43780</v>
      </c>
      <c r="B3814" t="s">
        <v>85</v>
      </c>
      <c r="C3814" t="s">
        <v>138</v>
      </c>
      <c r="D3814">
        <v>1</v>
      </c>
      <c r="E3814" t="s">
        <v>147</v>
      </c>
      <c r="F3814">
        <v>2.9</v>
      </c>
    </row>
    <row r="3815" spans="1:6">
      <c r="A3815" s="4">
        <f t="shared" si="28"/>
        <v>43780</v>
      </c>
      <c r="B3815" t="s">
        <v>85</v>
      </c>
      <c r="C3815" t="s">
        <v>137</v>
      </c>
      <c r="D3815">
        <v>1</v>
      </c>
      <c r="E3815" t="s">
        <v>139</v>
      </c>
      <c r="F3815">
        <v>89</v>
      </c>
    </row>
    <row r="3816" spans="1:6">
      <c r="A3816" s="4">
        <f t="shared" si="28"/>
        <v>43780</v>
      </c>
      <c r="B3816" t="s">
        <v>85</v>
      </c>
      <c r="C3816" t="s">
        <v>137</v>
      </c>
      <c r="D3816">
        <v>1</v>
      </c>
      <c r="E3816" t="s">
        <v>140</v>
      </c>
      <c r="F3816">
        <v>11</v>
      </c>
    </row>
    <row r="3817" spans="1:6">
      <c r="A3817" s="4">
        <f t="shared" si="28"/>
        <v>43780</v>
      </c>
      <c r="B3817" t="s">
        <v>85</v>
      </c>
      <c r="C3817" t="s">
        <v>137</v>
      </c>
      <c r="D3817">
        <v>1</v>
      </c>
      <c r="E3817" t="s">
        <v>147</v>
      </c>
      <c r="F3817">
        <v>0</v>
      </c>
    </row>
    <row r="3818" spans="1:6">
      <c r="A3818" s="4">
        <v>43780</v>
      </c>
      <c r="B3818" t="s">
        <v>84</v>
      </c>
      <c r="C3818" t="s">
        <v>138</v>
      </c>
      <c r="D3818">
        <v>1</v>
      </c>
      <c r="E3818" t="s">
        <v>139</v>
      </c>
      <c r="F3818">
        <v>57.5</v>
      </c>
    </row>
    <row r="3819" spans="1:6">
      <c r="A3819" s="4">
        <v>43780</v>
      </c>
      <c r="B3819" t="s">
        <v>84</v>
      </c>
      <c r="C3819" t="s">
        <v>138</v>
      </c>
      <c r="D3819">
        <v>1</v>
      </c>
      <c r="E3819" t="s">
        <v>140</v>
      </c>
      <c r="F3819">
        <v>39.799999999999997</v>
      </c>
    </row>
    <row r="3820" spans="1:6">
      <c r="A3820" s="4">
        <v>43780</v>
      </c>
      <c r="B3820" t="s">
        <v>84</v>
      </c>
      <c r="C3820" t="s">
        <v>138</v>
      </c>
      <c r="D3820">
        <v>1</v>
      </c>
      <c r="E3820" t="s">
        <v>147</v>
      </c>
      <c r="F3820">
        <v>2.6</v>
      </c>
    </row>
    <row r="3821" spans="1:6">
      <c r="A3821" s="4">
        <v>43780</v>
      </c>
      <c r="B3821" t="s">
        <v>84</v>
      </c>
      <c r="C3821" t="s">
        <v>137</v>
      </c>
      <c r="D3821">
        <v>1</v>
      </c>
      <c r="E3821" t="s">
        <v>139</v>
      </c>
      <c r="F3821">
        <v>89.8</v>
      </c>
    </row>
    <row r="3822" spans="1:6">
      <c r="A3822" s="4">
        <v>43780</v>
      </c>
      <c r="B3822" t="s">
        <v>84</v>
      </c>
      <c r="C3822" t="s">
        <v>137</v>
      </c>
      <c r="D3822">
        <v>1</v>
      </c>
      <c r="E3822" t="s">
        <v>140</v>
      </c>
      <c r="F3822">
        <v>10.199999999999999</v>
      </c>
    </row>
    <row r="3823" spans="1:6">
      <c r="A3823" s="4">
        <v>43780</v>
      </c>
      <c r="B3823" t="s">
        <v>84</v>
      </c>
      <c r="C3823" t="s">
        <v>137</v>
      </c>
      <c r="D3823">
        <v>1</v>
      </c>
      <c r="E3823" t="s">
        <v>147</v>
      </c>
      <c r="F3823">
        <v>0</v>
      </c>
    </row>
    <row r="3824" spans="1:6">
      <c r="A3824" s="4">
        <f t="shared" ref="A3824:A3829" si="29">A3823</f>
        <v>43780</v>
      </c>
      <c r="B3824" t="s">
        <v>84</v>
      </c>
      <c r="C3824" t="s">
        <v>138</v>
      </c>
      <c r="D3824">
        <v>1</v>
      </c>
      <c r="E3824" t="s">
        <v>139</v>
      </c>
      <c r="F3824">
        <v>57.5</v>
      </c>
    </row>
    <row r="3825" spans="1:6">
      <c r="A3825" s="4">
        <f t="shared" si="29"/>
        <v>43780</v>
      </c>
      <c r="B3825" t="s">
        <v>84</v>
      </c>
      <c r="C3825" t="s">
        <v>138</v>
      </c>
      <c r="D3825">
        <v>1</v>
      </c>
      <c r="E3825" t="s">
        <v>140</v>
      </c>
      <c r="F3825">
        <v>39.799999999999997</v>
      </c>
    </row>
    <row r="3826" spans="1:6">
      <c r="A3826" s="4">
        <f t="shared" si="29"/>
        <v>43780</v>
      </c>
      <c r="B3826" t="s">
        <v>84</v>
      </c>
      <c r="C3826" t="s">
        <v>138</v>
      </c>
      <c r="D3826">
        <v>1</v>
      </c>
      <c r="E3826" t="s">
        <v>147</v>
      </c>
      <c r="F3826">
        <v>2.6</v>
      </c>
    </row>
    <row r="3827" spans="1:6">
      <c r="A3827" s="4">
        <f t="shared" si="29"/>
        <v>43780</v>
      </c>
      <c r="B3827" t="s">
        <v>84</v>
      </c>
      <c r="C3827" t="s">
        <v>137</v>
      </c>
      <c r="D3827">
        <v>1</v>
      </c>
      <c r="E3827" t="s">
        <v>139</v>
      </c>
      <c r="F3827">
        <v>89.8</v>
      </c>
    </row>
    <row r="3828" spans="1:6">
      <c r="A3828" s="4">
        <f t="shared" si="29"/>
        <v>43780</v>
      </c>
      <c r="B3828" t="s">
        <v>84</v>
      </c>
      <c r="C3828" t="s">
        <v>137</v>
      </c>
      <c r="D3828">
        <v>1</v>
      </c>
      <c r="E3828" t="s">
        <v>140</v>
      </c>
      <c r="F3828">
        <v>10.199999999999999</v>
      </c>
    </row>
    <row r="3829" spans="1:6">
      <c r="A3829" s="4">
        <f t="shared" si="29"/>
        <v>43780</v>
      </c>
      <c r="B3829" t="s">
        <v>84</v>
      </c>
      <c r="C3829" t="s">
        <v>137</v>
      </c>
      <c r="D3829">
        <v>1</v>
      </c>
      <c r="E3829" t="s">
        <v>147</v>
      </c>
      <c r="F3829">
        <v>0</v>
      </c>
    </row>
    <row r="3830" spans="1:6">
      <c r="A3830" s="4">
        <v>43780</v>
      </c>
      <c r="B3830" t="s">
        <v>83</v>
      </c>
      <c r="C3830" t="s">
        <v>138</v>
      </c>
      <c r="D3830">
        <v>1</v>
      </c>
      <c r="E3830" t="s">
        <v>139</v>
      </c>
      <c r="F3830">
        <v>43.5</v>
      </c>
    </row>
    <row r="3831" spans="1:6">
      <c r="A3831" s="4">
        <v>43780</v>
      </c>
      <c r="B3831" t="s">
        <v>83</v>
      </c>
      <c r="C3831" t="s">
        <v>138</v>
      </c>
      <c r="D3831">
        <v>1</v>
      </c>
      <c r="E3831" t="s">
        <v>140</v>
      </c>
      <c r="F3831">
        <v>51</v>
      </c>
    </row>
    <row r="3832" spans="1:6">
      <c r="A3832" s="4">
        <v>43780</v>
      </c>
      <c r="B3832" t="s">
        <v>83</v>
      </c>
      <c r="C3832" t="s">
        <v>138</v>
      </c>
      <c r="D3832">
        <v>1</v>
      </c>
      <c r="E3832" t="s">
        <v>147</v>
      </c>
      <c r="F3832">
        <v>5.5</v>
      </c>
    </row>
    <row r="3833" spans="1:6">
      <c r="A3833" s="4">
        <v>43780</v>
      </c>
      <c r="B3833" t="s">
        <v>83</v>
      </c>
      <c r="C3833" t="s">
        <v>137</v>
      </c>
      <c r="D3833">
        <v>1</v>
      </c>
      <c r="E3833" t="s">
        <v>139</v>
      </c>
      <c r="F3833">
        <v>29</v>
      </c>
    </row>
    <row r="3834" spans="1:6">
      <c r="A3834" s="4">
        <v>43780</v>
      </c>
      <c r="B3834" t="s">
        <v>83</v>
      </c>
      <c r="C3834" t="s">
        <v>137</v>
      </c>
      <c r="D3834">
        <v>1</v>
      </c>
      <c r="E3834" t="s">
        <v>140</v>
      </c>
      <c r="F3834">
        <v>71</v>
      </c>
    </row>
    <row r="3835" spans="1:6">
      <c r="A3835" s="4">
        <v>43780</v>
      </c>
      <c r="B3835" t="s">
        <v>83</v>
      </c>
      <c r="C3835" t="s">
        <v>137</v>
      </c>
      <c r="D3835">
        <v>1</v>
      </c>
      <c r="E3835" t="s">
        <v>147</v>
      </c>
      <c r="F3835">
        <v>0</v>
      </c>
    </row>
    <row r="3836" spans="1:6">
      <c r="A3836" s="4">
        <f t="shared" ref="A3836:A3841" si="30">A3835</f>
        <v>43780</v>
      </c>
      <c r="B3836" t="s">
        <v>83</v>
      </c>
      <c r="C3836" t="s">
        <v>138</v>
      </c>
      <c r="D3836">
        <v>1</v>
      </c>
      <c r="E3836" t="s">
        <v>139</v>
      </c>
      <c r="F3836">
        <v>43.5</v>
      </c>
    </row>
    <row r="3837" spans="1:6">
      <c r="A3837" s="4">
        <f t="shared" si="30"/>
        <v>43780</v>
      </c>
      <c r="B3837" t="s">
        <v>83</v>
      </c>
      <c r="C3837" t="s">
        <v>138</v>
      </c>
      <c r="D3837">
        <v>1</v>
      </c>
      <c r="E3837" t="s">
        <v>140</v>
      </c>
      <c r="F3837">
        <v>51</v>
      </c>
    </row>
    <row r="3838" spans="1:6">
      <c r="A3838" s="4">
        <f t="shared" si="30"/>
        <v>43780</v>
      </c>
      <c r="B3838" t="s">
        <v>83</v>
      </c>
      <c r="C3838" t="s">
        <v>138</v>
      </c>
      <c r="D3838">
        <v>1</v>
      </c>
      <c r="E3838" t="s">
        <v>147</v>
      </c>
      <c r="F3838">
        <v>5.5</v>
      </c>
    </row>
    <row r="3839" spans="1:6">
      <c r="A3839" s="4">
        <f t="shared" si="30"/>
        <v>43780</v>
      </c>
      <c r="B3839" t="s">
        <v>83</v>
      </c>
      <c r="C3839" t="s">
        <v>137</v>
      </c>
      <c r="D3839">
        <v>1</v>
      </c>
      <c r="E3839" t="s">
        <v>139</v>
      </c>
      <c r="F3839">
        <v>29</v>
      </c>
    </row>
    <row r="3840" spans="1:6">
      <c r="A3840" s="4">
        <f t="shared" si="30"/>
        <v>43780</v>
      </c>
      <c r="B3840" t="s">
        <v>83</v>
      </c>
      <c r="C3840" t="s">
        <v>137</v>
      </c>
      <c r="D3840">
        <v>1</v>
      </c>
      <c r="E3840" t="s">
        <v>140</v>
      </c>
      <c r="F3840">
        <v>71</v>
      </c>
    </row>
    <row r="3841" spans="1:6">
      <c r="A3841" s="4">
        <f t="shared" si="30"/>
        <v>43780</v>
      </c>
      <c r="B3841" t="s">
        <v>83</v>
      </c>
      <c r="C3841" t="s">
        <v>137</v>
      </c>
      <c r="D3841">
        <v>1</v>
      </c>
      <c r="E3841" t="s">
        <v>147</v>
      </c>
      <c r="F3841">
        <v>0</v>
      </c>
    </row>
    <row r="3842" spans="1:6">
      <c r="A3842" s="4">
        <v>43780</v>
      </c>
      <c r="B3842" t="s">
        <v>82</v>
      </c>
      <c r="C3842" t="s">
        <v>138</v>
      </c>
      <c r="D3842">
        <v>1</v>
      </c>
      <c r="E3842" t="s">
        <v>139</v>
      </c>
      <c r="F3842">
        <v>45.8</v>
      </c>
    </row>
    <row r="3843" spans="1:6">
      <c r="A3843" s="4">
        <v>43780</v>
      </c>
      <c r="B3843" t="s">
        <v>82</v>
      </c>
      <c r="C3843" t="s">
        <v>138</v>
      </c>
      <c r="D3843">
        <v>1</v>
      </c>
      <c r="E3843" t="s">
        <v>140</v>
      </c>
      <c r="F3843">
        <v>50.7</v>
      </c>
    </row>
    <row r="3844" spans="1:6">
      <c r="A3844" s="4">
        <v>43780</v>
      </c>
      <c r="B3844" t="s">
        <v>82</v>
      </c>
      <c r="C3844" t="s">
        <v>138</v>
      </c>
      <c r="D3844">
        <v>1</v>
      </c>
      <c r="E3844" t="s">
        <v>147</v>
      </c>
      <c r="F3844">
        <v>3.4</v>
      </c>
    </row>
    <row r="3845" spans="1:6">
      <c r="A3845" s="4">
        <v>43780</v>
      </c>
      <c r="B3845" t="s">
        <v>82</v>
      </c>
      <c r="C3845" t="s">
        <v>137</v>
      </c>
      <c r="D3845">
        <v>1</v>
      </c>
      <c r="E3845" t="s">
        <v>139</v>
      </c>
      <c r="F3845">
        <v>32.5</v>
      </c>
    </row>
    <row r="3846" spans="1:6">
      <c r="A3846" s="4">
        <v>43780</v>
      </c>
      <c r="B3846" t="s">
        <v>82</v>
      </c>
      <c r="C3846" t="s">
        <v>137</v>
      </c>
      <c r="D3846">
        <v>1</v>
      </c>
      <c r="E3846" t="s">
        <v>140</v>
      </c>
      <c r="F3846">
        <v>67.5</v>
      </c>
    </row>
    <row r="3847" spans="1:6">
      <c r="A3847" s="4">
        <v>43780</v>
      </c>
      <c r="B3847" t="s">
        <v>82</v>
      </c>
      <c r="C3847" t="s">
        <v>137</v>
      </c>
      <c r="D3847">
        <v>1</v>
      </c>
      <c r="E3847" t="s">
        <v>147</v>
      </c>
      <c r="F3847">
        <v>0</v>
      </c>
    </row>
    <row r="3848" spans="1:6">
      <c r="A3848" s="4">
        <f t="shared" ref="A3848:A3853" si="31">A3847</f>
        <v>43780</v>
      </c>
      <c r="B3848" t="s">
        <v>82</v>
      </c>
      <c r="C3848" t="s">
        <v>138</v>
      </c>
      <c r="D3848">
        <v>1</v>
      </c>
      <c r="E3848" t="s">
        <v>139</v>
      </c>
      <c r="F3848">
        <v>45.8</v>
      </c>
    </row>
    <row r="3849" spans="1:6">
      <c r="A3849" s="4">
        <f t="shared" si="31"/>
        <v>43780</v>
      </c>
      <c r="B3849" t="s">
        <v>82</v>
      </c>
      <c r="C3849" t="s">
        <v>138</v>
      </c>
      <c r="D3849">
        <v>1</v>
      </c>
      <c r="E3849" t="s">
        <v>140</v>
      </c>
      <c r="F3849">
        <v>50.7</v>
      </c>
    </row>
    <row r="3850" spans="1:6">
      <c r="A3850" s="4">
        <f t="shared" si="31"/>
        <v>43780</v>
      </c>
      <c r="B3850" t="s">
        <v>82</v>
      </c>
      <c r="C3850" t="s">
        <v>138</v>
      </c>
      <c r="D3850">
        <v>1</v>
      </c>
      <c r="E3850" t="s">
        <v>147</v>
      </c>
      <c r="F3850">
        <v>3.4</v>
      </c>
    </row>
    <row r="3851" spans="1:6">
      <c r="A3851" s="4">
        <f t="shared" si="31"/>
        <v>43780</v>
      </c>
      <c r="B3851" t="s">
        <v>82</v>
      </c>
      <c r="C3851" t="s">
        <v>137</v>
      </c>
      <c r="D3851">
        <v>1</v>
      </c>
      <c r="E3851" t="s">
        <v>139</v>
      </c>
      <c r="F3851">
        <v>32.5</v>
      </c>
    </row>
    <row r="3852" spans="1:6">
      <c r="A3852" s="4">
        <f t="shared" si="31"/>
        <v>43780</v>
      </c>
      <c r="B3852" t="s">
        <v>82</v>
      </c>
      <c r="C3852" t="s">
        <v>137</v>
      </c>
      <c r="D3852">
        <v>1</v>
      </c>
      <c r="E3852" t="s">
        <v>140</v>
      </c>
      <c r="F3852">
        <v>67.5</v>
      </c>
    </row>
    <row r="3853" spans="1:6">
      <c r="A3853" s="4">
        <f t="shared" si="31"/>
        <v>43780</v>
      </c>
      <c r="B3853" t="s">
        <v>82</v>
      </c>
      <c r="C3853" t="s">
        <v>137</v>
      </c>
      <c r="D3853">
        <v>1</v>
      </c>
      <c r="E3853" t="s">
        <v>147</v>
      </c>
      <c r="F3853">
        <v>0</v>
      </c>
    </row>
    <row r="3854" spans="1:6">
      <c r="A3854" s="4">
        <v>43780</v>
      </c>
      <c r="B3854" t="s">
        <v>81</v>
      </c>
      <c r="C3854" t="s">
        <v>138</v>
      </c>
      <c r="D3854">
        <v>1</v>
      </c>
      <c r="E3854" t="s">
        <v>139</v>
      </c>
      <c r="F3854">
        <v>31.9</v>
      </c>
    </row>
    <row r="3855" spans="1:6">
      <c r="A3855" s="4">
        <v>43780</v>
      </c>
      <c r="B3855" t="s">
        <v>81</v>
      </c>
      <c r="C3855" t="s">
        <v>138</v>
      </c>
      <c r="D3855">
        <v>1</v>
      </c>
      <c r="E3855" t="s">
        <v>140</v>
      </c>
      <c r="F3855">
        <v>61.9</v>
      </c>
    </row>
    <row r="3856" spans="1:6">
      <c r="A3856" s="4">
        <v>43780</v>
      </c>
      <c r="B3856" t="s">
        <v>81</v>
      </c>
      <c r="C3856" t="s">
        <v>138</v>
      </c>
      <c r="D3856">
        <v>1</v>
      </c>
      <c r="E3856" t="s">
        <v>147</v>
      </c>
      <c r="F3856">
        <v>6.1</v>
      </c>
    </row>
    <row r="3857" spans="1:6">
      <c r="A3857" s="4">
        <v>43780</v>
      </c>
      <c r="B3857" t="s">
        <v>81</v>
      </c>
      <c r="C3857" t="s">
        <v>137</v>
      </c>
      <c r="D3857">
        <v>1</v>
      </c>
      <c r="E3857" t="s">
        <v>139</v>
      </c>
      <c r="F3857">
        <v>0.2</v>
      </c>
    </row>
    <row r="3858" spans="1:6">
      <c r="A3858" s="4">
        <v>43780</v>
      </c>
      <c r="B3858" t="s">
        <v>81</v>
      </c>
      <c r="C3858" t="s">
        <v>137</v>
      </c>
      <c r="D3858">
        <v>1</v>
      </c>
      <c r="E3858" t="s">
        <v>140</v>
      </c>
      <c r="F3858">
        <v>99.8</v>
      </c>
    </row>
    <row r="3859" spans="1:6">
      <c r="A3859" s="4">
        <v>43780</v>
      </c>
      <c r="B3859" t="s">
        <v>81</v>
      </c>
      <c r="C3859" t="s">
        <v>137</v>
      </c>
      <c r="D3859">
        <v>1</v>
      </c>
      <c r="E3859" t="s">
        <v>147</v>
      </c>
      <c r="F3859">
        <v>0</v>
      </c>
    </row>
    <row r="3860" spans="1:6">
      <c r="A3860" s="4">
        <f t="shared" ref="A3860:A3865" si="32">A3859</f>
        <v>43780</v>
      </c>
      <c r="B3860" t="s">
        <v>81</v>
      </c>
      <c r="C3860" t="s">
        <v>138</v>
      </c>
      <c r="D3860">
        <v>1</v>
      </c>
      <c r="E3860" t="s">
        <v>139</v>
      </c>
      <c r="F3860">
        <v>31.9</v>
      </c>
    </row>
    <row r="3861" spans="1:6">
      <c r="A3861" s="4">
        <f t="shared" si="32"/>
        <v>43780</v>
      </c>
      <c r="B3861" t="s">
        <v>81</v>
      </c>
      <c r="C3861" t="s">
        <v>138</v>
      </c>
      <c r="D3861">
        <v>1</v>
      </c>
      <c r="E3861" t="s">
        <v>140</v>
      </c>
      <c r="F3861">
        <v>61.9</v>
      </c>
    </row>
    <row r="3862" spans="1:6">
      <c r="A3862" s="4">
        <f t="shared" si="32"/>
        <v>43780</v>
      </c>
      <c r="B3862" t="s">
        <v>81</v>
      </c>
      <c r="C3862" t="s">
        <v>138</v>
      </c>
      <c r="D3862">
        <v>1</v>
      </c>
      <c r="E3862" t="s">
        <v>147</v>
      </c>
      <c r="F3862">
        <v>6.1</v>
      </c>
    </row>
    <row r="3863" spans="1:6">
      <c r="A3863" s="4">
        <f t="shared" si="32"/>
        <v>43780</v>
      </c>
      <c r="B3863" t="s">
        <v>81</v>
      </c>
      <c r="C3863" t="s">
        <v>137</v>
      </c>
      <c r="D3863">
        <v>1</v>
      </c>
      <c r="E3863" t="s">
        <v>139</v>
      </c>
      <c r="F3863">
        <v>0.2</v>
      </c>
    </row>
    <row r="3864" spans="1:6">
      <c r="A3864" s="4">
        <f t="shared" si="32"/>
        <v>43780</v>
      </c>
      <c r="B3864" t="s">
        <v>81</v>
      </c>
      <c r="C3864" t="s">
        <v>137</v>
      </c>
      <c r="D3864">
        <v>1</v>
      </c>
      <c r="E3864" t="s">
        <v>140</v>
      </c>
      <c r="F3864">
        <v>99.8</v>
      </c>
    </row>
    <row r="3865" spans="1:6">
      <c r="A3865" s="4">
        <f t="shared" si="32"/>
        <v>43780</v>
      </c>
      <c r="B3865" t="s">
        <v>81</v>
      </c>
      <c r="C3865" t="s">
        <v>137</v>
      </c>
      <c r="D3865">
        <v>1</v>
      </c>
      <c r="E3865" t="s">
        <v>147</v>
      </c>
      <c r="F3865">
        <v>0</v>
      </c>
    </row>
    <row r="3866" spans="1:6">
      <c r="A3866" s="4">
        <v>43780</v>
      </c>
      <c r="B3866" t="s">
        <v>80</v>
      </c>
      <c r="C3866" t="s">
        <v>138</v>
      </c>
      <c r="D3866">
        <v>1</v>
      </c>
      <c r="E3866" t="s">
        <v>139</v>
      </c>
      <c r="F3866">
        <v>34.299999999999997</v>
      </c>
    </row>
    <row r="3867" spans="1:6">
      <c r="A3867" s="4">
        <v>43780</v>
      </c>
      <c r="B3867" t="s">
        <v>80</v>
      </c>
      <c r="C3867" t="s">
        <v>138</v>
      </c>
      <c r="D3867">
        <v>1</v>
      </c>
      <c r="E3867" t="s">
        <v>140</v>
      </c>
      <c r="F3867">
        <v>62.2</v>
      </c>
    </row>
    <row r="3868" spans="1:6">
      <c r="A3868" s="4">
        <v>43780</v>
      </c>
      <c r="B3868" t="s">
        <v>80</v>
      </c>
      <c r="C3868" t="s">
        <v>138</v>
      </c>
      <c r="D3868">
        <v>1</v>
      </c>
      <c r="E3868" t="s">
        <v>147</v>
      </c>
      <c r="F3868">
        <v>3.5</v>
      </c>
    </row>
    <row r="3869" spans="1:6">
      <c r="A3869" s="4">
        <v>43780</v>
      </c>
      <c r="B3869" t="s">
        <v>80</v>
      </c>
      <c r="C3869" t="s">
        <v>137</v>
      </c>
      <c r="D3869">
        <v>1</v>
      </c>
      <c r="E3869" t="s">
        <v>139</v>
      </c>
      <c r="F3869">
        <v>0.4</v>
      </c>
    </row>
    <row r="3870" spans="1:6">
      <c r="A3870" s="4">
        <v>43780</v>
      </c>
      <c r="B3870" t="s">
        <v>80</v>
      </c>
      <c r="C3870" t="s">
        <v>137</v>
      </c>
      <c r="D3870">
        <v>1</v>
      </c>
      <c r="E3870" t="s">
        <v>140</v>
      </c>
      <c r="F3870">
        <v>99.6</v>
      </c>
    </row>
    <row r="3871" spans="1:6">
      <c r="A3871" s="4">
        <v>43780</v>
      </c>
      <c r="B3871" t="s">
        <v>80</v>
      </c>
      <c r="C3871" t="s">
        <v>137</v>
      </c>
      <c r="D3871">
        <v>1</v>
      </c>
      <c r="E3871" t="s">
        <v>147</v>
      </c>
      <c r="F3871">
        <v>0</v>
      </c>
    </row>
    <row r="3872" spans="1:6">
      <c r="A3872" s="4">
        <f t="shared" ref="A3872:A3877" si="33">A3871</f>
        <v>43780</v>
      </c>
      <c r="B3872" t="s">
        <v>80</v>
      </c>
      <c r="C3872" t="s">
        <v>138</v>
      </c>
      <c r="D3872">
        <v>1</v>
      </c>
      <c r="E3872" t="s">
        <v>139</v>
      </c>
      <c r="F3872">
        <v>34.299999999999997</v>
      </c>
    </row>
    <row r="3873" spans="1:6">
      <c r="A3873" s="4">
        <f t="shared" si="33"/>
        <v>43780</v>
      </c>
      <c r="B3873" t="s">
        <v>80</v>
      </c>
      <c r="C3873" t="s">
        <v>138</v>
      </c>
      <c r="D3873">
        <v>1</v>
      </c>
      <c r="E3873" t="s">
        <v>140</v>
      </c>
      <c r="F3873">
        <v>62.2</v>
      </c>
    </row>
    <row r="3874" spans="1:6">
      <c r="A3874" s="4">
        <f t="shared" si="33"/>
        <v>43780</v>
      </c>
      <c r="B3874" t="s">
        <v>80</v>
      </c>
      <c r="C3874" t="s">
        <v>138</v>
      </c>
      <c r="D3874">
        <v>1</v>
      </c>
      <c r="E3874" t="s">
        <v>147</v>
      </c>
      <c r="F3874">
        <v>3.5</v>
      </c>
    </row>
    <row r="3875" spans="1:6">
      <c r="A3875" s="4">
        <f t="shared" si="33"/>
        <v>43780</v>
      </c>
      <c r="B3875" t="s">
        <v>80</v>
      </c>
      <c r="C3875" t="s">
        <v>137</v>
      </c>
      <c r="D3875">
        <v>1</v>
      </c>
      <c r="E3875" t="s">
        <v>139</v>
      </c>
      <c r="F3875">
        <v>0.4</v>
      </c>
    </row>
    <row r="3876" spans="1:6">
      <c r="A3876" s="4">
        <f t="shared" si="33"/>
        <v>43780</v>
      </c>
      <c r="B3876" t="s">
        <v>80</v>
      </c>
      <c r="C3876" t="s">
        <v>137</v>
      </c>
      <c r="D3876">
        <v>1</v>
      </c>
      <c r="E3876" t="s">
        <v>140</v>
      </c>
      <c r="F3876">
        <v>99.6</v>
      </c>
    </row>
    <row r="3877" spans="1:6">
      <c r="A3877" s="4">
        <f t="shared" si="33"/>
        <v>43780</v>
      </c>
      <c r="B3877" t="s">
        <v>80</v>
      </c>
      <c r="C3877" t="s">
        <v>137</v>
      </c>
      <c r="D3877">
        <v>1</v>
      </c>
      <c r="E3877" t="s">
        <v>147</v>
      </c>
      <c r="F3877">
        <v>0</v>
      </c>
    </row>
    <row r="3878" spans="1:6">
      <c r="A3878" s="4">
        <v>43780</v>
      </c>
      <c r="B3878" t="s">
        <v>113</v>
      </c>
      <c r="C3878" t="s">
        <v>138</v>
      </c>
      <c r="D3878">
        <v>1</v>
      </c>
      <c r="E3878" t="s">
        <v>139</v>
      </c>
      <c r="F3878">
        <v>48.9</v>
      </c>
    </row>
    <row r="3879" spans="1:6">
      <c r="A3879" s="4">
        <v>43780</v>
      </c>
      <c r="B3879" t="s">
        <v>113</v>
      </c>
      <c r="C3879" t="s">
        <v>138</v>
      </c>
      <c r="D3879">
        <v>1</v>
      </c>
      <c r="E3879" t="s">
        <v>140</v>
      </c>
      <c r="F3879">
        <v>45.3</v>
      </c>
    </row>
    <row r="3880" spans="1:6">
      <c r="A3880" s="4">
        <v>43780</v>
      </c>
      <c r="B3880" t="s">
        <v>113</v>
      </c>
      <c r="C3880" t="s">
        <v>138</v>
      </c>
      <c r="D3880">
        <v>1</v>
      </c>
      <c r="E3880" t="s">
        <v>147</v>
      </c>
      <c r="F3880">
        <v>5.7</v>
      </c>
    </row>
    <row r="3881" spans="1:6">
      <c r="A3881" s="4">
        <v>43780</v>
      </c>
      <c r="B3881" t="s">
        <v>113</v>
      </c>
      <c r="C3881" t="s">
        <v>137</v>
      </c>
      <c r="D3881">
        <v>1</v>
      </c>
      <c r="E3881" t="s">
        <v>139</v>
      </c>
      <c r="F3881">
        <v>58.9</v>
      </c>
    </row>
    <row r="3882" spans="1:6">
      <c r="A3882" s="4">
        <v>43780</v>
      </c>
      <c r="B3882" t="s">
        <v>113</v>
      </c>
      <c r="C3882" t="s">
        <v>137</v>
      </c>
      <c r="D3882">
        <v>1</v>
      </c>
      <c r="E3882" t="s">
        <v>140</v>
      </c>
      <c r="F3882">
        <v>41.1</v>
      </c>
    </row>
    <row r="3883" spans="1:6">
      <c r="A3883" s="4">
        <v>43780</v>
      </c>
      <c r="B3883" t="s">
        <v>113</v>
      </c>
      <c r="C3883" t="s">
        <v>137</v>
      </c>
      <c r="D3883">
        <v>1</v>
      </c>
      <c r="E3883" t="s">
        <v>147</v>
      </c>
      <c r="F3883">
        <v>0</v>
      </c>
    </row>
    <row r="3884" spans="1:6">
      <c r="A3884" s="4">
        <f t="shared" ref="A3884:A3889" si="34">A3883</f>
        <v>43780</v>
      </c>
      <c r="B3884" t="s">
        <v>113</v>
      </c>
      <c r="C3884" t="s">
        <v>138</v>
      </c>
      <c r="D3884">
        <v>1</v>
      </c>
      <c r="E3884" t="s">
        <v>139</v>
      </c>
      <c r="F3884">
        <v>48.9</v>
      </c>
    </row>
    <row r="3885" spans="1:6">
      <c r="A3885" s="4">
        <f t="shared" si="34"/>
        <v>43780</v>
      </c>
      <c r="B3885" t="s">
        <v>113</v>
      </c>
      <c r="C3885" t="s">
        <v>138</v>
      </c>
      <c r="D3885">
        <v>1</v>
      </c>
      <c r="E3885" t="s">
        <v>140</v>
      </c>
      <c r="F3885">
        <v>45.3</v>
      </c>
    </row>
    <row r="3886" spans="1:6">
      <c r="A3886" s="4">
        <f t="shared" si="34"/>
        <v>43780</v>
      </c>
      <c r="B3886" t="s">
        <v>113</v>
      </c>
      <c r="C3886" t="s">
        <v>138</v>
      </c>
      <c r="D3886">
        <v>1</v>
      </c>
      <c r="E3886" t="s">
        <v>147</v>
      </c>
      <c r="F3886">
        <v>5.7</v>
      </c>
    </row>
    <row r="3887" spans="1:6">
      <c r="A3887" s="4">
        <f t="shared" si="34"/>
        <v>43780</v>
      </c>
      <c r="B3887" t="s">
        <v>113</v>
      </c>
      <c r="C3887" t="s">
        <v>137</v>
      </c>
      <c r="D3887">
        <v>1</v>
      </c>
      <c r="E3887" t="s">
        <v>139</v>
      </c>
      <c r="F3887">
        <v>58.9</v>
      </c>
    </row>
    <row r="3888" spans="1:6">
      <c r="A3888" s="4">
        <f t="shared" si="34"/>
        <v>43780</v>
      </c>
      <c r="B3888" t="s">
        <v>113</v>
      </c>
      <c r="C3888" t="s">
        <v>137</v>
      </c>
      <c r="D3888">
        <v>1</v>
      </c>
      <c r="E3888" t="s">
        <v>140</v>
      </c>
      <c r="F3888">
        <v>41.1</v>
      </c>
    </row>
    <row r="3889" spans="1:6">
      <c r="A3889" s="4">
        <f t="shared" si="34"/>
        <v>43780</v>
      </c>
      <c r="B3889" t="s">
        <v>113</v>
      </c>
      <c r="C3889" t="s">
        <v>137</v>
      </c>
      <c r="D3889">
        <v>1</v>
      </c>
      <c r="E3889" t="s">
        <v>147</v>
      </c>
      <c r="F3889">
        <v>0</v>
      </c>
    </row>
    <row r="3890" spans="1:6">
      <c r="A3890" s="4">
        <v>43780</v>
      </c>
      <c r="B3890" t="s">
        <v>112</v>
      </c>
      <c r="C3890" t="s">
        <v>138</v>
      </c>
      <c r="D3890">
        <v>1</v>
      </c>
      <c r="E3890" t="s">
        <v>139</v>
      </c>
      <c r="F3890">
        <v>37.200000000000003</v>
      </c>
    </row>
    <row r="3891" spans="1:6">
      <c r="A3891" s="4">
        <v>43780</v>
      </c>
      <c r="B3891" t="s">
        <v>112</v>
      </c>
      <c r="C3891" t="s">
        <v>138</v>
      </c>
      <c r="D3891">
        <v>1</v>
      </c>
      <c r="E3891" t="s">
        <v>140</v>
      </c>
      <c r="F3891">
        <v>57.9</v>
      </c>
    </row>
    <row r="3892" spans="1:6">
      <c r="A3892" s="4">
        <v>43780</v>
      </c>
      <c r="B3892" t="s">
        <v>112</v>
      </c>
      <c r="C3892" t="s">
        <v>138</v>
      </c>
      <c r="D3892">
        <v>1</v>
      </c>
      <c r="E3892" t="s">
        <v>147</v>
      </c>
      <c r="F3892">
        <v>4.9000000000000004</v>
      </c>
    </row>
    <row r="3893" spans="1:6">
      <c r="A3893" s="4">
        <v>43780</v>
      </c>
      <c r="B3893" t="s">
        <v>112</v>
      </c>
      <c r="C3893" t="s">
        <v>137</v>
      </c>
      <c r="D3893">
        <v>1</v>
      </c>
      <c r="E3893" t="s">
        <v>139</v>
      </c>
      <c r="F3893">
        <v>7.7</v>
      </c>
    </row>
    <row r="3894" spans="1:6">
      <c r="A3894" s="4">
        <v>43780</v>
      </c>
      <c r="B3894" t="s">
        <v>112</v>
      </c>
      <c r="C3894" t="s">
        <v>137</v>
      </c>
      <c r="D3894">
        <v>1</v>
      </c>
      <c r="E3894" t="s">
        <v>140</v>
      </c>
      <c r="F3894">
        <v>92.3</v>
      </c>
    </row>
    <row r="3895" spans="1:6">
      <c r="A3895" s="4">
        <v>43780</v>
      </c>
      <c r="B3895" t="s">
        <v>112</v>
      </c>
      <c r="C3895" t="s">
        <v>137</v>
      </c>
      <c r="D3895">
        <v>1</v>
      </c>
      <c r="E3895" t="s">
        <v>147</v>
      </c>
      <c r="F3895">
        <v>0</v>
      </c>
    </row>
    <row r="3896" spans="1:6">
      <c r="A3896" s="4">
        <f t="shared" ref="A3896:A3901" si="35">A3895</f>
        <v>43780</v>
      </c>
      <c r="B3896" t="s">
        <v>112</v>
      </c>
      <c r="C3896" t="s">
        <v>138</v>
      </c>
      <c r="D3896">
        <v>1</v>
      </c>
      <c r="E3896" t="s">
        <v>139</v>
      </c>
      <c r="F3896">
        <v>37.200000000000003</v>
      </c>
    </row>
    <row r="3897" spans="1:6">
      <c r="A3897" s="4">
        <f t="shared" si="35"/>
        <v>43780</v>
      </c>
      <c r="B3897" t="s">
        <v>112</v>
      </c>
      <c r="C3897" t="s">
        <v>138</v>
      </c>
      <c r="D3897">
        <v>1</v>
      </c>
      <c r="E3897" t="s">
        <v>140</v>
      </c>
      <c r="F3897">
        <v>57.9</v>
      </c>
    </row>
    <row r="3898" spans="1:6">
      <c r="A3898" s="4">
        <f t="shared" si="35"/>
        <v>43780</v>
      </c>
      <c r="B3898" t="s">
        <v>112</v>
      </c>
      <c r="C3898" t="s">
        <v>138</v>
      </c>
      <c r="D3898">
        <v>1</v>
      </c>
      <c r="E3898" t="s">
        <v>147</v>
      </c>
      <c r="F3898">
        <v>4.9000000000000004</v>
      </c>
    </row>
    <row r="3899" spans="1:6">
      <c r="A3899" s="4">
        <f t="shared" si="35"/>
        <v>43780</v>
      </c>
      <c r="B3899" t="s">
        <v>112</v>
      </c>
      <c r="C3899" t="s">
        <v>137</v>
      </c>
      <c r="D3899">
        <v>1</v>
      </c>
      <c r="E3899" t="s">
        <v>139</v>
      </c>
      <c r="F3899">
        <v>7.7</v>
      </c>
    </row>
    <row r="3900" spans="1:6">
      <c r="A3900" s="4">
        <f t="shared" si="35"/>
        <v>43780</v>
      </c>
      <c r="B3900" t="s">
        <v>112</v>
      </c>
      <c r="C3900" t="s">
        <v>137</v>
      </c>
      <c r="D3900">
        <v>1</v>
      </c>
      <c r="E3900" t="s">
        <v>140</v>
      </c>
      <c r="F3900">
        <v>92.3</v>
      </c>
    </row>
    <row r="3901" spans="1:6">
      <c r="A3901" s="4">
        <f t="shared" si="35"/>
        <v>43780</v>
      </c>
      <c r="B3901" t="s">
        <v>112</v>
      </c>
      <c r="C3901" t="s">
        <v>137</v>
      </c>
      <c r="D3901">
        <v>1</v>
      </c>
      <c r="E3901" t="s">
        <v>147</v>
      </c>
      <c r="F3901">
        <v>0</v>
      </c>
    </row>
    <row r="3902" spans="1:6">
      <c r="A3902" s="4">
        <v>43780</v>
      </c>
      <c r="B3902" t="s">
        <v>79</v>
      </c>
      <c r="C3902" t="s">
        <v>138</v>
      </c>
      <c r="D3902">
        <v>1</v>
      </c>
      <c r="E3902" t="s">
        <v>139</v>
      </c>
      <c r="F3902">
        <v>42.6</v>
      </c>
    </row>
    <row r="3903" spans="1:6">
      <c r="A3903" s="4">
        <v>43780</v>
      </c>
      <c r="B3903" t="s">
        <v>79</v>
      </c>
      <c r="C3903" t="s">
        <v>138</v>
      </c>
      <c r="D3903">
        <v>1</v>
      </c>
      <c r="E3903" t="s">
        <v>140</v>
      </c>
      <c r="F3903">
        <v>51.1</v>
      </c>
    </row>
    <row r="3904" spans="1:6">
      <c r="A3904" s="4">
        <v>43780</v>
      </c>
      <c r="B3904" t="s">
        <v>79</v>
      </c>
      <c r="C3904" t="s">
        <v>138</v>
      </c>
      <c r="D3904">
        <v>1</v>
      </c>
      <c r="E3904" t="s">
        <v>147</v>
      </c>
      <c r="F3904">
        <v>6.2</v>
      </c>
    </row>
    <row r="3905" spans="1:6">
      <c r="A3905" s="4">
        <v>43780</v>
      </c>
      <c r="B3905" t="s">
        <v>79</v>
      </c>
      <c r="C3905" t="s">
        <v>137</v>
      </c>
      <c r="D3905">
        <v>1</v>
      </c>
      <c r="E3905" t="s">
        <v>139</v>
      </c>
      <c r="F3905">
        <v>26.8</v>
      </c>
    </row>
    <row r="3906" spans="1:6">
      <c r="A3906" s="4">
        <v>43780</v>
      </c>
      <c r="B3906" t="s">
        <v>79</v>
      </c>
      <c r="C3906" t="s">
        <v>137</v>
      </c>
      <c r="D3906">
        <v>1</v>
      </c>
      <c r="E3906" t="s">
        <v>140</v>
      </c>
      <c r="F3906">
        <v>73.2</v>
      </c>
    </row>
    <row r="3907" spans="1:6">
      <c r="A3907" s="4">
        <v>43780</v>
      </c>
      <c r="B3907" t="s">
        <v>79</v>
      </c>
      <c r="C3907" t="s">
        <v>137</v>
      </c>
      <c r="D3907">
        <v>1</v>
      </c>
      <c r="E3907" t="s">
        <v>147</v>
      </c>
      <c r="F3907">
        <v>0</v>
      </c>
    </row>
    <row r="3908" spans="1:6">
      <c r="A3908" s="4">
        <f t="shared" ref="A3908:A3913" si="36">A3907</f>
        <v>43780</v>
      </c>
      <c r="B3908" t="s">
        <v>79</v>
      </c>
      <c r="C3908" t="s">
        <v>138</v>
      </c>
      <c r="D3908">
        <v>1</v>
      </c>
      <c r="E3908" t="s">
        <v>139</v>
      </c>
      <c r="F3908">
        <v>42.6</v>
      </c>
    </row>
    <row r="3909" spans="1:6">
      <c r="A3909" s="4">
        <f t="shared" si="36"/>
        <v>43780</v>
      </c>
      <c r="B3909" t="s">
        <v>79</v>
      </c>
      <c r="C3909" t="s">
        <v>138</v>
      </c>
      <c r="D3909">
        <v>1</v>
      </c>
      <c r="E3909" t="s">
        <v>140</v>
      </c>
      <c r="F3909">
        <v>51.1</v>
      </c>
    </row>
    <row r="3910" spans="1:6">
      <c r="A3910" s="4">
        <f t="shared" si="36"/>
        <v>43780</v>
      </c>
      <c r="B3910" t="s">
        <v>79</v>
      </c>
      <c r="C3910" t="s">
        <v>138</v>
      </c>
      <c r="D3910">
        <v>1</v>
      </c>
      <c r="E3910" t="s">
        <v>147</v>
      </c>
      <c r="F3910">
        <v>6.2</v>
      </c>
    </row>
    <row r="3911" spans="1:6">
      <c r="A3911" s="4">
        <f t="shared" si="36"/>
        <v>43780</v>
      </c>
      <c r="B3911" t="s">
        <v>79</v>
      </c>
      <c r="C3911" t="s">
        <v>137</v>
      </c>
      <c r="D3911">
        <v>1</v>
      </c>
      <c r="E3911" t="s">
        <v>139</v>
      </c>
      <c r="F3911">
        <v>26.8</v>
      </c>
    </row>
    <row r="3912" spans="1:6">
      <c r="A3912" s="4">
        <f t="shared" si="36"/>
        <v>43780</v>
      </c>
      <c r="B3912" t="s">
        <v>79</v>
      </c>
      <c r="C3912" t="s">
        <v>137</v>
      </c>
      <c r="D3912">
        <v>1</v>
      </c>
      <c r="E3912" t="s">
        <v>140</v>
      </c>
      <c r="F3912">
        <v>73.2</v>
      </c>
    </row>
    <row r="3913" spans="1:6">
      <c r="A3913" s="4">
        <f t="shared" si="36"/>
        <v>43780</v>
      </c>
      <c r="B3913" t="s">
        <v>79</v>
      </c>
      <c r="C3913" t="s">
        <v>137</v>
      </c>
      <c r="D3913">
        <v>1</v>
      </c>
      <c r="E3913" t="s">
        <v>147</v>
      </c>
      <c r="F3913">
        <v>0</v>
      </c>
    </row>
    <row r="3914" spans="1:6">
      <c r="A3914" s="4">
        <v>43780</v>
      </c>
      <c r="B3914" t="s">
        <v>78</v>
      </c>
      <c r="C3914" t="s">
        <v>138</v>
      </c>
      <c r="D3914">
        <v>1</v>
      </c>
      <c r="E3914" t="s">
        <v>139</v>
      </c>
      <c r="F3914">
        <v>59.1</v>
      </c>
    </row>
    <row r="3915" spans="1:6">
      <c r="A3915" s="4">
        <v>43780</v>
      </c>
      <c r="B3915" t="s">
        <v>78</v>
      </c>
      <c r="C3915" t="s">
        <v>138</v>
      </c>
      <c r="D3915">
        <v>1</v>
      </c>
      <c r="E3915" t="s">
        <v>140</v>
      </c>
      <c r="F3915">
        <v>37.1</v>
      </c>
    </row>
    <row r="3916" spans="1:6">
      <c r="A3916" s="4">
        <v>43780</v>
      </c>
      <c r="B3916" t="s">
        <v>78</v>
      </c>
      <c r="C3916" t="s">
        <v>138</v>
      </c>
      <c r="D3916">
        <v>1</v>
      </c>
      <c r="E3916" t="s">
        <v>147</v>
      </c>
      <c r="F3916">
        <v>3.7</v>
      </c>
    </row>
    <row r="3917" spans="1:6">
      <c r="A3917" s="4">
        <v>43780</v>
      </c>
      <c r="B3917" t="s">
        <v>78</v>
      </c>
      <c r="C3917" t="s">
        <v>137</v>
      </c>
      <c r="D3917">
        <v>1</v>
      </c>
      <c r="E3917" t="s">
        <v>139</v>
      </c>
      <c r="F3917">
        <v>95.4</v>
      </c>
    </row>
    <row r="3918" spans="1:6">
      <c r="A3918" s="4">
        <v>43780</v>
      </c>
      <c r="B3918" t="s">
        <v>78</v>
      </c>
      <c r="C3918" t="s">
        <v>137</v>
      </c>
      <c r="D3918">
        <v>1</v>
      </c>
      <c r="E3918" t="s">
        <v>140</v>
      </c>
      <c r="F3918">
        <v>4.5999999999999996</v>
      </c>
    </row>
    <row r="3919" spans="1:6">
      <c r="A3919" s="4">
        <v>43780</v>
      </c>
      <c r="B3919" t="s">
        <v>78</v>
      </c>
      <c r="C3919" t="s">
        <v>137</v>
      </c>
      <c r="D3919">
        <v>1</v>
      </c>
      <c r="E3919" t="s">
        <v>147</v>
      </c>
      <c r="F3919">
        <v>0</v>
      </c>
    </row>
    <row r="3920" spans="1:6">
      <c r="A3920" s="4">
        <f t="shared" ref="A3920:A3925" si="37">A3919</f>
        <v>43780</v>
      </c>
      <c r="B3920" t="s">
        <v>78</v>
      </c>
      <c r="C3920" t="s">
        <v>138</v>
      </c>
      <c r="D3920">
        <v>1</v>
      </c>
      <c r="E3920" t="s">
        <v>139</v>
      </c>
      <c r="F3920">
        <v>59.1</v>
      </c>
    </row>
    <row r="3921" spans="1:6">
      <c r="A3921" s="4">
        <f t="shared" si="37"/>
        <v>43780</v>
      </c>
      <c r="B3921" t="s">
        <v>78</v>
      </c>
      <c r="C3921" t="s">
        <v>138</v>
      </c>
      <c r="D3921">
        <v>1</v>
      </c>
      <c r="E3921" t="s">
        <v>140</v>
      </c>
      <c r="F3921">
        <v>37.1</v>
      </c>
    </row>
    <row r="3922" spans="1:6">
      <c r="A3922" s="4">
        <f t="shared" si="37"/>
        <v>43780</v>
      </c>
      <c r="B3922" t="s">
        <v>78</v>
      </c>
      <c r="C3922" t="s">
        <v>138</v>
      </c>
      <c r="D3922">
        <v>1</v>
      </c>
      <c r="E3922" t="s">
        <v>147</v>
      </c>
      <c r="F3922">
        <v>3.7</v>
      </c>
    </row>
    <row r="3923" spans="1:6">
      <c r="A3923" s="4">
        <f t="shared" si="37"/>
        <v>43780</v>
      </c>
      <c r="B3923" t="s">
        <v>78</v>
      </c>
      <c r="C3923" t="s">
        <v>137</v>
      </c>
      <c r="D3923">
        <v>1</v>
      </c>
      <c r="E3923" t="s">
        <v>139</v>
      </c>
      <c r="F3923">
        <v>95.4</v>
      </c>
    </row>
    <row r="3924" spans="1:6">
      <c r="A3924" s="4">
        <f t="shared" si="37"/>
        <v>43780</v>
      </c>
      <c r="B3924" t="s">
        <v>78</v>
      </c>
      <c r="C3924" t="s">
        <v>137</v>
      </c>
      <c r="D3924">
        <v>1</v>
      </c>
      <c r="E3924" t="s">
        <v>140</v>
      </c>
      <c r="F3924">
        <v>4.5999999999999996</v>
      </c>
    </row>
    <row r="3925" spans="1:6">
      <c r="A3925" s="4">
        <f t="shared" si="37"/>
        <v>43780</v>
      </c>
      <c r="B3925" t="s">
        <v>78</v>
      </c>
      <c r="C3925" t="s">
        <v>137</v>
      </c>
      <c r="D3925">
        <v>1</v>
      </c>
      <c r="E3925" t="s">
        <v>147</v>
      </c>
      <c r="F3925">
        <v>0</v>
      </c>
    </row>
    <row r="3926" spans="1:6">
      <c r="A3926" s="4">
        <v>43780</v>
      </c>
      <c r="B3926" t="s">
        <v>77</v>
      </c>
      <c r="C3926" t="s">
        <v>138</v>
      </c>
      <c r="D3926">
        <v>1</v>
      </c>
      <c r="E3926" t="s">
        <v>139</v>
      </c>
      <c r="F3926">
        <v>62.4</v>
      </c>
    </row>
    <row r="3927" spans="1:6">
      <c r="A3927" s="4">
        <v>43780</v>
      </c>
      <c r="B3927" t="s">
        <v>77</v>
      </c>
      <c r="C3927" t="s">
        <v>138</v>
      </c>
      <c r="D3927">
        <v>1</v>
      </c>
      <c r="E3927" t="s">
        <v>140</v>
      </c>
      <c r="F3927">
        <v>34.4</v>
      </c>
    </row>
    <row r="3928" spans="1:6">
      <c r="A3928" s="4">
        <v>43780</v>
      </c>
      <c r="B3928" t="s">
        <v>77</v>
      </c>
      <c r="C3928" t="s">
        <v>138</v>
      </c>
      <c r="D3928">
        <v>1</v>
      </c>
      <c r="E3928" t="s">
        <v>147</v>
      </c>
      <c r="F3928">
        <v>3.1</v>
      </c>
    </row>
    <row r="3929" spans="1:6">
      <c r="A3929" s="4">
        <v>43780</v>
      </c>
      <c r="B3929" t="s">
        <v>77</v>
      </c>
      <c r="C3929" t="s">
        <v>137</v>
      </c>
      <c r="D3929">
        <v>1</v>
      </c>
      <c r="E3929" t="s">
        <v>139</v>
      </c>
      <c r="F3929">
        <v>99.3</v>
      </c>
    </row>
    <row r="3930" spans="1:6">
      <c r="A3930" s="4">
        <v>43780</v>
      </c>
      <c r="B3930" t="s">
        <v>77</v>
      </c>
      <c r="C3930" t="s">
        <v>137</v>
      </c>
      <c r="D3930">
        <v>1</v>
      </c>
      <c r="E3930" t="s">
        <v>140</v>
      </c>
      <c r="F3930">
        <v>0.7</v>
      </c>
    </row>
    <row r="3931" spans="1:6">
      <c r="A3931" s="4">
        <v>43780</v>
      </c>
      <c r="B3931" t="s">
        <v>77</v>
      </c>
      <c r="C3931" t="s">
        <v>137</v>
      </c>
      <c r="D3931">
        <v>1</v>
      </c>
      <c r="E3931" t="s">
        <v>147</v>
      </c>
      <c r="F3931">
        <v>0</v>
      </c>
    </row>
    <row r="3932" spans="1:6">
      <c r="A3932" s="4">
        <f t="shared" ref="A3932:A3937" si="38">A3931</f>
        <v>43780</v>
      </c>
      <c r="B3932" t="s">
        <v>77</v>
      </c>
      <c r="C3932" t="s">
        <v>138</v>
      </c>
      <c r="D3932">
        <v>1</v>
      </c>
      <c r="E3932" t="s">
        <v>139</v>
      </c>
      <c r="F3932">
        <v>62.4</v>
      </c>
    </row>
    <row r="3933" spans="1:6">
      <c r="A3933" s="4">
        <f t="shared" si="38"/>
        <v>43780</v>
      </c>
      <c r="B3933" t="s">
        <v>77</v>
      </c>
      <c r="C3933" t="s">
        <v>138</v>
      </c>
      <c r="D3933">
        <v>1</v>
      </c>
      <c r="E3933" t="s">
        <v>140</v>
      </c>
      <c r="F3933">
        <v>34.4</v>
      </c>
    </row>
    <row r="3934" spans="1:6">
      <c r="A3934" s="4">
        <f t="shared" si="38"/>
        <v>43780</v>
      </c>
      <c r="B3934" t="s">
        <v>77</v>
      </c>
      <c r="C3934" t="s">
        <v>138</v>
      </c>
      <c r="D3934">
        <v>1</v>
      </c>
      <c r="E3934" t="s">
        <v>147</v>
      </c>
      <c r="F3934">
        <v>3.1</v>
      </c>
    </row>
    <row r="3935" spans="1:6">
      <c r="A3935" s="4">
        <f t="shared" si="38"/>
        <v>43780</v>
      </c>
      <c r="B3935" t="s">
        <v>77</v>
      </c>
      <c r="C3935" t="s">
        <v>137</v>
      </c>
      <c r="D3935">
        <v>1</v>
      </c>
      <c r="E3935" t="s">
        <v>139</v>
      </c>
      <c r="F3935">
        <v>99.3</v>
      </c>
    </row>
    <row r="3936" spans="1:6">
      <c r="A3936" s="4">
        <f t="shared" si="38"/>
        <v>43780</v>
      </c>
      <c r="B3936" t="s">
        <v>77</v>
      </c>
      <c r="C3936" t="s">
        <v>137</v>
      </c>
      <c r="D3936">
        <v>1</v>
      </c>
      <c r="E3936" t="s">
        <v>140</v>
      </c>
      <c r="F3936">
        <v>0.7</v>
      </c>
    </row>
    <row r="3937" spans="1:6">
      <c r="A3937" s="4">
        <f t="shared" si="38"/>
        <v>43780</v>
      </c>
      <c r="B3937" t="s">
        <v>77</v>
      </c>
      <c r="C3937" t="s">
        <v>137</v>
      </c>
      <c r="D3937">
        <v>1</v>
      </c>
      <c r="E3937" t="s">
        <v>147</v>
      </c>
      <c r="F3937">
        <v>0</v>
      </c>
    </row>
    <row r="3938" spans="1:6">
      <c r="A3938" s="4">
        <v>43780</v>
      </c>
      <c r="B3938" t="s">
        <v>76</v>
      </c>
      <c r="C3938" t="s">
        <v>138</v>
      </c>
      <c r="D3938">
        <v>1</v>
      </c>
      <c r="E3938" t="s">
        <v>139</v>
      </c>
      <c r="F3938">
        <v>56.7</v>
      </c>
    </row>
    <row r="3939" spans="1:6">
      <c r="A3939" s="4">
        <v>43780</v>
      </c>
      <c r="B3939" t="s">
        <v>76</v>
      </c>
      <c r="C3939" t="s">
        <v>138</v>
      </c>
      <c r="D3939">
        <v>1</v>
      </c>
      <c r="E3939" t="s">
        <v>140</v>
      </c>
      <c r="F3939">
        <v>38.1</v>
      </c>
    </row>
    <row r="3940" spans="1:6">
      <c r="A3940" s="4">
        <v>43780</v>
      </c>
      <c r="B3940" t="s">
        <v>76</v>
      </c>
      <c r="C3940" t="s">
        <v>138</v>
      </c>
      <c r="D3940">
        <v>1</v>
      </c>
      <c r="E3940" t="s">
        <v>147</v>
      </c>
      <c r="F3940">
        <v>5.2</v>
      </c>
    </row>
    <row r="3941" spans="1:6">
      <c r="A3941" s="4">
        <v>43780</v>
      </c>
      <c r="B3941" t="s">
        <v>76</v>
      </c>
      <c r="C3941" t="s">
        <v>137</v>
      </c>
      <c r="D3941">
        <v>1</v>
      </c>
      <c r="E3941" t="s">
        <v>139</v>
      </c>
      <c r="F3941">
        <v>92</v>
      </c>
    </row>
    <row r="3942" spans="1:6">
      <c r="A3942" s="4">
        <v>43780</v>
      </c>
      <c r="B3942" t="s">
        <v>76</v>
      </c>
      <c r="C3942" t="s">
        <v>137</v>
      </c>
      <c r="D3942">
        <v>1</v>
      </c>
      <c r="E3942" t="s">
        <v>140</v>
      </c>
      <c r="F3942">
        <v>8</v>
      </c>
    </row>
    <row r="3943" spans="1:6">
      <c r="A3943" s="4">
        <v>43780</v>
      </c>
      <c r="B3943" t="s">
        <v>76</v>
      </c>
      <c r="C3943" t="s">
        <v>137</v>
      </c>
      <c r="D3943">
        <v>1</v>
      </c>
      <c r="E3943" t="s">
        <v>147</v>
      </c>
      <c r="F3943">
        <v>0</v>
      </c>
    </row>
    <row r="3944" spans="1:6">
      <c r="A3944" s="4">
        <f t="shared" ref="A3944:A3949" si="39">A3943</f>
        <v>43780</v>
      </c>
      <c r="B3944" t="s">
        <v>76</v>
      </c>
      <c r="C3944" t="s">
        <v>138</v>
      </c>
      <c r="D3944">
        <v>1</v>
      </c>
      <c r="E3944" t="s">
        <v>139</v>
      </c>
      <c r="F3944">
        <v>56.7</v>
      </c>
    </row>
    <row r="3945" spans="1:6">
      <c r="A3945" s="4">
        <f t="shared" si="39"/>
        <v>43780</v>
      </c>
      <c r="B3945" t="s">
        <v>76</v>
      </c>
      <c r="C3945" t="s">
        <v>138</v>
      </c>
      <c r="D3945">
        <v>1</v>
      </c>
      <c r="E3945" t="s">
        <v>140</v>
      </c>
      <c r="F3945">
        <v>38.1</v>
      </c>
    </row>
    <row r="3946" spans="1:6">
      <c r="A3946" s="4">
        <f t="shared" si="39"/>
        <v>43780</v>
      </c>
      <c r="B3946" t="s">
        <v>76</v>
      </c>
      <c r="C3946" t="s">
        <v>138</v>
      </c>
      <c r="D3946">
        <v>1</v>
      </c>
      <c r="E3946" t="s">
        <v>147</v>
      </c>
      <c r="F3946">
        <v>5.2</v>
      </c>
    </row>
    <row r="3947" spans="1:6">
      <c r="A3947" s="4">
        <f t="shared" si="39"/>
        <v>43780</v>
      </c>
      <c r="B3947" t="s">
        <v>76</v>
      </c>
      <c r="C3947" t="s">
        <v>137</v>
      </c>
      <c r="D3947">
        <v>1</v>
      </c>
      <c r="E3947" t="s">
        <v>139</v>
      </c>
      <c r="F3947">
        <v>92</v>
      </c>
    </row>
    <row r="3948" spans="1:6">
      <c r="A3948" s="4">
        <f t="shared" si="39"/>
        <v>43780</v>
      </c>
      <c r="B3948" t="s">
        <v>76</v>
      </c>
      <c r="C3948" t="s">
        <v>137</v>
      </c>
      <c r="D3948">
        <v>1</v>
      </c>
      <c r="E3948" t="s">
        <v>140</v>
      </c>
      <c r="F3948">
        <v>8</v>
      </c>
    </row>
    <row r="3949" spans="1:6">
      <c r="A3949" s="4">
        <f t="shared" si="39"/>
        <v>43780</v>
      </c>
      <c r="B3949" t="s">
        <v>76</v>
      </c>
      <c r="C3949" t="s">
        <v>137</v>
      </c>
      <c r="D3949">
        <v>1</v>
      </c>
      <c r="E3949" t="s">
        <v>147</v>
      </c>
      <c r="F3949">
        <v>0</v>
      </c>
    </row>
    <row r="3950" spans="1:6">
      <c r="A3950" s="4">
        <v>43780</v>
      </c>
      <c r="B3950" t="s">
        <v>75</v>
      </c>
      <c r="C3950" t="s">
        <v>138</v>
      </c>
      <c r="D3950">
        <v>1</v>
      </c>
      <c r="E3950" t="s">
        <v>139</v>
      </c>
      <c r="F3950">
        <v>49</v>
      </c>
    </row>
    <row r="3951" spans="1:6">
      <c r="A3951" s="4">
        <v>43780</v>
      </c>
      <c r="B3951" t="s">
        <v>75</v>
      </c>
      <c r="C3951" t="s">
        <v>138</v>
      </c>
      <c r="D3951">
        <v>1</v>
      </c>
      <c r="E3951" t="s">
        <v>140</v>
      </c>
      <c r="F3951">
        <v>46.5</v>
      </c>
    </row>
    <row r="3952" spans="1:6">
      <c r="A3952" s="4">
        <v>43780</v>
      </c>
      <c r="B3952" t="s">
        <v>75</v>
      </c>
      <c r="C3952" t="s">
        <v>138</v>
      </c>
      <c r="D3952">
        <v>1</v>
      </c>
      <c r="E3952" t="s">
        <v>147</v>
      </c>
      <c r="F3952">
        <v>4.4000000000000004</v>
      </c>
    </row>
    <row r="3953" spans="1:6">
      <c r="A3953" s="4">
        <v>43780</v>
      </c>
      <c r="B3953" t="s">
        <v>75</v>
      </c>
      <c r="C3953" t="s">
        <v>137</v>
      </c>
      <c r="D3953">
        <v>1</v>
      </c>
      <c r="E3953" t="s">
        <v>139</v>
      </c>
      <c r="F3953">
        <v>58.5</v>
      </c>
    </row>
    <row r="3954" spans="1:6">
      <c r="A3954" s="4">
        <v>43780</v>
      </c>
      <c r="B3954" t="s">
        <v>75</v>
      </c>
      <c r="C3954" t="s">
        <v>137</v>
      </c>
      <c r="D3954">
        <v>1</v>
      </c>
      <c r="E3954" t="s">
        <v>140</v>
      </c>
      <c r="F3954">
        <v>41.5</v>
      </c>
    </row>
    <row r="3955" spans="1:6">
      <c r="A3955" s="4">
        <v>43780</v>
      </c>
      <c r="B3955" t="s">
        <v>75</v>
      </c>
      <c r="C3955" t="s">
        <v>137</v>
      </c>
      <c r="D3955">
        <v>1</v>
      </c>
      <c r="E3955" t="s">
        <v>147</v>
      </c>
      <c r="F3955">
        <v>0</v>
      </c>
    </row>
    <row r="3956" spans="1:6">
      <c r="A3956" s="4">
        <f t="shared" ref="A3956:A3961" si="40">A3955</f>
        <v>43780</v>
      </c>
      <c r="B3956" t="s">
        <v>75</v>
      </c>
      <c r="C3956" t="s">
        <v>138</v>
      </c>
      <c r="D3956">
        <v>1</v>
      </c>
      <c r="E3956" t="s">
        <v>139</v>
      </c>
      <c r="F3956">
        <v>49</v>
      </c>
    </row>
    <row r="3957" spans="1:6">
      <c r="A3957" s="4">
        <f t="shared" si="40"/>
        <v>43780</v>
      </c>
      <c r="B3957" t="s">
        <v>75</v>
      </c>
      <c r="C3957" t="s">
        <v>138</v>
      </c>
      <c r="D3957">
        <v>1</v>
      </c>
      <c r="E3957" t="s">
        <v>140</v>
      </c>
      <c r="F3957">
        <v>46.5</v>
      </c>
    </row>
    <row r="3958" spans="1:6">
      <c r="A3958" s="4">
        <f t="shared" si="40"/>
        <v>43780</v>
      </c>
      <c r="B3958" t="s">
        <v>75</v>
      </c>
      <c r="C3958" t="s">
        <v>138</v>
      </c>
      <c r="D3958">
        <v>1</v>
      </c>
      <c r="E3958" t="s">
        <v>147</v>
      </c>
      <c r="F3958">
        <v>4.4000000000000004</v>
      </c>
    </row>
    <row r="3959" spans="1:6">
      <c r="A3959" s="4">
        <f t="shared" si="40"/>
        <v>43780</v>
      </c>
      <c r="B3959" t="s">
        <v>75</v>
      </c>
      <c r="C3959" t="s">
        <v>137</v>
      </c>
      <c r="D3959">
        <v>1</v>
      </c>
      <c r="E3959" t="s">
        <v>139</v>
      </c>
      <c r="F3959">
        <v>58.5</v>
      </c>
    </row>
    <row r="3960" spans="1:6">
      <c r="A3960" s="4">
        <f t="shared" si="40"/>
        <v>43780</v>
      </c>
      <c r="B3960" t="s">
        <v>75</v>
      </c>
      <c r="C3960" t="s">
        <v>137</v>
      </c>
      <c r="D3960">
        <v>1</v>
      </c>
      <c r="E3960" t="s">
        <v>140</v>
      </c>
      <c r="F3960">
        <v>41.5</v>
      </c>
    </row>
    <row r="3961" spans="1:6">
      <c r="A3961" s="4">
        <f t="shared" si="40"/>
        <v>43780</v>
      </c>
      <c r="B3961" t="s">
        <v>75</v>
      </c>
      <c r="C3961" t="s">
        <v>137</v>
      </c>
      <c r="D3961">
        <v>1</v>
      </c>
      <c r="E3961" t="s">
        <v>147</v>
      </c>
      <c r="F3961">
        <v>0</v>
      </c>
    </row>
    <row r="3962" spans="1:6">
      <c r="A3962" s="4">
        <v>43780</v>
      </c>
      <c r="B3962" t="s">
        <v>74</v>
      </c>
      <c r="C3962" t="s">
        <v>138</v>
      </c>
      <c r="D3962">
        <v>1</v>
      </c>
      <c r="E3962" t="s">
        <v>139</v>
      </c>
      <c r="F3962">
        <v>56.7</v>
      </c>
    </row>
    <row r="3963" spans="1:6">
      <c r="A3963" s="4">
        <v>43780</v>
      </c>
      <c r="B3963" t="s">
        <v>74</v>
      </c>
      <c r="C3963" t="s">
        <v>138</v>
      </c>
      <c r="D3963">
        <v>1</v>
      </c>
      <c r="E3963" t="s">
        <v>140</v>
      </c>
      <c r="F3963">
        <v>39.9</v>
      </c>
    </row>
    <row r="3964" spans="1:6">
      <c r="A3964" s="4">
        <v>43780</v>
      </c>
      <c r="B3964" t="s">
        <v>74</v>
      </c>
      <c r="C3964" t="s">
        <v>138</v>
      </c>
      <c r="D3964">
        <v>1</v>
      </c>
      <c r="E3964" t="s">
        <v>147</v>
      </c>
      <c r="F3964">
        <v>3.3</v>
      </c>
    </row>
    <row r="3965" spans="1:6">
      <c r="A3965" s="4">
        <v>43780</v>
      </c>
      <c r="B3965" t="s">
        <v>74</v>
      </c>
      <c r="C3965" t="s">
        <v>137</v>
      </c>
      <c r="D3965">
        <v>1</v>
      </c>
      <c r="E3965" t="s">
        <v>139</v>
      </c>
      <c r="F3965">
        <v>89.4</v>
      </c>
    </row>
    <row r="3966" spans="1:6">
      <c r="A3966" s="4">
        <v>43780</v>
      </c>
      <c r="B3966" t="s">
        <v>74</v>
      </c>
      <c r="C3966" t="s">
        <v>137</v>
      </c>
      <c r="D3966">
        <v>1</v>
      </c>
      <c r="E3966" t="s">
        <v>140</v>
      </c>
      <c r="F3966">
        <v>10.6</v>
      </c>
    </row>
    <row r="3967" spans="1:6">
      <c r="A3967" s="4">
        <v>43780</v>
      </c>
      <c r="B3967" t="s">
        <v>74</v>
      </c>
      <c r="C3967" t="s">
        <v>137</v>
      </c>
      <c r="D3967">
        <v>1</v>
      </c>
      <c r="E3967" t="s">
        <v>147</v>
      </c>
      <c r="F3967">
        <v>0</v>
      </c>
    </row>
    <row r="3968" spans="1:6">
      <c r="A3968" s="4">
        <f t="shared" ref="A3968:A3973" si="41">A3967</f>
        <v>43780</v>
      </c>
      <c r="B3968" t="s">
        <v>74</v>
      </c>
      <c r="C3968" t="s">
        <v>138</v>
      </c>
      <c r="D3968">
        <v>1</v>
      </c>
      <c r="E3968" t="s">
        <v>139</v>
      </c>
      <c r="F3968">
        <v>56.7</v>
      </c>
    </row>
    <row r="3969" spans="1:6">
      <c r="A3969" s="4">
        <f t="shared" si="41"/>
        <v>43780</v>
      </c>
      <c r="B3969" t="s">
        <v>74</v>
      </c>
      <c r="C3969" t="s">
        <v>138</v>
      </c>
      <c r="D3969">
        <v>1</v>
      </c>
      <c r="E3969" t="s">
        <v>140</v>
      </c>
      <c r="F3969">
        <v>39.9</v>
      </c>
    </row>
    <row r="3970" spans="1:6">
      <c r="A3970" s="4">
        <f t="shared" si="41"/>
        <v>43780</v>
      </c>
      <c r="B3970" t="s">
        <v>74</v>
      </c>
      <c r="C3970" t="s">
        <v>138</v>
      </c>
      <c r="D3970">
        <v>1</v>
      </c>
      <c r="E3970" t="s">
        <v>147</v>
      </c>
      <c r="F3970">
        <v>3.3</v>
      </c>
    </row>
    <row r="3971" spans="1:6">
      <c r="A3971" s="4">
        <f t="shared" si="41"/>
        <v>43780</v>
      </c>
      <c r="B3971" t="s">
        <v>74</v>
      </c>
      <c r="C3971" t="s">
        <v>137</v>
      </c>
      <c r="D3971">
        <v>1</v>
      </c>
      <c r="E3971" t="s">
        <v>139</v>
      </c>
      <c r="F3971">
        <v>89.4</v>
      </c>
    </row>
    <row r="3972" spans="1:6">
      <c r="A3972" s="4">
        <f t="shared" si="41"/>
        <v>43780</v>
      </c>
      <c r="B3972" t="s">
        <v>74</v>
      </c>
      <c r="C3972" t="s">
        <v>137</v>
      </c>
      <c r="D3972">
        <v>1</v>
      </c>
      <c r="E3972" t="s">
        <v>140</v>
      </c>
      <c r="F3972">
        <v>10.6</v>
      </c>
    </row>
    <row r="3973" spans="1:6">
      <c r="A3973" s="4">
        <f t="shared" si="41"/>
        <v>43780</v>
      </c>
      <c r="B3973" t="s">
        <v>74</v>
      </c>
      <c r="C3973" t="s">
        <v>137</v>
      </c>
      <c r="D3973">
        <v>1</v>
      </c>
      <c r="E3973" t="s">
        <v>147</v>
      </c>
      <c r="F3973">
        <v>0</v>
      </c>
    </row>
    <row r="3974" spans="1:6">
      <c r="A3974" s="4">
        <v>43780</v>
      </c>
      <c r="B3974" t="s">
        <v>73</v>
      </c>
      <c r="C3974" t="s">
        <v>138</v>
      </c>
      <c r="D3974">
        <v>1</v>
      </c>
      <c r="E3974" t="s">
        <v>139</v>
      </c>
      <c r="F3974">
        <v>38.5</v>
      </c>
    </row>
    <row r="3975" spans="1:6">
      <c r="A3975" s="4">
        <v>43780</v>
      </c>
      <c r="B3975" t="s">
        <v>73</v>
      </c>
      <c r="C3975" t="s">
        <v>138</v>
      </c>
      <c r="D3975">
        <v>1</v>
      </c>
      <c r="E3975" t="s">
        <v>140</v>
      </c>
      <c r="F3975">
        <v>58.1</v>
      </c>
    </row>
    <row r="3976" spans="1:6">
      <c r="A3976" s="4">
        <v>43780</v>
      </c>
      <c r="B3976" t="s">
        <v>73</v>
      </c>
      <c r="C3976" t="s">
        <v>138</v>
      </c>
      <c r="D3976">
        <v>1</v>
      </c>
      <c r="E3976" t="s">
        <v>147</v>
      </c>
      <c r="F3976">
        <v>3.3</v>
      </c>
    </row>
    <row r="3977" spans="1:6">
      <c r="A3977" s="4">
        <v>43780</v>
      </c>
      <c r="B3977" t="s">
        <v>73</v>
      </c>
      <c r="C3977" t="s">
        <v>137</v>
      </c>
      <c r="D3977">
        <v>1</v>
      </c>
      <c r="E3977" t="s">
        <v>139</v>
      </c>
      <c r="F3977">
        <v>6.2</v>
      </c>
    </row>
    <row r="3978" spans="1:6">
      <c r="A3978" s="4">
        <v>43780</v>
      </c>
      <c r="B3978" t="s">
        <v>73</v>
      </c>
      <c r="C3978" t="s">
        <v>137</v>
      </c>
      <c r="D3978">
        <v>1</v>
      </c>
      <c r="E3978" t="s">
        <v>140</v>
      </c>
      <c r="F3978">
        <v>93.8</v>
      </c>
    </row>
    <row r="3979" spans="1:6">
      <c r="A3979" s="4">
        <v>43780</v>
      </c>
      <c r="B3979" t="s">
        <v>73</v>
      </c>
      <c r="C3979" t="s">
        <v>137</v>
      </c>
      <c r="D3979">
        <v>1</v>
      </c>
      <c r="E3979" t="s">
        <v>147</v>
      </c>
      <c r="F3979">
        <v>0</v>
      </c>
    </row>
    <row r="3980" spans="1:6">
      <c r="A3980" s="4">
        <f t="shared" ref="A3980:A3985" si="42">A3979</f>
        <v>43780</v>
      </c>
      <c r="B3980" t="s">
        <v>73</v>
      </c>
      <c r="C3980" t="s">
        <v>138</v>
      </c>
      <c r="D3980">
        <v>1</v>
      </c>
      <c r="E3980" t="s">
        <v>139</v>
      </c>
      <c r="F3980">
        <v>38.5</v>
      </c>
    </row>
    <row r="3981" spans="1:6">
      <c r="A3981" s="4">
        <f t="shared" si="42"/>
        <v>43780</v>
      </c>
      <c r="B3981" t="s">
        <v>73</v>
      </c>
      <c r="C3981" t="s">
        <v>138</v>
      </c>
      <c r="D3981">
        <v>1</v>
      </c>
      <c r="E3981" t="s">
        <v>140</v>
      </c>
      <c r="F3981">
        <v>58.1</v>
      </c>
    </row>
    <row r="3982" spans="1:6">
      <c r="A3982" s="4">
        <f t="shared" si="42"/>
        <v>43780</v>
      </c>
      <c r="B3982" t="s">
        <v>73</v>
      </c>
      <c r="C3982" t="s">
        <v>138</v>
      </c>
      <c r="D3982">
        <v>1</v>
      </c>
      <c r="E3982" t="s">
        <v>147</v>
      </c>
      <c r="F3982">
        <v>3.3</v>
      </c>
    </row>
    <row r="3983" spans="1:6">
      <c r="A3983" s="4">
        <f t="shared" si="42"/>
        <v>43780</v>
      </c>
      <c r="B3983" t="s">
        <v>73</v>
      </c>
      <c r="C3983" t="s">
        <v>137</v>
      </c>
      <c r="D3983">
        <v>1</v>
      </c>
      <c r="E3983" t="s">
        <v>139</v>
      </c>
      <c r="F3983">
        <v>6.2</v>
      </c>
    </row>
    <row r="3984" spans="1:6">
      <c r="A3984" s="4">
        <f t="shared" si="42"/>
        <v>43780</v>
      </c>
      <c r="B3984" t="s">
        <v>73</v>
      </c>
      <c r="C3984" t="s">
        <v>137</v>
      </c>
      <c r="D3984">
        <v>1</v>
      </c>
      <c r="E3984" t="s">
        <v>140</v>
      </c>
      <c r="F3984">
        <v>93.8</v>
      </c>
    </row>
    <row r="3985" spans="1:6">
      <c r="A3985" s="4">
        <f t="shared" si="42"/>
        <v>43780</v>
      </c>
      <c r="B3985" t="s">
        <v>73</v>
      </c>
      <c r="C3985" t="s">
        <v>137</v>
      </c>
      <c r="D3985">
        <v>1</v>
      </c>
      <c r="E3985" t="s">
        <v>147</v>
      </c>
      <c r="F3985">
        <v>0</v>
      </c>
    </row>
    <row r="3986" spans="1:6">
      <c r="A3986" s="4">
        <v>43780</v>
      </c>
      <c r="B3986" t="s">
        <v>72</v>
      </c>
      <c r="C3986" t="s">
        <v>138</v>
      </c>
      <c r="D3986">
        <v>1</v>
      </c>
      <c r="E3986" t="s">
        <v>139</v>
      </c>
      <c r="F3986">
        <v>63.3</v>
      </c>
    </row>
    <row r="3987" spans="1:6">
      <c r="A3987" s="4">
        <v>43780</v>
      </c>
      <c r="B3987" t="s">
        <v>72</v>
      </c>
      <c r="C3987" t="s">
        <v>138</v>
      </c>
      <c r="D3987">
        <v>1</v>
      </c>
      <c r="E3987" t="s">
        <v>140</v>
      </c>
      <c r="F3987">
        <v>30.3</v>
      </c>
    </row>
    <row r="3988" spans="1:6">
      <c r="A3988" s="4">
        <v>43780</v>
      </c>
      <c r="B3988" t="s">
        <v>72</v>
      </c>
      <c r="C3988" t="s">
        <v>138</v>
      </c>
      <c r="D3988">
        <v>1</v>
      </c>
      <c r="E3988" t="s">
        <v>147</v>
      </c>
      <c r="F3988">
        <v>6.4</v>
      </c>
    </row>
    <row r="3989" spans="1:6">
      <c r="A3989" s="4">
        <v>43780</v>
      </c>
      <c r="B3989" t="s">
        <v>72</v>
      </c>
      <c r="C3989" t="s">
        <v>137</v>
      </c>
      <c r="D3989">
        <v>1</v>
      </c>
      <c r="E3989" t="s">
        <v>139</v>
      </c>
      <c r="F3989">
        <v>99.8</v>
      </c>
    </row>
    <row r="3990" spans="1:6">
      <c r="A3990" s="4">
        <v>43780</v>
      </c>
      <c r="B3990" t="s">
        <v>72</v>
      </c>
      <c r="C3990" t="s">
        <v>137</v>
      </c>
      <c r="D3990">
        <v>1</v>
      </c>
      <c r="E3990" t="s">
        <v>140</v>
      </c>
      <c r="F3990">
        <v>0.2</v>
      </c>
    </row>
    <row r="3991" spans="1:6">
      <c r="A3991" s="4">
        <v>43780</v>
      </c>
      <c r="B3991" t="s">
        <v>72</v>
      </c>
      <c r="C3991" t="s">
        <v>137</v>
      </c>
      <c r="D3991">
        <v>1</v>
      </c>
      <c r="E3991" t="s">
        <v>147</v>
      </c>
      <c r="F3991">
        <v>0</v>
      </c>
    </row>
    <row r="3992" spans="1:6">
      <c r="A3992" s="4">
        <f t="shared" ref="A3992:A3997" si="43">A3991</f>
        <v>43780</v>
      </c>
      <c r="B3992" t="s">
        <v>72</v>
      </c>
      <c r="C3992" t="s">
        <v>138</v>
      </c>
      <c r="D3992">
        <v>1</v>
      </c>
      <c r="E3992" t="s">
        <v>139</v>
      </c>
      <c r="F3992">
        <v>63.3</v>
      </c>
    </row>
    <row r="3993" spans="1:6">
      <c r="A3993" s="4">
        <f t="shared" si="43"/>
        <v>43780</v>
      </c>
      <c r="B3993" t="s">
        <v>72</v>
      </c>
      <c r="C3993" t="s">
        <v>138</v>
      </c>
      <c r="D3993">
        <v>1</v>
      </c>
      <c r="E3993" t="s">
        <v>140</v>
      </c>
      <c r="F3993">
        <v>30.3</v>
      </c>
    </row>
    <row r="3994" spans="1:6">
      <c r="A3994" s="4">
        <f t="shared" si="43"/>
        <v>43780</v>
      </c>
      <c r="B3994" t="s">
        <v>72</v>
      </c>
      <c r="C3994" t="s">
        <v>138</v>
      </c>
      <c r="D3994">
        <v>1</v>
      </c>
      <c r="E3994" t="s">
        <v>147</v>
      </c>
      <c r="F3994">
        <v>6.4</v>
      </c>
    </row>
    <row r="3995" spans="1:6">
      <c r="A3995" s="4">
        <f t="shared" si="43"/>
        <v>43780</v>
      </c>
      <c r="B3995" t="s">
        <v>72</v>
      </c>
      <c r="C3995" t="s">
        <v>137</v>
      </c>
      <c r="D3995">
        <v>1</v>
      </c>
      <c r="E3995" t="s">
        <v>139</v>
      </c>
      <c r="F3995">
        <v>99.8</v>
      </c>
    </row>
    <row r="3996" spans="1:6">
      <c r="A3996" s="4">
        <f t="shared" si="43"/>
        <v>43780</v>
      </c>
      <c r="B3996" t="s">
        <v>72</v>
      </c>
      <c r="C3996" t="s">
        <v>137</v>
      </c>
      <c r="D3996">
        <v>1</v>
      </c>
      <c r="E3996" t="s">
        <v>140</v>
      </c>
      <c r="F3996">
        <v>0.2</v>
      </c>
    </row>
    <row r="3997" spans="1:6">
      <c r="A3997" s="4">
        <f t="shared" si="43"/>
        <v>43780</v>
      </c>
      <c r="B3997" t="s">
        <v>72</v>
      </c>
      <c r="C3997" t="s">
        <v>137</v>
      </c>
      <c r="D3997">
        <v>1</v>
      </c>
      <c r="E3997" t="s">
        <v>147</v>
      </c>
      <c r="F3997">
        <v>0</v>
      </c>
    </row>
    <row r="3998" spans="1:6">
      <c r="A3998" s="4">
        <v>43780</v>
      </c>
      <c r="B3998" t="s">
        <v>71</v>
      </c>
      <c r="C3998" t="s">
        <v>138</v>
      </c>
      <c r="D3998">
        <v>1</v>
      </c>
      <c r="E3998" t="s">
        <v>139</v>
      </c>
      <c r="F3998">
        <v>27.1</v>
      </c>
    </row>
    <row r="3999" spans="1:6">
      <c r="A3999" s="4">
        <v>43780</v>
      </c>
      <c r="B3999" t="s">
        <v>71</v>
      </c>
      <c r="C3999" t="s">
        <v>138</v>
      </c>
      <c r="D3999">
        <v>1</v>
      </c>
      <c r="E3999" t="s">
        <v>140</v>
      </c>
      <c r="F3999">
        <v>67.8</v>
      </c>
    </row>
    <row r="4000" spans="1:6">
      <c r="A4000" s="4">
        <v>43780</v>
      </c>
      <c r="B4000" t="s">
        <v>71</v>
      </c>
      <c r="C4000" t="s">
        <v>138</v>
      </c>
      <c r="D4000">
        <v>1</v>
      </c>
      <c r="E4000" t="s">
        <v>147</v>
      </c>
      <c r="F4000">
        <v>5</v>
      </c>
    </row>
    <row r="4001" spans="1:6">
      <c r="A4001" s="4">
        <v>43780</v>
      </c>
      <c r="B4001" t="s">
        <v>71</v>
      </c>
      <c r="C4001" t="s">
        <v>137</v>
      </c>
      <c r="D4001">
        <v>1</v>
      </c>
      <c r="E4001" t="s">
        <v>139</v>
      </c>
      <c r="F4001">
        <v>0</v>
      </c>
    </row>
    <row r="4002" spans="1:6">
      <c r="A4002" s="4">
        <v>43780</v>
      </c>
      <c r="B4002" t="s">
        <v>71</v>
      </c>
      <c r="C4002" t="s">
        <v>137</v>
      </c>
      <c r="D4002">
        <v>1</v>
      </c>
      <c r="E4002" t="s">
        <v>140</v>
      </c>
      <c r="F4002">
        <v>100</v>
      </c>
    </row>
    <row r="4003" spans="1:6">
      <c r="A4003" s="4">
        <v>43780</v>
      </c>
      <c r="B4003" t="s">
        <v>71</v>
      </c>
      <c r="C4003" t="s">
        <v>137</v>
      </c>
      <c r="D4003">
        <v>1</v>
      </c>
      <c r="E4003" t="s">
        <v>147</v>
      </c>
      <c r="F4003">
        <v>0</v>
      </c>
    </row>
    <row r="4004" spans="1:6">
      <c r="A4004" s="4">
        <f t="shared" ref="A4004:A4009" si="44">A4003</f>
        <v>43780</v>
      </c>
      <c r="B4004" t="s">
        <v>71</v>
      </c>
      <c r="C4004" t="s">
        <v>138</v>
      </c>
      <c r="D4004">
        <v>1</v>
      </c>
      <c r="E4004" t="s">
        <v>139</v>
      </c>
      <c r="F4004">
        <v>27.1</v>
      </c>
    </row>
    <row r="4005" spans="1:6">
      <c r="A4005" s="4">
        <f t="shared" si="44"/>
        <v>43780</v>
      </c>
      <c r="B4005" t="s">
        <v>71</v>
      </c>
      <c r="C4005" t="s">
        <v>138</v>
      </c>
      <c r="D4005">
        <v>1</v>
      </c>
      <c r="E4005" t="s">
        <v>140</v>
      </c>
      <c r="F4005">
        <v>67.8</v>
      </c>
    </row>
    <row r="4006" spans="1:6">
      <c r="A4006" s="4">
        <f t="shared" si="44"/>
        <v>43780</v>
      </c>
      <c r="B4006" t="s">
        <v>71</v>
      </c>
      <c r="C4006" t="s">
        <v>138</v>
      </c>
      <c r="D4006">
        <v>1</v>
      </c>
      <c r="E4006" t="s">
        <v>147</v>
      </c>
      <c r="F4006">
        <v>5</v>
      </c>
    </row>
    <row r="4007" spans="1:6">
      <c r="A4007" s="4">
        <f t="shared" si="44"/>
        <v>43780</v>
      </c>
      <c r="B4007" t="s">
        <v>71</v>
      </c>
      <c r="C4007" t="s">
        <v>137</v>
      </c>
      <c r="D4007">
        <v>1</v>
      </c>
      <c r="E4007" t="s">
        <v>139</v>
      </c>
      <c r="F4007">
        <v>0</v>
      </c>
    </row>
    <row r="4008" spans="1:6">
      <c r="A4008" s="4">
        <f t="shared" si="44"/>
        <v>43780</v>
      </c>
      <c r="B4008" t="s">
        <v>71</v>
      </c>
      <c r="C4008" t="s">
        <v>137</v>
      </c>
      <c r="D4008">
        <v>1</v>
      </c>
      <c r="E4008" t="s">
        <v>140</v>
      </c>
      <c r="F4008">
        <v>100</v>
      </c>
    </row>
    <row r="4009" spans="1:6">
      <c r="A4009" s="4">
        <f t="shared" si="44"/>
        <v>43780</v>
      </c>
      <c r="B4009" t="s">
        <v>71</v>
      </c>
      <c r="C4009" t="s">
        <v>137</v>
      </c>
      <c r="D4009">
        <v>1</v>
      </c>
      <c r="E4009" t="s">
        <v>147</v>
      </c>
      <c r="F4009">
        <v>0</v>
      </c>
    </row>
    <row r="4010" spans="1:6">
      <c r="A4010" s="4">
        <v>43780</v>
      </c>
      <c r="B4010" t="s">
        <v>70</v>
      </c>
      <c r="C4010" t="s">
        <v>138</v>
      </c>
      <c r="D4010">
        <v>1</v>
      </c>
      <c r="E4010" t="s">
        <v>139</v>
      </c>
      <c r="F4010">
        <v>51.5</v>
      </c>
    </row>
    <row r="4011" spans="1:6">
      <c r="A4011" s="4">
        <v>43780</v>
      </c>
      <c r="B4011" t="s">
        <v>70</v>
      </c>
      <c r="C4011" t="s">
        <v>138</v>
      </c>
      <c r="D4011">
        <v>1</v>
      </c>
      <c r="E4011" t="s">
        <v>140</v>
      </c>
      <c r="F4011">
        <v>46.2</v>
      </c>
    </row>
    <row r="4012" spans="1:6">
      <c r="A4012" s="4">
        <v>43780</v>
      </c>
      <c r="B4012" t="s">
        <v>70</v>
      </c>
      <c r="C4012" t="s">
        <v>138</v>
      </c>
      <c r="D4012">
        <v>1</v>
      </c>
      <c r="E4012" t="s">
        <v>147</v>
      </c>
      <c r="F4012">
        <v>2.1</v>
      </c>
    </row>
    <row r="4013" spans="1:6">
      <c r="A4013" s="4">
        <v>43780</v>
      </c>
      <c r="B4013" t="s">
        <v>70</v>
      </c>
      <c r="C4013" t="s">
        <v>137</v>
      </c>
      <c r="D4013">
        <v>1</v>
      </c>
      <c r="E4013" t="s">
        <v>139</v>
      </c>
      <c r="F4013">
        <v>64.900000000000006</v>
      </c>
    </row>
    <row r="4014" spans="1:6">
      <c r="A4014" s="4">
        <v>43780</v>
      </c>
      <c r="B4014" t="s">
        <v>70</v>
      </c>
      <c r="C4014" t="s">
        <v>137</v>
      </c>
      <c r="D4014">
        <v>1</v>
      </c>
      <c r="E4014" t="s">
        <v>140</v>
      </c>
      <c r="F4014">
        <v>35.1</v>
      </c>
    </row>
    <row r="4015" spans="1:6">
      <c r="A4015" s="4">
        <v>43780</v>
      </c>
      <c r="B4015" t="s">
        <v>70</v>
      </c>
      <c r="C4015" t="s">
        <v>137</v>
      </c>
      <c r="D4015">
        <v>1</v>
      </c>
      <c r="E4015" t="s">
        <v>147</v>
      </c>
      <c r="F4015">
        <v>0</v>
      </c>
    </row>
    <row r="4016" spans="1:6">
      <c r="A4016" s="4">
        <f t="shared" ref="A4016:A4021" si="45">A4015</f>
        <v>43780</v>
      </c>
      <c r="B4016" t="s">
        <v>70</v>
      </c>
      <c r="C4016" t="s">
        <v>138</v>
      </c>
      <c r="D4016">
        <v>1</v>
      </c>
      <c r="E4016" t="s">
        <v>139</v>
      </c>
      <c r="F4016">
        <v>51.5</v>
      </c>
    </row>
    <row r="4017" spans="1:6">
      <c r="A4017" s="4">
        <f t="shared" si="45"/>
        <v>43780</v>
      </c>
      <c r="B4017" t="s">
        <v>70</v>
      </c>
      <c r="C4017" t="s">
        <v>138</v>
      </c>
      <c r="D4017">
        <v>1</v>
      </c>
      <c r="E4017" t="s">
        <v>140</v>
      </c>
      <c r="F4017">
        <v>46.2</v>
      </c>
    </row>
    <row r="4018" spans="1:6">
      <c r="A4018" s="4">
        <f t="shared" si="45"/>
        <v>43780</v>
      </c>
      <c r="B4018" t="s">
        <v>70</v>
      </c>
      <c r="C4018" t="s">
        <v>138</v>
      </c>
      <c r="D4018">
        <v>1</v>
      </c>
      <c r="E4018" t="s">
        <v>147</v>
      </c>
      <c r="F4018">
        <v>2.1</v>
      </c>
    </row>
    <row r="4019" spans="1:6">
      <c r="A4019" s="4">
        <f t="shared" si="45"/>
        <v>43780</v>
      </c>
      <c r="B4019" t="s">
        <v>70</v>
      </c>
      <c r="C4019" t="s">
        <v>137</v>
      </c>
      <c r="D4019">
        <v>1</v>
      </c>
      <c r="E4019" t="s">
        <v>139</v>
      </c>
      <c r="F4019">
        <v>64.900000000000006</v>
      </c>
    </row>
    <row r="4020" spans="1:6">
      <c r="A4020" s="4">
        <f t="shared" si="45"/>
        <v>43780</v>
      </c>
      <c r="B4020" t="s">
        <v>70</v>
      </c>
      <c r="C4020" t="s">
        <v>137</v>
      </c>
      <c r="D4020">
        <v>1</v>
      </c>
      <c r="E4020" t="s">
        <v>140</v>
      </c>
      <c r="F4020">
        <v>35.1</v>
      </c>
    </row>
    <row r="4021" spans="1:6">
      <c r="A4021" s="4">
        <f t="shared" si="45"/>
        <v>43780</v>
      </c>
      <c r="B4021" t="s">
        <v>70</v>
      </c>
      <c r="C4021" t="s">
        <v>137</v>
      </c>
      <c r="D4021">
        <v>1</v>
      </c>
      <c r="E4021" t="s">
        <v>147</v>
      </c>
      <c r="F4021">
        <v>0</v>
      </c>
    </row>
    <row r="4022" spans="1:6">
      <c r="A4022" s="4">
        <v>43780</v>
      </c>
      <c r="B4022" t="s">
        <v>69</v>
      </c>
      <c r="C4022" t="s">
        <v>138</v>
      </c>
      <c r="D4022">
        <v>1</v>
      </c>
      <c r="E4022" t="s">
        <v>139</v>
      </c>
      <c r="F4022">
        <v>48.5</v>
      </c>
    </row>
    <row r="4023" spans="1:6">
      <c r="A4023" s="4">
        <v>43780</v>
      </c>
      <c r="B4023" t="s">
        <v>69</v>
      </c>
      <c r="C4023" t="s">
        <v>138</v>
      </c>
      <c r="D4023">
        <v>1</v>
      </c>
      <c r="E4023" t="s">
        <v>140</v>
      </c>
      <c r="F4023">
        <v>49</v>
      </c>
    </row>
    <row r="4024" spans="1:6">
      <c r="A4024" s="4">
        <v>43780</v>
      </c>
      <c r="B4024" t="s">
        <v>69</v>
      </c>
      <c r="C4024" t="s">
        <v>138</v>
      </c>
      <c r="D4024">
        <v>1</v>
      </c>
      <c r="E4024" t="s">
        <v>147</v>
      </c>
      <c r="F4024">
        <v>2.5</v>
      </c>
    </row>
    <row r="4025" spans="1:6">
      <c r="A4025" s="4">
        <v>43780</v>
      </c>
      <c r="B4025" t="s">
        <v>69</v>
      </c>
      <c r="C4025" t="s">
        <v>137</v>
      </c>
      <c r="D4025">
        <v>1</v>
      </c>
      <c r="E4025" t="s">
        <v>139</v>
      </c>
      <c r="F4025">
        <v>48.3</v>
      </c>
    </row>
    <row r="4026" spans="1:6">
      <c r="A4026" s="4">
        <v>43780</v>
      </c>
      <c r="B4026" t="s">
        <v>69</v>
      </c>
      <c r="C4026" t="s">
        <v>137</v>
      </c>
      <c r="D4026">
        <v>1</v>
      </c>
      <c r="E4026" t="s">
        <v>140</v>
      </c>
      <c r="F4026">
        <v>51.7</v>
      </c>
    </row>
    <row r="4027" spans="1:6">
      <c r="A4027" s="4">
        <v>43780</v>
      </c>
      <c r="B4027" t="s">
        <v>69</v>
      </c>
      <c r="C4027" t="s">
        <v>137</v>
      </c>
      <c r="D4027">
        <v>1</v>
      </c>
      <c r="E4027" t="s">
        <v>147</v>
      </c>
      <c r="F4027">
        <v>0</v>
      </c>
    </row>
    <row r="4028" spans="1:6">
      <c r="A4028" s="4">
        <f t="shared" ref="A4028:A4033" si="46">A4027</f>
        <v>43780</v>
      </c>
      <c r="B4028" t="s">
        <v>69</v>
      </c>
      <c r="C4028" t="s">
        <v>138</v>
      </c>
      <c r="D4028">
        <v>1</v>
      </c>
      <c r="E4028" t="s">
        <v>139</v>
      </c>
      <c r="F4028">
        <v>48.5</v>
      </c>
    </row>
    <row r="4029" spans="1:6">
      <c r="A4029" s="4">
        <f t="shared" si="46"/>
        <v>43780</v>
      </c>
      <c r="B4029" t="s">
        <v>69</v>
      </c>
      <c r="C4029" t="s">
        <v>138</v>
      </c>
      <c r="D4029">
        <v>1</v>
      </c>
      <c r="E4029" t="s">
        <v>140</v>
      </c>
      <c r="F4029">
        <v>49</v>
      </c>
    </row>
    <row r="4030" spans="1:6">
      <c r="A4030" s="4">
        <f t="shared" si="46"/>
        <v>43780</v>
      </c>
      <c r="B4030" t="s">
        <v>69</v>
      </c>
      <c r="C4030" t="s">
        <v>138</v>
      </c>
      <c r="D4030">
        <v>1</v>
      </c>
      <c r="E4030" t="s">
        <v>147</v>
      </c>
      <c r="F4030">
        <v>2.5</v>
      </c>
    </row>
    <row r="4031" spans="1:6">
      <c r="A4031" s="4">
        <f t="shared" si="46"/>
        <v>43780</v>
      </c>
      <c r="B4031" t="s">
        <v>69</v>
      </c>
      <c r="C4031" t="s">
        <v>137</v>
      </c>
      <c r="D4031">
        <v>1</v>
      </c>
      <c r="E4031" t="s">
        <v>139</v>
      </c>
      <c r="F4031">
        <v>48.3</v>
      </c>
    </row>
    <row r="4032" spans="1:6">
      <c r="A4032" s="4">
        <f t="shared" si="46"/>
        <v>43780</v>
      </c>
      <c r="B4032" t="s">
        <v>69</v>
      </c>
      <c r="C4032" t="s">
        <v>137</v>
      </c>
      <c r="D4032">
        <v>1</v>
      </c>
      <c r="E4032" t="s">
        <v>140</v>
      </c>
      <c r="F4032">
        <v>51.7</v>
      </c>
    </row>
    <row r="4033" spans="1:6">
      <c r="A4033" s="4">
        <f t="shared" si="46"/>
        <v>43780</v>
      </c>
      <c r="B4033" t="s">
        <v>69</v>
      </c>
      <c r="C4033" t="s">
        <v>137</v>
      </c>
      <c r="D4033">
        <v>1</v>
      </c>
      <c r="E4033" t="s">
        <v>147</v>
      </c>
      <c r="F4033">
        <v>0</v>
      </c>
    </row>
    <row r="4034" spans="1:6">
      <c r="A4034" s="4">
        <v>43780</v>
      </c>
      <c r="B4034" t="s">
        <v>111</v>
      </c>
      <c r="C4034" t="s">
        <v>138</v>
      </c>
      <c r="D4034">
        <v>1</v>
      </c>
      <c r="E4034" t="s">
        <v>139</v>
      </c>
      <c r="F4034">
        <v>10.5</v>
      </c>
    </row>
    <row r="4035" spans="1:6">
      <c r="A4035" s="4">
        <v>43780</v>
      </c>
      <c r="B4035" t="s">
        <v>111</v>
      </c>
      <c r="C4035" t="s">
        <v>138</v>
      </c>
      <c r="D4035">
        <v>1</v>
      </c>
      <c r="E4035" t="s">
        <v>140</v>
      </c>
      <c r="F4035">
        <v>84.7</v>
      </c>
    </row>
    <row r="4036" spans="1:6">
      <c r="A4036" s="4">
        <v>43780</v>
      </c>
      <c r="B4036" t="s">
        <v>111</v>
      </c>
      <c r="C4036" t="s">
        <v>138</v>
      </c>
      <c r="D4036">
        <v>1</v>
      </c>
      <c r="E4036" t="s">
        <v>147</v>
      </c>
      <c r="F4036">
        <v>4.7</v>
      </c>
    </row>
    <row r="4037" spans="1:6">
      <c r="A4037" s="4">
        <v>43780</v>
      </c>
      <c r="B4037" t="s">
        <v>111</v>
      </c>
      <c r="C4037" t="s">
        <v>137</v>
      </c>
      <c r="D4037">
        <v>1</v>
      </c>
      <c r="E4037" t="s">
        <v>139</v>
      </c>
      <c r="F4037">
        <v>0</v>
      </c>
    </row>
    <row r="4038" spans="1:6">
      <c r="A4038" s="4">
        <v>43780</v>
      </c>
      <c r="B4038" t="s">
        <v>111</v>
      </c>
      <c r="C4038" t="s">
        <v>137</v>
      </c>
      <c r="D4038">
        <v>1</v>
      </c>
      <c r="E4038" t="s">
        <v>140</v>
      </c>
      <c r="F4038">
        <v>100</v>
      </c>
    </row>
    <row r="4039" spans="1:6">
      <c r="A4039" s="4">
        <v>43780</v>
      </c>
      <c r="B4039" t="s">
        <v>111</v>
      </c>
      <c r="C4039" t="s">
        <v>137</v>
      </c>
      <c r="D4039">
        <v>1</v>
      </c>
      <c r="E4039" t="s">
        <v>147</v>
      </c>
      <c r="F4039">
        <v>0</v>
      </c>
    </row>
    <row r="4040" spans="1:6">
      <c r="A4040" s="4">
        <f t="shared" ref="A4040:A4045" si="47">A4039</f>
        <v>43780</v>
      </c>
      <c r="B4040" t="s">
        <v>111</v>
      </c>
      <c r="C4040" t="s">
        <v>138</v>
      </c>
      <c r="D4040">
        <v>1</v>
      </c>
      <c r="E4040" t="s">
        <v>139</v>
      </c>
      <c r="F4040">
        <v>10.5</v>
      </c>
    </row>
    <row r="4041" spans="1:6">
      <c r="A4041" s="4">
        <f t="shared" si="47"/>
        <v>43780</v>
      </c>
      <c r="B4041" t="s">
        <v>111</v>
      </c>
      <c r="C4041" t="s">
        <v>138</v>
      </c>
      <c r="D4041">
        <v>1</v>
      </c>
      <c r="E4041" t="s">
        <v>140</v>
      </c>
      <c r="F4041">
        <v>84.7</v>
      </c>
    </row>
    <row r="4042" spans="1:6">
      <c r="A4042" s="4">
        <f t="shared" si="47"/>
        <v>43780</v>
      </c>
      <c r="B4042" t="s">
        <v>111</v>
      </c>
      <c r="C4042" t="s">
        <v>138</v>
      </c>
      <c r="D4042">
        <v>1</v>
      </c>
      <c r="E4042" t="s">
        <v>147</v>
      </c>
      <c r="F4042">
        <v>4.7</v>
      </c>
    </row>
    <row r="4043" spans="1:6">
      <c r="A4043" s="4">
        <f t="shared" si="47"/>
        <v>43780</v>
      </c>
      <c r="B4043" t="s">
        <v>111</v>
      </c>
      <c r="C4043" t="s">
        <v>137</v>
      </c>
      <c r="D4043">
        <v>1</v>
      </c>
      <c r="E4043" t="s">
        <v>139</v>
      </c>
      <c r="F4043">
        <v>0</v>
      </c>
    </row>
    <row r="4044" spans="1:6">
      <c r="A4044" s="4">
        <f t="shared" si="47"/>
        <v>43780</v>
      </c>
      <c r="B4044" t="s">
        <v>111</v>
      </c>
      <c r="C4044" t="s">
        <v>137</v>
      </c>
      <c r="D4044">
        <v>1</v>
      </c>
      <c r="E4044" t="s">
        <v>140</v>
      </c>
      <c r="F4044">
        <v>100</v>
      </c>
    </row>
    <row r="4045" spans="1:6">
      <c r="A4045" s="4">
        <f t="shared" si="47"/>
        <v>43780</v>
      </c>
      <c r="B4045" t="s">
        <v>111</v>
      </c>
      <c r="C4045" t="s">
        <v>137</v>
      </c>
      <c r="D4045">
        <v>1</v>
      </c>
      <c r="E4045" t="s">
        <v>147</v>
      </c>
      <c r="F4045">
        <v>0</v>
      </c>
    </row>
    <row r="4046" spans="1:6">
      <c r="A4046" s="4">
        <v>43780</v>
      </c>
      <c r="B4046" t="s">
        <v>68</v>
      </c>
      <c r="C4046" t="s">
        <v>138</v>
      </c>
      <c r="D4046">
        <v>1</v>
      </c>
      <c r="E4046" t="s">
        <v>139</v>
      </c>
      <c r="F4046">
        <v>38.9</v>
      </c>
    </row>
    <row r="4047" spans="1:6">
      <c r="A4047" s="4">
        <v>43780</v>
      </c>
      <c r="B4047" t="s">
        <v>68</v>
      </c>
      <c r="C4047" t="s">
        <v>138</v>
      </c>
      <c r="D4047">
        <v>1</v>
      </c>
      <c r="E4047" t="s">
        <v>140</v>
      </c>
      <c r="F4047">
        <v>57.7</v>
      </c>
    </row>
    <row r="4048" spans="1:6">
      <c r="A4048" s="4">
        <v>43780</v>
      </c>
      <c r="B4048" t="s">
        <v>68</v>
      </c>
      <c r="C4048" t="s">
        <v>138</v>
      </c>
      <c r="D4048">
        <v>1</v>
      </c>
      <c r="E4048" t="s">
        <v>147</v>
      </c>
      <c r="F4048">
        <v>3.2</v>
      </c>
    </row>
    <row r="4049" spans="1:6">
      <c r="A4049" s="4">
        <v>43780</v>
      </c>
      <c r="B4049" t="s">
        <v>68</v>
      </c>
      <c r="C4049" t="s">
        <v>137</v>
      </c>
      <c r="D4049">
        <v>1</v>
      </c>
      <c r="E4049" t="s">
        <v>139</v>
      </c>
      <c r="F4049">
        <v>7.7</v>
      </c>
    </row>
    <row r="4050" spans="1:6">
      <c r="A4050" s="4">
        <v>43780</v>
      </c>
      <c r="B4050" t="s">
        <v>68</v>
      </c>
      <c r="C4050" t="s">
        <v>137</v>
      </c>
      <c r="D4050">
        <v>1</v>
      </c>
      <c r="E4050" t="s">
        <v>140</v>
      </c>
      <c r="F4050">
        <v>92.3</v>
      </c>
    </row>
    <row r="4051" spans="1:6">
      <c r="A4051" s="4">
        <v>43780</v>
      </c>
      <c r="B4051" t="s">
        <v>68</v>
      </c>
      <c r="C4051" t="s">
        <v>137</v>
      </c>
      <c r="D4051">
        <v>1</v>
      </c>
      <c r="E4051" t="s">
        <v>147</v>
      </c>
      <c r="F4051">
        <v>0</v>
      </c>
    </row>
    <row r="4052" spans="1:6">
      <c r="A4052" s="4">
        <f t="shared" ref="A4052:A4057" si="48">A4051</f>
        <v>43780</v>
      </c>
      <c r="B4052" t="s">
        <v>68</v>
      </c>
      <c r="C4052" t="s">
        <v>138</v>
      </c>
      <c r="D4052">
        <v>1</v>
      </c>
      <c r="E4052" t="s">
        <v>139</v>
      </c>
      <c r="F4052">
        <v>38.9</v>
      </c>
    </row>
    <row r="4053" spans="1:6">
      <c r="A4053" s="4">
        <f t="shared" si="48"/>
        <v>43780</v>
      </c>
      <c r="B4053" t="s">
        <v>68</v>
      </c>
      <c r="C4053" t="s">
        <v>138</v>
      </c>
      <c r="D4053">
        <v>1</v>
      </c>
      <c r="E4053" t="s">
        <v>140</v>
      </c>
      <c r="F4053">
        <v>57.7</v>
      </c>
    </row>
    <row r="4054" spans="1:6">
      <c r="A4054" s="4">
        <f t="shared" si="48"/>
        <v>43780</v>
      </c>
      <c r="B4054" t="s">
        <v>68</v>
      </c>
      <c r="C4054" t="s">
        <v>138</v>
      </c>
      <c r="D4054">
        <v>1</v>
      </c>
      <c r="E4054" t="s">
        <v>147</v>
      </c>
      <c r="F4054">
        <v>3.2</v>
      </c>
    </row>
    <row r="4055" spans="1:6">
      <c r="A4055" s="4">
        <f t="shared" si="48"/>
        <v>43780</v>
      </c>
      <c r="B4055" t="s">
        <v>68</v>
      </c>
      <c r="C4055" t="s">
        <v>137</v>
      </c>
      <c r="D4055">
        <v>1</v>
      </c>
      <c r="E4055" t="s">
        <v>139</v>
      </c>
      <c r="F4055">
        <v>7.7</v>
      </c>
    </row>
    <row r="4056" spans="1:6">
      <c r="A4056" s="4">
        <f t="shared" si="48"/>
        <v>43780</v>
      </c>
      <c r="B4056" t="s">
        <v>68</v>
      </c>
      <c r="C4056" t="s">
        <v>137</v>
      </c>
      <c r="D4056">
        <v>1</v>
      </c>
      <c r="E4056" t="s">
        <v>140</v>
      </c>
      <c r="F4056">
        <v>92.3</v>
      </c>
    </row>
    <row r="4057" spans="1:6">
      <c r="A4057" s="4">
        <f t="shared" si="48"/>
        <v>43780</v>
      </c>
      <c r="B4057" t="s">
        <v>68</v>
      </c>
      <c r="C4057" t="s">
        <v>137</v>
      </c>
      <c r="D4057">
        <v>1</v>
      </c>
      <c r="E4057" t="s">
        <v>147</v>
      </c>
      <c r="F4057">
        <v>0</v>
      </c>
    </row>
    <row r="4058" spans="1:6">
      <c r="A4058" s="4">
        <v>43780</v>
      </c>
      <c r="B4058" t="s">
        <v>67</v>
      </c>
      <c r="C4058" t="s">
        <v>138</v>
      </c>
      <c r="D4058">
        <v>1</v>
      </c>
      <c r="E4058" t="s">
        <v>139</v>
      </c>
      <c r="F4058">
        <v>38.4</v>
      </c>
    </row>
    <row r="4059" spans="1:6">
      <c r="A4059" s="4">
        <v>43780</v>
      </c>
      <c r="B4059" t="s">
        <v>67</v>
      </c>
      <c r="C4059" t="s">
        <v>138</v>
      </c>
      <c r="D4059">
        <v>1</v>
      </c>
      <c r="E4059" t="s">
        <v>140</v>
      </c>
      <c r="F4059">
        <v>57.2</v>
      </c>
    </row>
    <row r="4060" spans="1:6">
      <c r="A4060" s="4">
        <v>43780</v>
      </c>
      <c r="B4060" t="s">
        <v>67</v>
      </c>
      <c r="C4060" t="s">
        <v>138</v>
      </c>
      <c r="D4060">
        <v>1</v>
      </c>
      <c r="E4060" t="s">
        <v>147</v>
      </c>
      <c r="F4060">
        <v>4.3</v>
      </c>
    </row>
    <row r="4061" spans="1:6">
      <c r="A4061" s="4">
        <v>43780</v>
      </c>
      <c r="B4061" t="s">
        <v>67</v>
      </c>
      <c r="C4061" t="s">
        <v>137</v>
      </c>
      <c r="D4061">
        <v>1</v>
      </c>
      <c r="E4061" t="s">
        <v>139</v>
      </c>
      <c r="F4061">
        <v>8.5</v>
      </c>
    </row>
    <row r="4062" spans="1:6">
      <c r="A4062" s="4">
        <v>43780</v>
      </c>
      <c r="B4062" t="s">
        <v>67</v>
      </c>
      <c r="C4062" t="s">
        <v>137</v>
      </c>
      <c r="D4062">
        <v>1</v>
      </c>
      <c r="E4062" t="s">
        <v>140</v>
      </c>
      <c r="F4062">
        <v>91.5</v>
      </c>
    </row>
    <row r="4063" spans="1:6">
      <c r="A4063" s="4">
        <v>43780</v>
      </c>
      <c r="B4063" t="s">
        <v>67</v>
      </c>
      <c r="C4063" t="s">
        <v>137</v>
      </c>
      <c r="D4063">
        <v>1</v>
      </c>
      <c r="E4063" t="s">
        <v>147</v>
      </c>
      <c r="F4063">
        <v>0</v>
      </c>
    </row>
    <row r="4064" spans="1:6">
      <c r="A4064" s="4">
        <f t="shared" ref="A4064:A4069" si="49">A4063</f>
        <v>43780</v>
      </c>
      <c r="B4064" t="s">
        <v>67</v>
      </c>
      <c r="C4064" t="s">
        <v>138</v>
      </c>
      <c r="D4064">
        <v>1</v>
      </c>
      <c r="E4064" t="s">
        <v>139</v>
      </c>
      <c r="F4064">
        <v>38.4</v>
      </c>
    </row>
    <row r="4065" spans="1:6">
      <c r="A4065" s="4">
        <f t="shared" si="49"/>
        <v>43780</v>
      </c>
      <c r="B4065" t="s">
        <v>67</v>
      </c>
      <c r="C4065" t="s">
        <v>138</v>
      </c>
      <c r="D4065">
        <v>1</v>
      </c>
      <c r="E4065" t="s">
        <v>140</v>
      </c>
      <c r="F4065">
        <v>57.2</v>
      </c>
    </row>
    <row r="4066" spans="1:6">
      <c r="A4066" s="4">
        <f t="shared" si="49"/>
        <v>43780</v>
      </c>
      <c r="B4066" t="s">
        <v>67</v>
      </c>
      <c r="C4066" t="s">
        <v>138</v>
      </c>
      <c r="D4066">
        <v>1</v>
      </c>
      <c r="E4066" t="s">
        <v>147</v>
      </c>
      <c r="F4066">
        <v>4.3</v>
      </c>
    </row>
    <row r="4067" spans="1:6">
      <c r="A4067" s="4">
        <f t="shared" si="49"/>
        <v>43780</v>
      </c>
      <c r="B4067" t="s">
        <v>67</v>
      </c>
      <c r="C4067" t="s">
        <v>137</v>
      </c>
      <c r="D4067">
        <v>1</v>
      </c>
      <c r="E4067" t="s">
        <v>139</v>
      </c>
      <c r="F4067">
        <v>8.5</v>
      </c>
    </row>
    <row r="4068" spans="1:6">
      <c r="A4068" s="4">
        <f t="shared" si="49"/>
        <v>43780</v>
      </c>
      <c r="B4068" t="s">
        <v>67</v>
      </c>
      <c r="C4068" t="s">
        <v>137</v>
      </c>
      <c r="D4068">
        <v>1</v>
      </c>
      <c r="E4068" t="s">
        <v>140</v>
      </c>
      <c r="F4068">
        <v>91.5</v>
      </c>
    </row>
    <row r="4069" spans="1:6">
      <c r="A4069" s="4">
        <f t="shared" si="49"/>
        <v>43780</v>
      </c>
      <c r="B4069" t="s">
        <v>67</v>
      </c>
      <c r="C4069" t="s">
        <v>137</v>
      </c>
      <c r="D4069">
        <v>1</v>
      </c>
      <c r="E4069" t="s">
        <v>147</v>
      </c>
      <c r="F4069">
        <v>0</v>
      </c>
    </row>
    <row r="4070" spans="1:6">
      <c r="A4070" s="4">
        <v>43780</v>
      </c>
      <c r="B4070" t="s">
        <v>66</v>
      </c>
      <c r="C4070" t="s">
        <v>138</v>
      </c>
      <c r="D4070">
        <v>1</v>
      </c>
      <c r="E4070" t="s">
        <v>139</v>
      </c>
      <c r="F4070">
        <v>42.2</v>
      </c>
    </row>
    <row r="4071" spans="1:6">
      <c r="A4071" s="4">
        <v>43780</v>
      </c>
      <c r="B4071" t="s">
        <v>66</v>
      </c>
      <c r="C4071" t="s">
        <v>138</v>
      </c>
      <c r="D4071">
        <v>1</v>
      </c>
      <c r="E4071" t="s">
        <v>140</v>
      </c>
      <c r="F4071">
        <v>52</v>
      </c>
    </row>
    <row r="4072" spans="1:6">
      <c r="A4072" s="4">
        <v>43780</v>
      </c>
      <c r="B4072" t="s">
        <v>66</v>
      </c>
      <c r="C4072" t="s">
        <v>138</v>
      </c>
      <c r="D4072">
        <v>1</v>
      </c>
      <c r="E4072" t="s">
        <v>147</v>
      </c>
      <c r="F4072">
        <v>5.8</v>
      </c>
    </row>
    <row r="4073" spans="1:6">
      <c r="A4073" s="4">
        <v>43780</v>
      </c>
      <c r="B4073" t="s">
        <v>66</v>
      </c>
      <c r="C4073" t="s">
        <v>137</v>
      </c>
      <c r="D4073">
        <v>1</v>
      </c>
      <c r="E4073" t="s">
        <v>139</v>
      </c>
      <c r="F4073">
        <v>24</v>
      </c>
    </row>
    <row r="4074" spans="1:6">
      <c r="A4074" s="4">
        <v>43780</v>
      </c>
      <c r="B4074" t="s">
        <v>66</v>
      </c>
      <c r="C4074" t="s">
        <v>137</v>
      </c>
      <c r="D4074">
        <v>1</v>
      </c>
      <c r="E4074" t="s">
        <v>140</v>
      </c>
      <c r="F4074">
        <v>76</v>
      </c>
    </row>
    <row r="4075" spans="1:6">
      <c r="A4075" s="4">
        <v>43780</v>
      </c>
      <c r="B4075" t="s">
        <v>66</v>
      </c>
      <c r="C4075" t="s">
        <v>137</v>
      </c>
      <c r="D4075">
        <v>1</v>
      </c>
      <c r="E4075" t="s">
        <v>147</v>
      </c>
      <c r="F4075">
        <v>0</v>
      </c>
    </row>
    <row r="4076" spans="1:6">
      <c r="A4076" s="4">
        <f t="shared" ref="A4076:A4081" si="50">A4075</f>
        <v>43780</v>
      </c>
      <c r="B4076" t="s">
        <v>66</v>
      </c>
      <c r="C4076" t="s">
        <v>138</v>
      </c>
      <c r="D4076">
        <v>1</v>
      </c>
      <c r="E4076" t="s">
        <v>139</v>
      </c>
      <c r="F4076">
        <v>42.2</v>
      </c>
    </row>
    <row r="4077" spans="1:6">
      <c r="A4077" s="4">
        <f t="shared" si="50"/>
        <v>43780</v>
      </c>
      <c r="B4077" t="s">
        <v>66</v>
      </c>
      <c r="C4077" t="s">
        <v>138</v>
      </c>
      <c r="D4077">
        <v>1</v>
      </c>
      <c r="E4077" t="s">
        <v>140</v>
      </c>
      <c r="F4077">
        <v>52</v>
      </c>
    </row>
    <row r="4078" spans="1:6">
      <c r="A4078" s="4">
        <f t="shared" si="50"/>
        <v>43780</v>
      </c>
      <c r="B4078" t="s">
        <v>66</v>
      </c>
      <c r="C4078" t="s">
        <v>138</v>
      </c>
      <c r="D4078">
        <v>1</v>
      </c>
      <c r="E4078" t="s">
        <v>147</v>
      </c>
      <c r="F4078">
        <v>5.8</v>
      </c>
    </row>
    <row r="4079" spans="1:6">
      <c r="A4079" s="4">
        <f t="shared" si="50"/>
        <v>43780</v>
      </c>
      <c r="B4079" t="s">
        <v>66</v>
      </c>
      <c r="C4079" t="s">
        <v>137</v>
      </c>
      <c r="D4079">
        <v>1</v>
      </c>
      <c r="E4079" t="s">
        <v>139</v>
      </c>
      <c r="F4079">
        <v>24</v>
      </c>
    </row>
    <row r="4080" spans="1:6">
      <c r="A4080" s="4">
        <f t="shared" si="50"/>
        <v>43780</v>
      </c>
      <c r="B4080" t="s">
        <v>66</v>
      </c>
      <c r="C4080" t="s">
        <v>137</v>
      </c>
      <c r="D4080">
        <v>1</v>
      </c>
      <c r="E4080" t="s">
        <v>140</v>
      </c>
      <c r="F4080">
        <v>76</v>
      </c>
    </row>
    <row r="4081" spans="1:6">
      <c r="A4081" s="4">
        <f t="shared" si="50"/>
        <v>43780</v>
      </c>
      <c r="B4081" t="s">
        <v>66</v>
      </c>
      <c r="C4081" t="s">
        <v>137</v>
      </c>
      <c r="D4081">
        <v>1</v>
      </c>
      <c r="E4081" t="s">
        <v>147</v>
      </c>
      <c r="F4081">
        <v>0</v>
      </c>
    </row>
    <row r="4082" spans="1:6">
      <c r="A4082" s="4">
        <v>43780</v>
      </c>
      <c r="B4082" t="s">
        <v>65</v>
      </c>
      <c r="C4082" t="s">
        <v>138</v>
      </c>
      <c r="D4082">
        <v>1</v>
      </c>
      <c r="E4082" t="s">
        <v>139</v>
      </c>
      <c r="F4082">
        <v>32.700000000000003</v>
      </c>
    </row>
    <row r="4083" spans="1:6">
      <c r="A4083" s="4">
        <v>43780</v>
      </c>
      <c r="B4083" t="s">
        <v>65</v>
      </c>
      <c r="C4083" t="s">
        <v>138</v>
      </c>
      <c r="D4083">
        <v>1</v>
      </c>
      <c r="E4083" t="s">
        <v>140</v>
      </c>
      <c r="F4083">
        <v>62</v>
      </c>
    </row>
    <row r="4084" spans="1:6">
      <c r="A4084" s="4">
        <v>43780</v>
      </c>
      <c r="B4084" t="s">
        <v>65</v>
      </c>
      <c r="C4084" t="s">
        <v>138</v>
      </c>
      <c r="D4084">
        <v>1</v>
      </c>
      <c r="E4084" t="s">
        <v>147</v>
      </c>
      <c r="F4084">
        <v>5.2</v>
      </c>
    </row>
    <row r="4085" spans="1:6">
      <c r="A4085" s="4">
        <v>43780</v>
      </c>
      <c r="B4085" t="s">
        <v>65</v>
      </c>
      <c r="C4085" t="s">
        <v>137</v>
      </c>
      <c r="D4085">
        <v>1</v>
      </c>
      <c r="E4085" t="s">
        <v>139</v>
      </c>
      <c r="F4085">
        <v>0</v>
      </c>
    </row>
    <row r="4086" spans="1:6">
      <c r="A4086" s="4">
        <v>43780</v>
      </c>
      <c r="B4086" t="s">
        <v>65</v>
      </c>
      <c r="C4086" t="s">
        <v>137</v>
      </c>
      <c r="D4086">
        <v>1</v>
      </c>
      <c r="E4086" t="s">
        <v>140</v>
      </c>
      <c r="F4086">
        <v>100</v>
      </c>
    </row>
    <row r="4087" spans="1:6">
      <c r="A4087" s="4">
        <v>43780</v>
      </c>
      <c r="B4087" t="s">
        <v>65</v>
      </c>
      <c r="C4087" t="s">
        <v>137</v>
      </c>
      <c r="D4087">
        <v>1</v>
      </c>
      <c r="E4087" t="s">
        <v>147</v>
      </c>
      <c r="F4087">
        <v>0</v>
      </c>
    </row>
    <row r="4088" spans="1:6">
      <c r="A4088" s="4">
        <f t="shared" ref="A4088:A4093" si="51">A4087</f>
        <v>43780</v>
      </c>
      <c r="B4088" t="s">
        <v>65</v>
      </c>
      <c r="C4088" t="s">
        <v>138</v>
      </c>
      <c r="D4088">
        <v>1</v>
      </c>
      <c r="E4088" t="s">
        <v>139</v>
      </c>
      <c r="F4088">
        <v>32.700000000000003</v>
      </c>
    </row>
    <row r="4089" spans="1:6">
      <c r="A4089" s="4">
        <f t="shared" si="51"/>
        <v>43780</v>
      </c>
      <c r="B4089" t="s">
        <v>65</v>
      </c>
      <c r="C4089" t="s">
        <v>138</v>
      </c>
      <c r="D4089">
        <v>1</v>
      </c>
      <c r="E4089" t="s">
        <v>140</v>
      </c>
      <c r="F4089">
        <v>62</v>
      </c>
    </row>
    <row r="4090" spans="1:6">
      <c r="A4090" s="4">
        <f t="shared" si="51"/>
        <v>43780</v>
      </c>
      <c r="B4090" t="s">
        <v>65</v>
      </c>
      <c r="C4090" t="s">
        <v>138</v>
      </c>
      <c r="D4090">
        <v>1</v>
      </c>
      <c r="E4090" t="s">
        <v>147</v>
      </c>
      <c r="F4090">
        <v>5.2</v>
      </c>
    </row>
    <row r="4091" spans="1:6">
      <c r="A4091" s="4">
        <f t="shared" si="51"/>
        <v>43780</v>
      </c>
      <c r="B4091" t="s">
        <v>65</v>
      </c>
      <c r="C4091" t="s">
        <v>137</v>
      </c>
      <c r="D4091">
        <v>1</v>
      </c>
      <c r="E4091" t="s">
        <v>139</v>
      </c>
      <c r="F4091">
        <v>0</v>
      </c>
    </row>
    <row r="4092" spans="1:6">
      <c r="A4092" s="4">
        <f t="shared" si="51"/>
        <v>43780</v>
      </c>
      <c r="B4092" t="s">
        <v>65</v>
      </c>
      <c r="C4092" t="s">
        <v>137</v>
      </c>
      <c r="D4092">
        <v>1</v>
      </c>
      <c r="E4092" t="s">
        <v>140</v>
      </c>
      <c r="F4092">
        <v>100</v>
      </c>
    </row>
    <row r="4093" spans="1:6">
      <c r="A4093" s="4">
        <f t="shared" si="51"/>
        <v>43780</v>
      </c>
      <c r="B4093" t="s">
        <v>65</v>
      </c>
      <c r="C4093" t="s">
        <v>137</v>
      </c>
      <c r="D4093">
        <v>1</v>
      </c>
      <c r="E4093" t="s">
        <v>147</v>
      </c>
      <c r="F4093">
        <v>0</v>
      </c>
    </row>
    <row r="4094" spans="1:6">
      <c r="A4094" s="4">
        <v>43780</v>
      </c>
      <c r="B4094" t="s">
        <v>64</v>
      </c>
      <c r="C4094" t="s">
        <v>138</v>
      </c>
      <c r="D4094">
        <v>1</v>
      </c>
      <c r="E4094" t="s">
        <v>139</v>
      </c>
      <c r="F4094">
        <v>62.2</v>
      </c>
    </row>
    <row r="4095" spans="1:6">
      <c r="A4095" s="4">
        <v>43780</v>
      </c>
      <c r="B4095" t="s">
        <v>64</v>
      </c>
      <c r="C4095" t="s">
        <v>138</v>
      </c>
      <c r="D4095">
        <v>1</v>
      </c>
      <c r="E4095" t="s">
        <v>140</v>
      </c>
      <c r="F4095">
        <v>33.299999999999997</v>
      </c>
    </row>
    <row r="4096" spans="1:6">
      <c r="A4096" s="4">
        <v>43780</v>
      </c>
      <c r="B4096" t="s">
        <v>64</v>
      </c>
      <c r="C4096" t="s">
        <v>138</v>
      </c>
      <c r="D4096">
        <v>1</v>
      </c>
      <c r="E4096" t="s">
        <v>147</v>
      </c>
      <c r="F4096">
        <v>4.3</v>
      </c>
    </row>
    <row r="4097" spans="1:6">
      <c r="A4097" s="4">
        <v>43780</v>
      </c>
      <c r="B4097" t="s">
        <v>64</v>
      </c>
      <c r="C4097" t="s">
        <v>137</v>
      </c>
      <c r="D4097">
        <v>1</v>
      </c>
      <c r="E4097" t="s">
        <v>139</v>
      </c>
      <c r="F4097">
        <v>99.4</v>
      </c>
    </row>
    <row r="4098" spans="1:6">
      <c r="A4098" s="4">
        <v>43780</v>
      </c>
      <c r="B4098" t="s">
        <v>64</v>
      </c>
      <c r="C4098" t="s">
        <v>137</v>
      </c>
      <c r="D4098">
        <v>1</v>
      </c>
      <c r="E4098" t="s">
        <v>140</v>
      </c>
      <c r="F4098">
        <v>0.6</v>
      </c>
    </row>
    <row r="4099" spans="1:6">
      <c r="A4099" s="4">
        <v>43780</v>
      </c>
      <c r="B4099" t="s">
        <v>64</v>
      </c>
      <c r="C4099" t="s">
        <v>137</v>
      </c>
      <c r="D4099">
        <v>1</v>
      </c>
      <c r="E4099" t="s">
        <v>147</v>
      </c>
      <c r="F4099">
        <v>0</v>
      </c>
    </row>
    <row r="4100" spans="1:6">
      <c r="A4100" s="4">
        <f t="shared" ref="A4100:A4105" si="52">A4099</f>
        <v>43780</v>
      </c>
      <c r="B4100" t="s">
        <v>64</v>
      </c>
      <c r="C4100" t="s">
        <v>138</v>
      </c>
      <c r="D4100">
        <v>1</v>
      </c>
      <c r="E4100" t="s">
        <v>139</v>
      </c>
      <c r="F4100">
        <v>62.2</v>
      </c>
    </row>
    <row r="4101" spans="1:6">
      <c r="A4101" s="4">
        <f t="shared" si="52"/>
        <v>43780</v>
      </c>
      <c r="B4101" t="s">
        <v>64</v>
      </c>
      <c r="C4101" t="s">
        <v>138</v>
      </c>
      <c r="D4101">
        <v>1</v>
      </c>
      <c r="E4101" t="s">
        <v>140</v>
      </c>
      <c r="F4101">
        <v>33.299999999999997</v>
      </c>
    </row>
    <row r="4102" spans="1:6">
      <c r="A4102" s="4">
        <f t="shared" si="52"/>
        <v>43780</v>
      </c>
      <c r="B4102" t="s">
        <v>64</v>
      </c>
      <c r="C4102" t="s">
        <v>138</v>
      </c>
      <c r="D4102">
        <v>1</v>
      </c>
      <c r="E4102" t="s">
        <v>147</v>
      </c>
      <c r="F4102">
        <v>4.3</v>
      </c>
    </row>
    <row r="4103" spans="1:6">
      <c r="A4103" s="4">
        <f t="shared" si="52"/>
        <v>43780</v>
      </c>
      <c r="B4103" t="s">
        <v>64</v>
      </c>
      <c r="C4103" t="s">
        <v>137</v>
      </c>
      <c r="D4103">
        <v>1</v>
      </c>
      <c r="E4103" t="s">
        <v>139</v>
      </c>
      <c r="F4103">
        <v>99.4</v>
      </c>
    </row>
    <row r="4104" spans="1:6">
      <c r="A4104" s="4">
        <f t="shared" si="52"/>
        <v>43780</v>
      </c>
      <c r="B4104" t="s">
        <v>64</v>
      </c>
      <c r="C4104" t="s">
        <v>137</v>
      </c>
      <c r="D4104">
        <v>1</v>
      </c>
      <c r="E4104" t="s">
        <v>140</v>
      </c>
      <c r="F4104">
        <v>0.6</v>
      </c>
    </row>
    <row r="4105" spans="1:6">
      <c r="A4105" s="4">
        <f t="shared" si="52"/>
        <v>43780</v>
      </c>
      <c r="B4105" t="s">
        <v>64</v>
      </c>
      <c r="C4105" t="s">
        <v>137</v>
      </c>
      <c r="D4105">
        <v>1</v>
      </c>
      <c r="E4105" t="s">
        <v>147</v>
      </c>
      <c r="F4105">
        <v>0</v>
      </c>
    </row>
    <row r="4106" spans="1:6">
      <c r="A4106" s="4">
        <v>43780</v>
      </c>
      <c r="B4106" t="s">
        <v>63</v>
      </c>
      <c r="C4106" t="s">
        <v>138</v>
      </c>
      <c r="D4106">
        <v>1</v>
      </c>
      <c r="E4106" t="s">
        <v>139</v>
      </c>
      <c r="F4106">
        <v>48.3</v>
      </c>
    </row>
    <row r="4107" spans="1:6">
      <c r="A4107" s="4">
        <v>43780</v>
      </c>
      <c r="B4107" t="s">
        <v>63</v>
      </c>
      <c r="C4107" t="s">
        <v>138</v>
      </c>
      <c r="D4107">
        <v>1</v>
      </c>
      <c r="E4107" t="s">
        <v>140</v>
      </c>
      <c r="F4107">
        <v>47.1</v>
      </c>
    </row>
    <row r="4108" spans="1:6">
      <c r="A4108" s="4">
        <v>43780</v>
      </c>
      <c r="B4108" t="s">
        <v>63</v>
      </c>
      <c r="C4108" t="s">
        <v>138</v>
      </c>
      <c r="D4108">
        <v>1</v>
      </c>
      <c r="E4108" t="s">
        <v>147</v>
      </c>
      <c r="F4108">
        <v>4.5</v>
      </c>
    </row>
    <row r="4109" spans="1:6">
      <c r="A4109" s="4">
        <v>43780</v>
      </c>
      <c r="B4109" t="s">
        <v>63</v>
      </c>
      <c r="C4109" t="s">
        <v>137</v>
      </c>
      <c r="D4109">
        <v>1</v>
      </c>
      <c r="E4109" t="s">
        <v>139</v>
      </c>
      <c r="F4109">
        <v>54</v>
      </c>
    </row>
    <row r="4110" spans="1:6">
      <c r="A4110" s="4">
        <v>43780</v>
      </c>
      <c r="B4110" t="s">
        <v>63</v>
      </c>
      <c r="C4110" t="s">
        <v>137</v>
      </c>
      <c r="D4110">
        <v>1</v>
      </c>
      <c r="E4110" t="s">
        <v>140</v>
      </c>
      <c r="F4110">
        <v>46</v>
      </c>
    </row>
    <row r="4111" spans="1:6">
      <c r="A4111" s="4">
        <v>43780</v>
      </c>
      <c r="B4111" t="s">
        <v>63</v>
      </c>
      <c r="C4111" t="s">
        <v>137</v>
      </c>
      <c r="D4111">
        <v>1</v>
      </c>
      <c r="E4111" t="s">
        <v>147</v>
      </c>
      <c r="F4111">
        <v>0</v>
      </c>
    </row>
    <row r="4112" spans="1:6">
      <c r="A4112" s="4">
        <f t="shared" ref="A4112:A4117" si="53">A4111</f>
        <v>43780</v>
      </c>
      <c r="B4112" t="s">
        <v>63</v>
      </c>
      <c r="C4112" t="s">
        <v>138</v>
      </c>
      <c r="D4112">
        <v>1</v>
      </c>
      <c r="E4112" t="s">
        <v>139</v>
      </c>
      <c r="F4112">
        <v>48.3</v>
      </c>
    </row>
    <row r="4113" spans="1:6">
      <c r="A4113" s="4">
        <f t="shared" si="53"/>
        <v>43780</v>
      </c>
      <c r="B4113" t="s">
        <v>63</v>
      </c>
      <c r="C4113" t="s">
        <v>138</v>
      </c>
      <c r="D4113">
        <v>1</v>
      </c>
      <c r="E4113" t="s">
        <v>140</v>
      </c>
      <c r="F4113">
        <v>47.1</v>
      </c>
    </row>
    <row r="4114" spans="1:6">
      <c r="A4114" s="4">
        <f t="shared" si="53"/>
        <v>43780</v>
      </c>
      <c r="B4114" t="s">
        <v>63</v>
      </c>
      <c r="C4114" t="s">
        <v>138</v>
      </c>
      <c r="D4114">
        <v>1</v>
      </c>
      <c r="E4114" t="s">
        <v>147</v>
      </c>
      <c r="F4114">
        <v>4.5</v>
      </c>
    </row>
    <row r="4115" spans="1:6">
      <c r="A4115" s="4">
        <f t="shared" si="53"/>
        <v>43780</v>
      </c>
      <c r="B4115" t="s">
        <v>63</v>
      </c>
      <c r="C4115" t="s">
        <v>137</v>
      </c>
      <c r="D4115">
        <v>1</v>
      </c>
      <c r="E4115" t="s">
        <v>139</v>
      </c>
      <c r="F4115">
        <v>54</v>
      </c>
    </row>
    <row r="4116" spans="1:6">
      <c r="A4116" s="4">
        <f t="shared" si="53"/>
        <v>43780</v>
      </c>
      <c r="B4116" t="s">
        <v>63</v>
      </c>
      <c r="C4116" t="s">
        <v>137</v>
      </c>
      <c r="D4116">
        <v>1</v>
      </c>
      <c r="E4116" t="s">
        <v>140</v>
      </c>
      <c r="F4116">
        <v>46</v>
      </c>
    </row>
    <row r="4117" spans="1:6">
      <c r="A4117" s="4">
        <f t="shared" si="53"/>
        <v>43780</v>
      </c>
      <c r="B4117" t="s">
        <v>63</v>
      </c>
      <c r="C4117" t="s">
        <v>137</v>
      </c>
      <c r="D4117">
        <v>1</v>
      </c>
      <c r="E4117" t="s">
        <v>147</v>
      </c>
      <c r="F4117">
        <v>0</v>
      </c>
    </row>
    <row r="4118" spans="1:6">
      <c r="A4118" s="4">
        <v>43780</v>
      </c>
      <c r="B4118" t="s">
        <v>62</v>
      </c>
      <c r="C4118" t="s">
        <v>138</v>
      </c>
      <c r="D4118">
        <v>1</v>
      </c>
      <c r="E4118" t="s">
        <v>139</v>
      </c>
      <c r="F4118">
        <v>51.3</v>
      </c>
    </row>
    <row r="4119" spans="1:6">
      <c r="A4119" s="4">
        <v>43780</v>
      </c>
      <c r="B4119" t="s">
        <v>62</v>
      </c>
      <c r="C4119" t="s">
        <v>138</v>
      </c>
      <c r="D4119">
        <v>1</v>
      </c>
      <c r="E4119" t="s">
        <v>140</v>
      </c>
      <c r="F4119">
        <v>37.4</v>
      </c>
    </row>
    <row r="4120" spans="1:6">
      <c r="A4120" s="4">
        <v>43780</v>
      </c>
      <c r="B4120" t="s">
        <v>62</v>
      </c>
      <c r="C4120" t="s">
        <v>138</v>
      </c>
      <c r="D4120">
        <v>1</v>
      </c>
      <c r="E4120" t="s">
        <v>147</v>
      </c>
      <c r="F4120">
        <v>11.2</v>
      </c>
    </row>
    <row r="4121" spans="1:6">
      <c r="A4121" s="4">
        <v>43780</v>
      </c>
      <c r="B4121" t="s">
        <v>62</v>
      </c>
      <c r="C4121" t="s">
        <v>137</v>
      </c>
      <c r="D4121">
        <v>1</v>
      </c>
      <c r="E4121" t="s">
        <v>139</v>
      </c>
      <c r="F4121">
        <v>85</v>
      </c>
    </row>
    <row r="4122" spans="1:6">
      <c r="A4122" s="4">
        <v>43780</v>
      </c>
      <c r="B4122" t="s">
        <v>62</v>
      </c>
      <c r="C4122" t="s">
        <v>137</v>
      </c>
      <c r="D4122">
        <v>1</v>
      </c>
      <c r="E4122" t="s">
        <v>140</v>
      </c>
      <c r="F4122">
        <v>15</v>
      </c>
    </row>
    <row r="4123" spans="1:6">
      <c r="A4123" s="4">
        <v>43780</v>
      </c>
      <c r="B4123" t="s">
        <v>62</v>
      </c>
      <c r="C4123" t="s">
        <v>137</v>
      </c>
      <c r="D4123">
        <v>1</v>
      </c>
      <c r="E4123" t="s">
        <v>147</v>
      </c>
      <c r="F4123">
        <v>0</v>
      </c>
    </row>
    <row r="4124" spans="1:6">
      <c r="A4124" s="4">
        <f t="shared" ref="A4124:A4129" si="54">A4123</f>
        <v>43780</v>
      </c>
      <c r="B4124" t="s">
        <v>62</v>
      </c>
      <c r="C4124" t="s">
        <v>138</v>
      </c>
      <c r="D4124">
        <v>1</v>
      </c>
      <c r="E4124" t="s">
        <v>139</v>
      </c>
      <c r="F4124">
        <v>51.3</v>
      </c>
    </row>
    <row r="4125" spans="1:6">
      <c r="A4125" s="4">
        <f t="shared" si="54"/>
        <v>43780</v>
      </c>
      <c r="B4125" t="s">
        <v>62</v>
      </c>
      <c r="C4125" t="s">
        <v>138</v>
      </c>
      <c r="D4125">
        <v>1</v>
      </c>
      <c r="E4125" t="s">
        <v>140</v>
      </c>
      <c r="F4125">
        <v>37.4</v>
      </c>
    </row>
    <row r="4126" spans="1:6">
      <c r="A4126" s="4">
        <f t="shared" si="54"/>
        <v>43780</v>
      </c>
      <c r="B4126" t="s">
        <v>62</v>
      </c>
      <c r="C4126" t="s">
        <v>138</v>
      </c>
      <c r="D4126">
        <v>1</v>
      </c>
      <c r="E4126" t="s">
        <v>147</v>
      </c>
      <c r="F4126">
        <v>11.2</v>
      </c>
    </row>
    <row r="4127" spans="1:6">
      <c r="A4127" s="4">
        <f t="shared" si="54"/>
        <v>43780</v>
      </c>
      <c r="B4127" t="s">
        <v>62</v>
      </c>
      <c r="C4127" t="s">
        <v>137</v>
      </c>
      <c r="D4127">
        <v>1</v>
      </c>
      <c r="E4127" t="s">
        <v>139</v>
      </c>
      <c r="F4127">
        <v>85</v>
      </c>
    </row>
    <row r="4128" spans="1:6">
      <c r="A4128" s="4">
        <f t="shared" si="54"/>
        <v>43780</v>
      </c>
      <c r="B4128" t="s">
        <v>62</v>
      </c>
      <c r="C4128" t="s">
        <v>137</v>
      </c>
      <c r="D4128">
        <v>1</v>
      </c>
      <c r="E4128" t="s">
        <v>140</v>
      </c>
      <c r="F4128">
        <v>15</v>
      </c>
    </row>
    <row r="4129" spans="1:6">
      <c r="A4129" s="4">
        <f t="shared" si="54"/>
        <v>43780</v>
      </c>
      <c r="B4129" t="s">
        <v>62</v>
      </c>
      <c r="C4129" t="s">
        <v>137</v>
      </c>
      <c r="D4129">
        <v>1</v>
      </c>
      <c r="E4129" t="s">
        <v>147</v>
      </c>
      <c r="F4129">
        <v>0</v>
      </c>
    </row>
    <row r="4130" spans="1:6">
      <c r="A4130" s="4">
        <v>43780</v>
      </c>
      <c r="B4130" t="s">
        <v>61</v>
      </c>
      <c r="C4130" t="s">
        <v>138</v>
      </c>
      <c r="D4130">
        <v>1</v>
      </c>
      <c r="E4130" t="s">
        <v>139</v>
      </c>
      <c r="F4130">
        <v>62.1</v>
      </c>
    </row>
    <row r="4131" spans="1:6">
      <c r="A4131" s="4">
        <v>43780</v>
      </c>
      <c r="B4131" t="s">
        <v>61</v>
      </c>
      <c r="C4131" t="s">
        <v>138</v>
      </c>
      <c r="D4131">
        <v>1</v>
      </c>
      <c r="E4131" t="s">
        <v>140</v>
      </c>
      <c r="F4131">
        <v>34.9</v>
      </c>
    </row>
    <row r="4132" spans="1:6">
      <c r="A4132" s="4">
        <v>43780</v>
      </c>
      <c r="B4132" t="s">
        <v>61</v>
      </c>
      <c r="C4132" t="s">
        <v>138</v>
      </c>
      <c r="D4132">
        <v>1</v>
      </c>
      <c r="E4132" t="s">
        <v>147</v>
      </c>
      <c r="F4132">
        <v>2.9</v>
      </c>
    </row>
    <row r="4133" spans="1:6">
      <c r="A4133" s="4">
        <v>43780</v>
      </c>
      <c r="B4133" t="s">
        <v>61</v>
      </c>
      <c r="C4133" t="s">
        <v>137</v>
      </c>
      <c r="D4133">
        <v>1</v>
      </c>
      <c r="E4133" t="s">
        <v>139</v>
      </c>
      <c r="F4133">
        <v>99.2</v>
      </c>
    </row>
    <row r="4134" spans="1:6">
      <c r="A4134" s="4">
        <v>43780</v>
      </c>
      <c r="B4134" t="s">
        <v>61</v>
      </c>
      <c r="C4134" t="s">
        <v>137</v>
      </c>
      <c r="D4134">
        <v>1</v>
      </c>
      <c r="E4134" t="s">
        <v>140</v>
      </c>
      <c r="F4134">
        <v>0.8</v>
      </c>
    </row>
    <row r="4135" spans="1:6">
      <c r="A4135" s="4">
        <v>43780</v>
      </c>
      <c r="B4135" t="s">
        <v>61</v>
      </c>
      <c r="C4135" t="s">
        <v>137</v>
      </c>
      <c r="D4135">
        <v>1</v>
      </c>
      <c r="E4135" t="s">
        <v>147</v>
      </c>
      <c r="F4135">
        <v>0</v>
      </c>
    </row>
    <row r="4136" spans="1:6">
      <c r="A4136" s="4">
        <f>A4135</f>
        <v>43780</v>
      </c>
      <c r="B4136" t="s">
        <v>61</v>
      </c>
      <c r="C4136" t="s">
        <v>138</v>
      </c>
      <c r="D4136">
        <v>1</v>
      </c>
      <c r="E4136" t="s">
        <v>139</v>
      </c>
      <c r="F4136">
        <v>62.1</v>
      </c>
    </row>
    <row r="4137" spans="1:6">
      <c r="A4137" s="4">
        <f>A4136</f>
        <v>43780</v>
      </c>
      <c r="B4137" t="s">
        <v>61</v>
      </c>
      <c r="C4137" t="s">
        <v>138</v>
      </c>
      <c r="D4137">
        <v>1</v>
      </c>
      <c r="E4137" t="s">
        <v>140</v>
      </c>
      <c r="F4137">
        <v>34.9</v>
      </c>
    </row>
    <row r="4138" spans="1:6">
      <c r="A4138" s="4">
        <f>A4137</f>
        <v>43780</v>
      </c>
      <c r="B4138" t="s">
        <v>61</v>
      </c>
      <c r="C4138" t="s">
        <v>138</v>
      </c>
      <c r="D4138">
        <v>1</v>
      </c>
      <c r="E4138" t="s">
        <v>147</v>
      </c>
      <c r="F4138">
        <v>2.9</v>
      </c>
    </row>
    <row r="4139" spans="1:6">
      <c r="A4139" s="4">
        <v>43781</v>
      </c>
      <c r="B4139" t="s">
        <v>61</v>
      </c>
      <c r="C4139" t="s">
        <v>137</v>
      </c>
      <c r="D4139">
        <v>1</v>
      </c>
      <c r="E4139" t="s">
        <v>139</v>
      </c>
      <c r="F4139">
        <v>99.2</v>
      </c>
    </row>
    <row r="4140" spans="1:6">
      <c r="A4140" s="4">
        <f>A4139</f>
        <v>43781</v>
      </c>
      <c r="B4140" t="s">
        <v>61</v>
      </c>
      <c r="C4140" t="s">
        <v>137</v>
      </c>
      <c r="D4140">
        <v>1</v>
      </c>
      <c r="E4140" t="s">
        <v>140</v>
      </c>
      <c r="F4140">
        <v>0.8</v>
      </c>
    </row>
    <row r="4141" spans="1:6">
      <c r="A4141" s="4">
        <f>A4139</f>
        <v>43781</v>
      </c>
      <c r="B4141" t="s">
        <v>61</v>
      </c>
      <c r="C4141" t="s">
        <v>137</v>
      </c>
      <c r="D4141">
        <v>1</v>
      </c>
      <c r="E4141" t="s">
        <v>147</v>
      </c>
      <c r="F4141">
        <v>0</v>
      </c>
    </row>
    <row r="4142" spans="1:6">
      <c r="A4142" s="4">
        <v>43782</v>
      </c>
      <c r="B4142" t="s">
        <v>110</v>
      </c>
      <c r="C4142" t="s">
        <v>138</v>
      </c>
      <c r="D4142">
        <v>1</v>
      </c>
      <c r="E4142" t="s">
        <v>139</v>
      </c>
      <c r="F4142">
        <v>69</v>
      </c>
    </row>
    <row r="4143" spans="1:6">
      <c r="A4143" s="4">
        <v>43782</v>
      </c>
      <c r="B4143" t="s">
        <v>110</v>
      </c>
      <c r="C4143" t="s">
        <v>138</v>
      </c>
      <c r="D4143">
        <v>1</v>
      </c>
      <c r="E4143" t="s">
        <v>140</v>
      </c>
      <c r="F4143">
        <v>24.6</v>
      </c>
    </row>
    <row r="4144" spans="1:6">
      <c r="A4144" s="4">
        <v>43782</v>
      </c>
      <c r="B4144" t="s">
        <v>110</v>
      </c>
      <c r="C4144" t="s">
        <v>138</v>
      </c>
      <c r="D4144">
        <v>1</v>
      </c>
      <c r="E4144" t="s">
        <v>147</v>
      </c>
      <c r="F4144">
        <v>6.3</v>
      </c>
    </row>
    <row r="4145" spans="1:6">
      <c r="A4145" s="4">
        <v>43782</v>
      </c>
      <c r="B4145" t="s">
        <v>110</v>
      </c>
      <c r="C4145" t="s">
        <v>137</v>
      </c>
      <c r="D4145">
        <v>1</v>
      </c>
      <c r="E4145" t="s">
        <v>139</v>
      </c>
      <c r="F4145">
        <v>100</v>
      </c>
    </row>
    <row r="4146" spans="1:6">
      <c r="A4146" s="4">
        <v>43782</v>
      </c>
      <c r="B4146" t="s">
        <v>110</v>
      </c>
      <c r="C4146" t="s">
        <v>137</v>
      </c>
      <c r="D4146">
        <v>1</v>
      </c>
      <c r="E4146" t="s">
        <v>140</v>
      </c>
      <c r="F4146">
        <v>0</v>
      </c>
    </row>
    <row r="4147" spans="1:6">
      <c r="A4147" s="4">
        <v>43782</v>
      </c>
      <c r="B4147" t="s">
        <v>110</v>
      </c>
      <c r="C4147" t="s">
        <v>137</v>
      </c>
      <c r="D4147">
        <v>1</v>
      </c>
      <c r="E4147" t="s">
        <v>147</v>
      </c>
      <c r="F4147">
        <v>0</v>
      </c>
    </row>
    <row r="4148" spans="1:6">
      <c r="A4148" s="4">
        <v>43782</v>
      </c>
      <c r="B4148" t="s">
        <v>109</v>
      </c>
      <c r="C4148" t="s">
        <v>138</v>
      </c>
      <c r="D4148">
        <v>1</v>
      </c>
      <c r="E4148" t="s">
        <v>139</v>
      </c>
      <c r="F4148">
        <v>46.6</v>
      </c>
    </row>
    <row r="4149" spans="1:6">
      <c r="A4149" s="4">
        <v>43782</v>
      </c>
      <c r="B4149" t="s">
        <v>109</v>
      </c>
      <c r="C4149" t="s">
        <v>138</v>
      </c>
      <c r="D4149">
        <v>1</v>
      </c>
      <c r="E4149" t="s">
        <v>140</v>
      </c>
      <c r="F4149">
        <v>49.1</v>
      </c>
    </row>
    <row r="4150" spans="1:6">
      <c r="A4150" s="4">
        <v>43782</v>
      </c>
      <c r="B4150" t="s">
        <v>109</v>
      </c>
      <c r="C4150" t="s">
        <v>138</v>
      </c>
      <c r="D4150">
        <v>1</v>
      </c>
      <c r="E4150" t="s">
        <v>147</v>
      </c>
      <c r="F4150">
        <v>4.0999999999999996</v>
      </c>
    </row>
    <row r="4151" spans="1:6">
      <c r="A4151" s="4">
        <v>43782</v>
      </c>
      <c r="B4151" t="s">
        <v>109</v>
      </c>
      <c r="C4151" t="s">
        <v>137</v>
      </c>
      <c r="D4151">
        <v>1</v>
      </c>
      <c r="E4151" t="s">
        <v>139</v>
      </c>
      <c r="F4151">
        <v>40.799999999999997</v>
      </c>
    </row>
    <row r="4152" spans="1:6">
      <c r="A4152" s="4">
        <v>43782</v>
      </c>
      <c r="B4152" t="s">
        <v>109</v>
      </c>
      <c r="C4152" t="s">
        <v>137</v>
      </c>
      <c r="D4152">
        <v>1</v>
      </c>
      <c r="E4152" t="s">
        <v>140</v>
      </c>
      <c r="F4152">
        <v>59.2</v>
      </c>
    </row>
    <row r="4153" spans="1:6">
      <c r="A4153" s="4">
        <v>43782</v>
      </c>
      <c r="B4153" t="s">
        <v>109</v>
      </c>
      <c r="C4153" t="s">
        <v>137</v>
      </c>
      <c r="D4153">
        <v>1</v>
      </c>
      <c r="E4153" t="s">
        <v>147</v>
      </c>
      <c r="F4153">
        <v>0</v>
      </c>
    </row>
    <row r="4154" spans="1:6">
      <c r="A4154" s="4">
        <v>43782</v>
      </c>
      <c r="B4154" t="s">
        <v>108</v>
      </c>
      <c r="C4154" t="s">
        <v>138</v>
      </c>
      <c r="D4154">
        <v>1</v>
      </c>
      <c r="E4154" t="s">
        <v>139</v>
      </c>
      <c r="F4154">
        <v>65.5</v>
      </c>
    </row>
    <row r="4155" spans="1:6">
      <c r="A4155" s="4">
        <v>43782</v>
      </c>
      <c r="B4155" t="s">
        <v>108</v>
      </c>
      <c r="C4155" t="s">
        <v>138</v>
      </c>
      <c r="D4155">
        <v>1</v>
      </c>
      <c r="E4155" t="s">
        <v>140</v>
      </c>
      <c r="F4155">
        <v>31.4</v>
      </c>
    </row>
    <row r="4156" spans="1:6">
      <c r="A4156" s="4">
        <v>43782</v>
      </c>
      <c r="B4156" t="s">
        <v>108</v>
      </c>
      <c r="C4156" t="s">
        <v>138</v>
      </c>
      <c r="D4156">
        <v>1</v>
      </c>
      <c r="E4156" t="s">
        <v>147</v>
      </c>
      <c r="F4156">
        <v>3.1</v>
      </c>
    </row>
    <row r="4157" spans="1:6">
      <c r="A4157" s="4">
        <v>43782</v>
      </c>
      <c r="B4157" t="s">
        <v>108</v>
      </c>
      <c r="C4157" t="s">
        <v>137</v>
      </c>
      <c r="D4157">
        <v>1</v>
      </c>
      <c r="E4157" t="s">
        <v>139</v>
      </c>
      <c r="F4157">
        <v>99.9</v>
      </c>
    </row>
    <row r="4158" spans="1:6">
      <c r="A4158" s="4">
        <v>43782</v>
      </c>
      <c r="B4158" t="s">
        <v>108</v>
      </c>
      <c r="C4158" t="s">
        <v>137</v>
      </c>
      <c r="D4158">
        <v>1</v>
      </c>
      <c r="E4158" t="s">
        <v>140</v>
      </c>
      <c r="F4158">
        <v>0.1</v>
      </c>
    </row>
    <row r="4159" spans="1:6">
      <c r="A4159" s="4">
        <v>43782</v>
      </c>
      <c r="B4159" t="s">
        <v>108</v>
      </c>
      <c r="C4159" t="s">
        <v>137</v>
      </c>
      <c r="D4159">
        <v>1</v>
      </c>
      <c r="E4159" t="s">
        <v>147</v>
      </c>
      <c r="F4159">
        <v>0</v>
      </c>
    </row>
    <row r="4160" spans="1:6">
      <c r="A4160" s="4">
        <v>43782</v>
      </c>
      <c r="B4160" t="s">
        <v>107</v>
      </c>
      <c r="C4160" t="s">
        <v>138</v>
      </c>
      <c r="D4160">
        <v>1</v>
      </c>
      <c r="E4160" t="s">
        <v>139</v>
      </c>
      <c r="F4160">
        <v>37.4</v>
      </c>
    </row>
    <row r="4161" spans="1:6">
      <c r="A4161" s="4">
        <v>43782</v>
      </c>
      <c r="B4161" t="s">
        <v>107</v>
      </c>
      <c r="C4161" t="s">
        <v>138</v>
      </c>
      <c r="D4161">
        <v>1</v>
      </c>
      <c r="E4161" t="s">
        <v>140</v>
      </c>
      <c r="F4161">
        <v>56.5</v>
      </c>
    </row>
    <row r="4162" spans="1:6">
      <c r="A4162" s="4">
        <v>43782</v>
      </c>
      <c r="B4162" t="s">
        <v>107</v>
      </c>
      <c r="C4162" t="s">
        <v>138</v>
      </c>
      <c r="D4162">
        <v>1</v>
      </c>
      <c r="E4162" t="s">
        <v>147</v>
      </c>
      <c r="F4162">
        <v>6</v>
      </c>
    </row>
    <row r="4163" spans="1:6">
      <c r="A4163" s="4">
        <v>43782</v>
      </c>
      <c r="B4163" t="s">
        <v>107</v>
      </c>
      <c r="C4163" t="s">
        <v>137</v>
      </c>
      <c r="D4163">
        <v>1</v>
      </c>
      <c r="E4163" t="s">
        <v>139</v>
      </c>
      <c r="F4163">
        <v>7.5</v>
      </c>
    </row>
    <row r="4164" spans="1:6">
      <c r="A4164" s="4">
        <v>43782</v>
      </c>
      <c r="B4164" t="s">
        <v>107</v>
      </c>
      <c r="C4164" t="s">
        <v>137</v>
      </c>
      <c r="D4164">
        <v>1</v>
      </c>
      <c r="E4164" t="s">
        <v>140</v>
      </c>
      <c r="F4164">
        <v>92.5</v>
      </c>
    </row>
    <row r="4165" spans="1:6">
      <c r="A4165" s="4">
        <v>43782</v>
      </c>
      <c r="B4165" t="s">
        <v>107</v>
      </c>
      <c r="C4165" t="s">
        <v>137</v>
      </c>
      <c r="D4165">
        <v>1</v>
      </c>
      <c r="E4165" t="s">
        <v>147</v>
      </c>
      <c r="F4165">
        <v>0</v>
      </c>
    </row>
    <row r="4166" spans="1:6">
      <c r="A4166" s="4">
        <v>43782</v>
      </c>
      <c r="B4166" t="s">
        <v>106</v>
      </c>
      <c r="C4166" t="s">
        <v>138</v>
      </c>
      <c r="D4166">
        <v>1</v>
      </c>
      <c r="E4166" t="s">
        <v>139</v>
      </c>
      <c r="F4166">
        <v>43.6</v>
      </c>
    </row>
    <row r="4167" spans="1:6">
      <c r="A4167" s="4">
        <v>43782</v>
      </c>
      <c r="B4167" t="s">
        <v>106</v>
      </c>
      <c r="C4167" t="s">
        <v>138</v>
      </c>
      <c r="D4167">
        <v>1</v>
      </c>
      <c r="E4167" t="s">
        <v>140</v>
      </c>
      <c r="F4167">
        <v>52.9</v>
      </c>
    </row>
    <row r="4168" spans="1:6">
      <c r="A4168" s="4">
        <v>43782</v>
      </c>
      <c r="B4168" t="s">
        <v>106</v>
      </c>
      <c r="C4168" t="s">
        <v>138</v>
      </c>
      <c r="D4168">
        <v>1</v>
      </c>
      <c r="E4168" t="s">
        <v>147</v>
      </c>
      <c r="F4168">
        <v>3.4</v>
      </c>
    </row>
    <row r="4169" spans="1:6">
      <c r="A4169" s="4">
        <v>43782</v>
      </c>
      <c r="B4169" t="s">
        <v>106</v>
      </c>
      <c r="C4169" t="s">
        <v>137</v>
      </c>
      <c r="D4169">
        <v>1</v>
      </c>
      <c r="E4169" t="s">
        <v>139</v>
      </c>
      <c r="F4169">
        <v>24.4</v>
      </c>
    </row>
    <row r="4170" spans="1:6">
      <c r="A4170" s="4">
        <v>43782</v>
      </c>
      <c r="B4170" t="s">
        <v>106</v>
      </c>
      <c r="C4170" t="s">
        <v>137</v>
      </c>
      <c r="D4170">
        <v>1</v>
      </c>
      <c r="E4170" t="s">
        <v>140</v>
      </c>
      <c r="F4170">
        <v>75.599999999999994</v>
      </c>
    </row>
    <row r="4171" spans="1:6">
      <c r="A4171" s="4">
        <v>43782</v>
      </c>
      <c r="B4171" t="s">
        <v>106</v>
      </c>
      <c r="C4171" t="s">
        <v>137</v>
      </c>
      <c r="D4171">
        <v>1</v>
      </c>
      <c r="E4171" t="s">
        <v>147</v>
      </c>
      <c r="F4171">
        <v>0</v>
      </c>
    </row>
    <row r="4172" spans="1:6">
      <c r="A4172" s="4">
        <v>43782</v>
      </c>
      <c r="B4172" t="s">
        <v>105</v>
      </c>
      <c r="C4172" t="s">
        <v>138</v>
      </c>
      <c r="D4172">
        <v>1</v>
      </c>
      <c r="E4172" t="s">
        <v>139</v>
      </c>
      <c r="F4172">
        <v>29.2</v>
      </c>
    </row>
    <row r="4173" spans="1:6">
      <c r="A4173" s="4">
        <v>43782</v>
      </c>
      <c r="B4173" t="s">
        <v>105</v>
      </c>
      <c r="C4173" t="s">
        <v>138</v>
      </c>
      <c r="D4173">
        <v>1</v>
      </c>
      <c r="E4173" t="s">
        <v>140</v>
      </c>
      <c r="F4173">
        <v>63.7</v>
      </c>
    </row>
    <row r="4174" spans="1:6">
      <c r="A4174" s="4">
        <v>43782</v>
      </c>
      <c r="B4174" t="s">
        <v>105</v>
      </c>
      <c r="C4174" t="s">
        <v>138</v>
      </c>
      <c r="D4174">
        <v>1</v>
      </c>
      <c r="E4174" t="s">
        <v>147</v>
      </c>
      <c r="F4174">
        <v>7.1</v>
      </c>
    </row>
    <row r="4175" spans="1:6">
      <c r="A4175" s="4">
        <v>43782</v>
      </c>
      <c r="B4175" t="s">
        <v>105</v>
      </c>
      <c r="C4175" t="s">
        <v>137</v>
      </c>
      <c r="D4175">
        <v>1</v>
      </c>
      <c r="E4175" t="s">
        <v>139</v>
      </c>
      <c r="F4175">
        <v>0.1</v>
      </c>
    </row>
    <row r="4176" spans="1:6">
      <c r="A4176" s="4">
        <v>43782</v>
      </c>
      <c r="B4176" t="s">
        <v>105</v>
      </c>
      <c r="C4176" t="s">
        <v>137</v>
      </c>
      <c r="D4176">
        <v>1</v>
      </c>
      <c r="E4176" t="s">
        <v>140</v>
      </c>
      <c r="F4176">
        <v>99.9</v>
      </c>
    </row>
    <row r="4177" spans="1:6">
      <c r="A4177" s="4">
        <v>43782</v>
      </c>
      <c r="B4177" t="s">
        <v>105</v>
      </c>
      <c r="C4177" t="s">
        <v>137</v>
      </c>
      <c r="D4177">
        <v>1</v>
      </c>
      <c r="E4177" t="s">
        <v>147</v>
      </c>
      <c r="F4177">
        <v>0</v>
      </c>
    </row>
    <row r="4178" spans="1:6">
      <c r="A4178" s="4">
        <v>43782</v>
      </c>
      <c r="B4178" t="s">
        <v>104</v>
      </c>
      <c r="C4178" t="s">
        <v>138</v>
      </c>
      <c r="D4178">
        <v>1</v>
      </c>
      <c r="E4178" t="s">
        <v>139</v>
      </c>
      <c r="F4178">
        <v>60.3</v>
      </c>
    </row>
    <row r="4179" spans="1:6">
      <c r="A4179" s="4">
        <v>43782</v>
      </c>
      <c r="B4179" t="s">
        <v>104</v>
      </c>
      <c r="C4179" t="s">
        <v>138</v>
      </c>
      <c r="D4179">
        <v>1</v>
      </c>
      <c r="E4179" t="s">
        <v>140</v>
      </c>
      <c r="F4179">
        <v>31.6</v>
      </c>
    </row>
    <row r="4180" spans="1:6">
      <c r="A4180" s="4">
        <v>43782</v>
      </c>
      <c r="B4180" t="s">
        <v>104</v>
      </c>
      <c r="C4180" t="s">
        <v>138</v>
      </c>
      <c r="D4180">
        <v>1</v>
      </c>
      <c r="E4180" t="s">
        <v>147</v>
      </c>
      <c r="F4180">
        <v>8</v>
      </c>
    </row>
    <row r="4181" spans="1:6">
      <c r="A4181" s="4">
        <v>43782</v>
      </c>
      <c r="B4181" t="s">
        <v>104</v>
      </c>
      <c r="C4181" t="s">
        <v>137</v>
      </c>
      <c r="D4181">
        <v>1</v>
      </c>
      <c r="E4181" t="s">
        <v>139</v>
      </c>
      <c r="F4181">
        <v>99.6</v>
      </c>
    </row>
    <row r="4182" spans="1:6">
      <c r="A4182" s="4">
        <v>43782</v>
      </c>
      <c r="B4182" t="s">
        <v>104</v>
      </c>
      <c r="C4182" t="s">
        <v>137</v>
      </c>
      <c r="D4182">
        <v>1</v>
      </c>
      <c r="E4182" t="s">
        <v>140</v>
      </c>
      <c r="F4182">
        <v>0.4</v>
      </c>
    </row>
    <row r="4183" spans="1:6">
      <c r="A4183" s="4">
        <v>43782</v>
      </c>
      <c r="B4183" t="s">
        <v>104</v>
      </c>
      <c r="C4183" t="s">
        <v>137</v>
      </c>
      <c r="D4183">
        <v>1</v>
      </c>
      <c r="E4183" t="s">
        <v>147</v>
      </c>
      <c r="F4183">
        <v>0</v>
      </c>
    </row>
    <row r="4184" spans="1:6">
      <c r="A4184" s="4">
        <v>43782</v>
      </c>
      <c r="B4184" t="s">
        <v>146</v>
      </c>
      <c r="C4184" t="s">
        <v>137</v>
      </c>
      <c r="D4184">
        <v>1</v>
      </c>
      <c r="E4184" t="s">
        <v>139</v>
      </c>
      <c r="F4184">
        <v>43</v>
      </c>
    </row>
    <row r="4185" spans="1:6">
      <c r="A4185" s="4">
        <v>43782</v>
      </c>
      <c r="B4185" t="s">
        <v>146</v>
      </c>
      <c r="C4185" t="s">
        <v>137</v>
      </c>
      <c r="D4185">
        <v>1</v>
      </c>
      <c r="E4185" t="s">
        <v>140</v>
      </c>
      <c r="F4185">
        <v>57</v>
      </c>
    </row>
    <row r="4186" spans="1:6">
      <c r="A4186" s="4">
        <v>43782</v>
      </c>
      <c r="B4186" t="s">
        <v>146</v>
      </c>
      <c r="C4186" t="s">
        <v>137</v>
      </c>
      <c r="D4186">
        <v>1</v>
      </c>
      <c r="E4186" t="s">
        <v>147</v>
      </c>
      <c r="F4186">
        <v>0</v>
      </c>
    </row>
    <row r="4187" spans="1:6">
      <c r="A4187" s="4">
        <v>43782</v>
      </c>
      <c r="B4187" t="s">
        <v>146</v>
      </c>
      <c r="C4187" t="s">
        <v>137</v>
      </c>
      <c r="D4187">
        <v>2</v>
      </c>
      <c r="E4187" t="s">
        <v>139</v>
      </c>
      <c r="F4187">
        <v>45.8</v>
      </c>
    </row>
    <row r="4188" spans="1:6">
      <c r="A4188" s="4">
        <v>43782</v>
      </c>
      <c r="B4188" t="s">
        <v>146</v>
      </c>
      <c r="C4188" t="s">
        <v>137</v>
      </c>
      <c r="D4188">
        <v>2</v>
      </c>
      <c r="E4188" t="s">
        <v>140</v>
      </c>
      <c r="F4188">
        <v>50.1</v>
      </c>
    </row>
    <row r="4189" spans="1:6">
      <c r="A4189" s="4">
        <v>43782</v>
      </c>
      <c r="B4189" t="s">
        <v>146</v>
      </c>
      <c r="C4189" t="s">
        <v>137</v>
      </c>
      <c r="D4189">
        <v>2</v>
      </c>
      <c r="E4189" t="s">
        <v>147</v>
      </c>
      <c r="F4189">
        <v>4</v>
      </c>
    </row>
    <row r="4190" spans="1:6">
      <c r="A4190" s="4">
        <v>43782</v>
      </c>
      <c r="B4190" t="s">
        <v>146</v>
      </c>
      <c r="C4190" t="s">
        <v>137</v>
      </c>
      <c r="D4190">
        <v>3</v>
      </c>
      <c r="E4190" t="s">
        <v>139</v>
      </c>
      <c r="F4190">
        <v>238.2</v>
      </c>
    </row>
    <row r="4191" spans="1:6">
      <c r="A4191" s="4">
        <v>43782</v>
      </c>
      <c r="B4191" t="s">
        <v>146</v>
      </c>
      <c r="C4191" t="s">
        <v>137</v>
      </c>
      <c r="D4191">
        <v>3</v>
      </c>
      <c r="E4191" t="s">
        <v>140</v>
      </c>
      <c r="F4191">
        <v>299.8</v>
      </c>
    </row>
    <row r="4192" spans="1:6">
      <c r="A4192" s="4">
        <v>43782</v>
      </c>
      <c r="B4192" t="s">
        <v>146</v>
      </c>
      <c r="C4192" t="s">
        <v>137</v>
      </c>
      <c r="D4192">
        <v>3</v>
      </c>
      <c r="E4192" t="s">
        <v>147</v>
      </c>
      <c r="F4192">
        <v>0</v>
      </c>
    </row>
    <row r="4193" spans="1:6">
      <c r="A4193" s="4">
        <v>43782</v>
      </c>
      <c r="B4193" t="s">
        <v>103</v>
      </c>
      <c r="C4193" t="s">
        <v>138</v>
      </c>
      <c r="D4193">
        <v>1</v>
      </c>
      <c r="E4193" t="s">
        <v>139</v>
      </c>
      <c r="F4193">
        <v>52.7</v>
      </c>
    </row>
    <row r="4194" spans="1:6">
      <c r="A4194" s="4">
        <v>43782</v>
      </c>
      <c r="B4194" t="s">
        <v>103</v>
      </c>
      <c r="C4194" t="s">
        <v>138</v>
      </c>
      <c r="D4194">
        <v>1</v>
      </c>
      <c r="E4194" t="s">
        <v>140</v>
      </c>
      <c r="F4194">
        <v>44.4</v>
      </c>
    </row>
    <row r="4195" spans="1:6">
      <c r="A4195" s="4">
        <v>43782</v>
      </c>
      <c r="B4195" t="s">
        <v>103</v>
      </c>
      <c r="C4195" t="s">
        <v>138</v>
      </c>
      <c r="D4195">
        <v>1</v>
      </c>
      <c r="E4195" t="s">
        <v>147</v>
      </c>
      <c r="F4195">
        <v>2.7</v>
      </c>
    </row>
    <row r="4196" spans="1:6">
      <c r="A4196" s="4">
        <v>43782</v>
      </c>
      <c r="B4196" t="s">
        <v>103</v>
      </c>
      <c r="C4196" t="s">
        <v>137</v>
      </c>
      <c r="D4196">
        <v>1</v>
      </c>
      <c r="E4196" t="s">
        <v>139</v>
      </c>
      <c r="F4196">
        <v>75.7</v>
      </c>
    </row>
    <row r="4197" spans="1:6">
      <c r="A4197" s="4">
        <v>43782</v>
      </c>
      <c r="B4197" t="s">
        <v>103</v>
      </c>
      <c r="C4197" t="s">
        <v>137</v>
      </c>
      <c r="D4197">
        <v>1</v>
      </c>
      <c r="E4197" t="s">
        <v>140</v>
      </c>
      <c r="F4197">
        <v>24.3</v>
      </c>
    </row>
    <row r="4198" spans="1:6">
      <c r="A4198" s="4">
        <v>43782</v>
      </c>
      <c r="B4198" t="s">
        <v>103</v>
      </c>
      <c r="C4198" t="s">
        <v>137</v>
      </c>
      <c r="D4198">
        <v>1</v>
      </c>
      <c r="E4198" t="s">
        <v>147</v>
      </c>
      <c r="F4198">
        <v>0</v>
      </c>
    </row>
    <row r="4199" spans="1:6">
      <c r="A4199" s="4">
        <v>43782</v>
      </c>
      <c r="B4199" t="s">
        <v>102</v>
      </c>
      <c r="C4199" t="s">
        <v>138</v>
      </c>
      <c r="D4199">
        <v>1</v>
      </c>
      <c r="E4199" t="s">
        <v>139</v>
      </c>
      <c r="F4199">
        <v>61.2</v>
      </c>
    </row>
    <row r="4200" spans="1:6">
      <c r="A4200" s="4">
        <v>43782</v>
      </c>
      <c r="B4200" t="s">
        <v>102</v>
      </c>
      <c r="C4200" t="s">
        <v>138</v>
      </c>
      <c r="D4200">
        <v>1</v>
      </c>
      <c r="E4200" t="s">
        <v>140</v>
      </c>
      <c r="F4200">
        <v>36.1</v>
      </c>
    </row>
    <row r="4201" spans="1:6">
      <c r="A4201" s="4">
        <v>43782</v>
      </c>
      <c r="B4201" t="s">
        <v>102</v>
      </c>
      <c r="C4201" t="s">
        <v>138</v>
      </c>
      <c r="D4201">
        <v>1</v>
      </c>
      <c r="E4201" t="s">
        <v>147</v>
      </c>
      <c r="F4201">
        <v>2.6</v>
      </c>
    </row>
    <row r="4202" spans="1:6">
      <c r="A4202" s="4">
        <v>43782</v>
      </c>
      <c r="B4202" t="s">
        <v>102</v>
      </c>
      <c r="C4202" t="s">
        <v>137</v>
      </c>
      <c r="D4202">
        <v>1</v>
      </c>
      <c r="E4202" t="s">
        <v>139</v>
      </c>
      <c r="F4202">
        <v>98.1</v>
      </c>
    </row>
    <row r="4203" spans="1:6">
      <c r="A4203" s="4">
        <v>43782</v>
      </c>
      <c r="B4203" t="s">
        <v>102</v>
      </c>
      <c r="C4203" t="s">
        <v>137</v>
      </c>
      <c r="D4203">
        <v>1</v>
      </c>
      <c r="E4203" t="s">
        <v>140</v>
      </c>
      <c r="F4203">
        <v>1.9</v>
      </c>
    </row>
    <row r="4204" spans="1:6">
      <c r="A4204" s="4">
        <v>43782</v>
      </c>
      <c r="B4204" t="s">
        <v>102</v>
      </c>
      <c r="C4204" t="s">
        <v>137</v>
      </c>
      <c r="D4204">
        <v>1</v>
      </c>
      <c r="E4204" t="s">
        <v>147</v>
      </c>
      <c r="F4204">
        <v>0</v>
      </c>
    </row>
    <row r="4205" spans="1:6">
      <c r="A4205" s="4">
        <v>43782</v>
      </c>
      <c r="B4205" t="s">
        <v>101</v>
      </c>
      <c r="C4205" t="s">
        <v>138</v>
      </c>
      <c r="D4205">
        <v>1</v>
      </c>
      <c r="E4205" t="s">
        <v>139</v>
      </c>
      <c r="F4205">
        <v>61.8</v>
      </c>
    </row>
    <row r="4206" spans="1:6">
      <c r="A4206" s="4">
        <v>43782</v>
      </c>
      <c r="B4206" t="s">
        <v>101</v>
      </c>
      <c r="C4206" t="s">
        <v>138</v>
      </c>
      <c r="D4206">
        <v>1</v>
      </c>
      <c r="E4206" t="s">
        <v>140</v>
      </c>
      <c r="F4206">
        <v>34</v>
      </c>
    </row>
    <row r="4207" spans="1:6">
      <c r="A4207" s="4">
        <v>43782</v>
      </c>
      <c r="B4207" t="s">
        <v>101</v>
      </c>
      <c r="C4207" t="s">
        <v>138</v>
      </c>
      <c r="D4207">
        <v>1</v>
      </c>
      <c r="E4207" t="s">
        <v>147</v>
      </c>
      <c r="F4207">
        <v>4.0999999999999996</v>
      </c>
    </row>
    <row r="4208" spans="1:6">
      <c r="A4208" s="4">
        <v>43782</v>
      </c>
      <c r="B4208" t="s">
        <v>101</v>
      </c>
      <c r="C4208" t="s">
        <v>137</v>
      </c>
      <c r="D4208">
        <v>1</v>
      </c>
      <c r="E4208" t="s">
        <v>139</v>
      </c>
      <c r="F4208">
        <v>99.5</v>
      </c>
    </row>
    <row r="4209" spans="1:6">
      <c r="A4209" s="4">
        <v>43782</v>
      </c>
      <c r="B4209" t="s">
        <v>101</v>
      </c>
      <c r="C4209" t="s">
        <v>137</v>
      </c>
      <c r="D4209">
        <v>1</v>
      </c>
      <c r="E4209" t="s">
        <v>140</v>
      </c>
      <c r="F4209">
        <v>0.5</v>
      </c>
    </row>
    <row r="4210" spans="1:6">
      <c r="A4210" s="4">
        <v>43782</v>
      </c>
      <c r="B4210" t="s">
        <v>101</v>
      </c>
      <c r="C4210" t="s">
        <v>137</v>
      </c>
      <c r="D4210">
        <v>1</v>
      </c>
      <c r="E4210" t="s">
        <v>147</v>
      </c>
      <c r="F4210">
        <v>0</v>
      </c>
    </row>
    <row r="4211" spans="1:6">
      <c r="A4211" s="4">
        <v>43782</v>
      </c>
      <c r="B4211" t="s">
        <v>100</v>
      </c>
      <c r="C4211" t="s">
        <v>138</v>
      </c>
      <c r="D4211">
        <v>1</v>
      </c>
      <c r="E4211" t="s">
        <v>139</v>
      </c>
      <c r="F4211">
        <v>55.4</v>
      </c>
    </row>
    <row r="4212" spans="1:6">
      <c r="A4212" s="4">
        <v>43782</v>
      </c>
      <c r="B4212" t="s">
        <v>100</v>
      </c>
      <c r="C4212" t="s">
        <v>138</v>
      </c>
      <c r="D4212">
        <v>1</v>
      </c>
      <c r="E4212" t="s">
        <v>140</v>
      </c>
      <c r="F4212">
        <v>41.5</v>
      </c>
    </row>
    <row r="4213" spans="1:6">
      <c r="A4213" s="4">
        <v>43782</v>
      </c>
      <c r="B4213" t="s">
        <v>100</v>
      </c>
      <c r="C4213" t="s">
        <v>138</v>
      </c>
      <c r="D4213">
        <v>1</v>
      </c>
      <c r="E4213" t="s">
        <v>147</v>
      </c>
      <c r="F4213">
        <v>3</v>
      </c>
    </row>
    <row r="4214" spans="1:6">
      <c r="A4214" s="4">
        <v>43782</v>
      </c>
      <c r="B4214" t="s">
        <v>100</v>
      </c>
      <c r="C4214" t="s">
        <v>137</v>
      </c>
      <c r="D4214">
        <v>1</v>
      </c>
      <c r="E4214" t="s">
        <v>139</v>
      </c>
      <c r="F4214">
        <v>85.4</v>
      </c>
    </row>
    <row r="4215" spans="1:6">
      <c r="A4215" s="4">
        <v>43782</v>
      </c>
      <c r="B4215" t="s">
        <v>100</v>
      </c>
      <c r="C4215" t="s">
        <v>137</v>
      </c>
      <c r="D4215">
        <v>1</v>
      </c>
      <c r="E4215" t="s">
        <v>140</v>
      </c>
      <c r="F4215">
        <v>14.6</v>
      </c>
    </row>
    <row r="4216" spans="1:6">
      <c r="A4216" s="4">
        <v>43782</v>
      </c>
      <c r="B4216" t="s">
        <v>100</v>
      </c>
      <c r="C4216" t="s">
        <v>137</v>
      </c>
      <c r="D4216">
        <v>1</v>
      </c>
      <c r="E4216" t="s">
        <v>147</v>
      </c>
      <c r="F4216">
        <v>0</v>
      </c>
    </row>
    <row r="4217" spans="1:6">
      <c r="A4217" s="4">
        <v>43782</v>
      </c>
      <c r="B4217" t="s">
        <v>99</v>
      </c>
      <c r="C4217" t="s">
        <v>138</v>
      </c>
      <c r="D4217">
        <v>1</v>
      </c>
      <c r="E4217" t="s">
        <v>139</v>
      </c>
      <c r="F4217">
        <v>36.299999999999997</v>
      </c>
    </row>
    <row r="4218" spans="1:6">
      <c r="A4218" s="4">
        <v>43782</v>
      </c>
      <c r="B4218" t="s">
        <v>99</v>
      </c>
      <c r="C4218" t="s">
        <v>138</v>
      </c>
      <c r="D4218">
        <v>1</v>
      </c>
      <c r="E4218" t="s">
        <v>140</v>
      </c>
      <c r="F4218">
        <v>58.7</v>
      </c>
    </row>
    <row r="4219" spans="1:6">
      <c r="A4219" s="4">
        <v>43782</v>
      </c>
      <c r="B4219" t="s">
        <v>99</v>
      </c>
      <c r="C4219" t="s">
        <v>138</v>
      </c>
      <c r="D4219">
        <v>1</v>
      </c>
      <c r="E4219" t="s">
        <v>147</v>
      </c>
      <c r="F4219">
        <v>4.9000000000000004</v>
      </c>
    </row>
    <row r="4220" spans="1:6">
      <c r="A4220" s="4">
        <v>43782</v>
      </c>
      <c r="B4220" t="s">
        <v>99</v>
      </c>
      <c r="C4220" t="s">
        <v>137</v>
      </c>
      <c r="D4220">
        <v>1</v>
      </c>
      <c r="E4220" t="s">
        <v>139</v>
      </c>
      <c r="F4220">
        <v>4</v>
      </c>
    </row>
    <row r="4221" spans="1:6">
      <c r="A4221" s="4">
        <v>43782</v>
      </c>
      <c r="B4221" t="s">
        <v>99</v>
      </c>
      <c r="C4221" t="s">
        <v>137</v>
      </c>
      <c r="D4221">
        <v>1</v>
      </c>
      <c r="E4221" t="s">
        <v>140</v>
      </c>
      <c r="F4221">
        <v>96</v>
      </c>
    </row>
    <row r="4222" spans="1:6">
      <c r="A4222" s="4">
        <v>43782</v>
      </c>
      <c r="B4222" t="s">
        <v>99</v>
      </c>
      <c r="C4222" t="s">
        <v>137</v>
      </c>
      <c r="D4222">
        <v>1</v>
      </c>
      <c r="E4222" t="s">
        <v>147</v>
      </c>
      <c r="F4222">
        <v>0</v>
      </c>
    </row>
    <row r="4223" spans="1:6">
      <c r="A4223" s="4">
        <v>43782</v>
      </c>
      <c r="B4223" t="s">
        <v>98</v>
      </c>
      <c r="C4223" t="s">
        <v>138</v>
      </c>
      <c r="D4223">
        <v>1</v>
      </c>
      <c r="E4223" t="s">
        <v>139</v>
      </c>
      <c r="F4223">
        <v>46.7</v>
      </c>
    </row>
    <row r="4224" spans="1:6">
      <c r="A4224" s="4">
        <v>43782</v>
      </c>
      <c r="B4224" t="s">
        <v>98</v>
      </c>
      <c r="C4224" t="s">
        <v>138</v>
      </c>
      <c r="D4224">
        <v>1</v>
      </c>
      <c r="E4224" t="s">
        <v>140</v>
      </c>
      <c r="F4224">
        <v>49.9</v>
      </c>
    </row>
    <row r="4225" spans="1:6">
      <c r="A4225" s="4">
        <v>43782</v>
      </c>
      <c r="B4225" t="s">
        <v>98</v>
      </c>
      <c r="C4225" t="s">
        <v>138</v>
      </c>
      <c r="D4225">
        <v>1</v>
      </c>
      <c r="E4225" t="s">
        <v>147</v>
      </c>
      <c r="F4225">
        <v>3.3</v>
      </c>
    </row>
    <row r="4226" spans="1:6">
      <c r="A4226" s="4">
        <v>43782</v>
      </c>
      <c r="B4226" t="s">
        <v>98</v>
      </c>
      <c r="C4226" t="s">
        <v>137</v>
      </c>
      <c r="D4226">
        <v>1</v>
      </c>
      <c r="E4226" t="s">
        <v>139</v>
      </c>
      <c r="F4226">
        <v>39.299999999999997</v>
      </c>
    </row>
    <row r="4227" spans="1:6">
      <c r="A4227" s="4">
        <v>43782</v>
      </c>
      <c r="B4227" t="s">
        <v>98</v>
      </c>
      <c r="C4227" t="s">
        <v>137</v>
      </c>
      <c r="D4227">
        <v>1</v>
      </c>
      <c r="E4227" t="s">
        <v>140</v>
      </c>
      <c r="F4227">
        <v>60.7</v>
      </c>
    </row>
    <row r="4228" spans="1:6">
      <c r="A4228" s="4">
        <v>43782</v>
      </c>
      <c r="B4228" t="s">
        <v>98</v>
      </c>
      <c r="C4228" t="s">
        <v>137</v>
      </c>
      <c r="D4228">
        <v>1</v>
      </c>
      <c r="E4228" t="s">
        <v>147</v>
      </c>
      <c r="F4228">
        <v>0</v>
      </c>
    </row>
    <row r="4229" spans="1:6">
      <c r="A4229" s="4">
        <v>43782</v>
      </c>
      <c r="B4229" t="s">
        <v>97</v>
      </c>
      <c r="C4229" t="s">
        <v>138</v>
      </c>
      <c r="D4229">
        <v>1</v>
      </c>
      <c r="E4229" t="s">
        <v>139</v>
      </c>
      <c r="F4229">
        <v>38.5</v>
      </c>
    </row>
    <row r="4230" spans="1:6">
      <c r="A4230" s="4">
        <v>43782</v>
      </c>
      <c r="B4230" t="s">
        <v>97</v>
      </c>
      <c r="C4230" t="s">
        <v>138</v>
      </c>
      <c r="D4230">
        <v>1</v>
      </c>
      <c r="E4230" t="s">
        <v>140</v>
      </c>
      <c r="F4230">
        <v>54.9</v>
      </c>
    </row>
    <row r="4231" spans="1:6">
      <c r="A4231" s="4">
        <v>43782</v>
      </c>
      <c r="B4231" t="s">
        <v>97</v>
      </c>
      <c r="C4231" t="s">
        <v>138</v>
      </c>
      <c r="D4231">
        <v>1</v>
      </c>
      <c r="E4231" t="s">
        <v>147</v>
      </c>
      <c r="F4231">
        <v>6.6</v>
      </c>
    </row>
    <row r="4232" spans="1:6">
      <c r="A4232" s="4">
        <v>43782</v>
      </c>
      <c r="B4232" t="s">
        <v>97</v>
      </c>
      <c r="C4232" t="s">
        <v>137</v>
      </c>
      <c r="D4232">
        <v>1</v>
      </c>
      <c r="E4232" t="s">
        <v>139</v>
      </c>
      <c r="F4232">
        <v>12</v>
      </c>
    </row>
    <row r="4233" spans="1:6">
      <c r="A4233" s="4">
        <v>43782</v>
      </c>
      <c r="B4233" t="s">
        <v>97</v>
      </c>
      <c r="C4233" t="s">
        <v>137</v>
      </c>
      <c r="D4233">
        <v>1</v>
      </c>
      <c r="E4233" t="s">
        <v>140</v>
      </c>
      <c r="F4233">
        <v>88</v>
      </c>
    </row>
    <row r="4234" spans="1:6">
      <c r="A4234" s="4">
        <v>43782</v>
      </c>
      <c r="B4234" t="s">
        <v>97</v>
      </c>
      <c r="C4234" t="s">
        <v>137</v>
      </c>
      <c r="D4234">
        <v>1</v>
      </c>
      <c r="E4234" t="s">
        <v>147</v>
      </c>
      <c r="F4234">
        <v>0</v>
      </c>
    </row>
    <row r="4235" spans="1:6">
      <c r="A4235" s="4">
        <v>43782</v>
      </c>
      <c r="B4235" t="s">
        <v>96</v>
      </c>
      <c r="C4235" t="s">
        <v>138</v>
      </c>
      <c r="D4235">
        <v>1</v>
      </c>
      <c r="E4235" t="s">
        <v>139</v>
      </c>
      <c r="F4235">
        <v>66.2</v>
      </c>
    </row>
    <row r="4236" spans="1:6">
      <c r="A4236" s="4">
        <v>43782</v>
      </c>
      <c r="B4236" t="s">
        <v>96</v>
      </c>
      <c r="C4236" t="s">
        <v>138</v>
      </c>
      <c r="D4236">
        <v>1</v>
      </c>
      <c r="E4236" t="s">
        <v>140</v>
      </c>
      <c r="F4236">
        <v>31.6</v>
      </c>
    </row>
    <row r="4237" spans="1:6">
      <c r="A4237" s="4">
        <v>43782</v>
      </c>
      <c r="B4237" t="s">
        <v>96</v>
      </c>
      <c r="C4237" t="s">
        <v>138</v>
      </c>
      <c r="D4237">
        <v>1</v>
      </c>
      <c r="E4237" t="s">
        <v>147</v>
      </c>
      <c r="F4237">
        <v>2.2000000000000002</v>
      </c>
    </row>
    <row r="4238" spans="1:6">
      <c r="A4238" s="4">
        <v>43782</v>
      </c>
      <c r="B4238" t="s">
        <v>96</v>
      </c>
      <c r="C4238" t="s">
        <v>137</v>
      </c>
      <c r="D4238">
        <v>1</v>
      </c>
      <c r="E4238" t="s">
        <v>139</v>
      </c>
      <c r="F4238">
        <v>99.9</v>
      </c>
    </row>
    <row r="4239" spans="1:6">
      <c r="A4239" s="4">
        <v>43782</v>
      </c>
      <c r="B4239" t="s">
        <v>96</v>
      </c>
      <c r="C4239" t="s">
        <v>137</v>
      </c>
      <c r="D4239">
        <v>1</v>
      </c>
      <c r="E4239" t="s">
        <v>140</v>
      </c>
      <c r="F4239">
        <v>0.1</v>
      </c>
    </row>
    <row r="4240" spans="1:6">
      <c r="A4240" s="4">
        <v>43782</v>
      </c>
      <c r="B4240" t="s">
        <v>96</v>
      </c>
      <c r="C4240" t="s">
        <v>137</v>
      </c>
      <c r="D4240">
        <v>1</v>
      </c>
      <c r="E4240" t="s">
        <v>147</v>
      </c>
      <c r="F4240">
        <v>0</v>
      </c>
    </row>
    <row r="4241" spans="1:6">
      <c r="A4241" s="4">
        <v>43782</v>
      </c>
      <c r="B4241" t="s">
        <v>95</v>
      </c>
      <c r="C4241" t="s">
        <v>138</v>
      </c>
      <c r="D4241">
        <v>1</v>
      </c>
      <c r="E4241" t="s">
        <v>139</v>
      </c>
      <c r="F4241">
        <v>50.8</v>
      </c>
    </row>
    <row r="4242" spans="1:6">
      <c r="A4242" s="4">
        <v>43782</v>
      </c>
      <c r="B4242" t="s">
        <v>95</v>
      </c>
      <c r="C4242" t="s">
        <v>138</v>
      </c>
      <c r="D4242">
        <v>1</v>
      </c>
      <c r="E4242" t="s">
        <v>140</v>
      </c>
      <c r="F4242">
        <v>45.1</v>
      </c>
    </row>
    <row r="4243" spans="1:6">
      <c r="A4243" s="4">
        <v>43782</v>
      </c>
      <c r="B4243" t="s">
        <v>95</v>
      </c>
      <c r="C4243" t="s">
        <v>138</v>
      </c>
      <c r="D4243">
        <v>1</v>
      </c>
      <c r="E4243" t="s">
        <v>147</v>
      </c>
      <c r="F4243">
        <v>4</v>
      </c>
    </row>
    <row r="4244" spans="1:6">
      <c r="A4244" s="4">
        <v>43782</v>
      </c>
      <c r="B4244" t="s">
        <v>95</v>
      </c>
      <c r="C4244" t="s">
        <v>137</v>
      </c>
      <c r="D4244">
        <v>1</v>
      </c>
      <c r="E4244" t="s">
        <v>139</v>
      </c>
      <c r="F4244">
        <v>67.3</v>
      </c>
    </row>
    <row r="4245" spans="1:6">
      <c r="A4245" s="4">
        <v>43782</v>
      </c>
      <c r="B4245" t="s">
        <v>95</v>
      </c>
      <c r="C4245" t="s">
        <v>137</v>
      </c>
      <c r="D4245">
        <v>1</v>
      </c>
      <c r="E4245" t="s">
        <v>140</v>
      </c>
      <c r="F4245">
        <v>32.700000000000003</v>
      </c>
    </row>
    <row r="4246" spans="1:6">
      <c r="A4246" s="4">
        <v>43782</v>
      </c>
      <c r="B4246" t="s">
        <v>95</v>
      </c>
      <c r="C4246" t="s">
        <v>137</v>
      </c>
      <c r="D4246">
        <v>1</v>
      </c>
      <c r="E4246" t="s">
        <v>147</v>
      </c>
      <c r="F4246">
        <v>0</v>
      </c>
    </row>
    <row r="4247" spans="1:6">
      <c r="A4247" s="4">
        <v>43782</v>
      </c>
      <c r="B4247" t="s">
        <v>94</v>
      </c>
      <c r="C4247" t="s">
        <v>138</v>
      </c>
      <c r="D4247">
        <v>1</v>
      </c>
      <c r="E4247" t="s">
        <v>139</v>
      </c>
      <c r="F4247">
        <v>62.9</v>
      </c>
    </row>
    <row r="4248" spans="1:6">
      <c r="A4248" s="4">
        <v>43782</v>
      </c>
      <c r="B4248" t="s">
        <v>94</v>
      </c>
      <c r="C4248" t="s">
        <v>138</v>
      </c>
      <c r="D4248">
        <v>1</v>
      </c>
      <c r="E4248" t="s">
        <v>140</v>
      </c>
      <c r="F4248">
        <v>31.1</v>
      </c>
    </row>
    <row r="4249" spans="1:6">
      <c r="A4249" s="4">
        <v>43782</v>
      </c>
      <c r="B4249" t="s">
        <v>94</v>
      </c>
      <c r="C4249" t="s">
        <v>138</v>
      </c>
      <c r="D4249">
        <v>1</v>
      </c>
      <c r="E4249" t="s">
        <v>147</v>
      </c>
      <c r="F4249">
        <v>5.9</v>
      </c>
    </row>
    <row r="4250" spans="1:6">
      <c r="A4250" s="4">
        <v>43782</v>
      </c>
      <c r="B4250" t="s">
        <v>94</v>
      </c>
      <c r="C4250" t="s">
        <v>137</v>
      </c>
      <c r="D4250">
        <v>1</v>
      </c>
      <c r="E4250" t="s">
        <v>139</v>
      </c>
      <c r="F4250">
        <v>99.9</v>
      </c>
    </row>
    <row r="4251" spans="1:6">
      <c r="A4251" s="4">
        <v>43782</v>
      </c>
      <c r="B4251" t="s">
        <v>94</v>
      </c>
      <c r="C4251" t="s">
        <v>137</v>
      </c>
      <c r="D4251">
        <v>1</v>
      </c>
      <c r="E4251" t="s">
        <v>140</v>
      </c>
      <c r="F4251">
        <v>0.1</v>
      </c>
    </row>
    <row r="4252" spans="1:6">
      <c r="A4252" s="4">
        <v>43782</v>
      </c>
      <c r="B4252" t="s">
        <v>94</v>
      </c>
      <c r="C4252" t="s">
        <v>137</v>
      </c>
      <c r="D4252">
        <v>1</v>
      </c>
      <c r="E4252" t="s">
        <v>147</v>
      </c>
      <c r="F4252">
        <v>0</v>
      </c>
    </row>
    <row r="4253" spans="1:6">
      <c r="A4253" s="4">
        <v>43782</v>
      </c>
      <c r="B4253" t="s">
        <v>93</v>
      </c>
      <c r="C4253" t="s">
        <v>138</v>
      </c>
      <c r="D4253">
        <v>1</v>
      </c>
      <c r="E4253" t="s">
        <v>139</v>
      </c>
      <c r="F4253">
        <v>49.2</v>
      </c>
    </row>
    <row r="4254" spans="1:6">
      <c r="A4254" s="4">
        <v>43782</v>
      </c>
      <c r="B4254" t="s">
        <v>93</v>
      </c>
      <c r="C4254" t="s">
        <v>138</v>
      </c>
      <c r="D4254">
        <v>1</v>
      </c>
      <c r="E4254" t="s">
        <v>140</v>
      </c>
      <c r="F4254">
        <v>48.7</v>
      </c>
    </row>
    <row r="4255" spans="1:6">
      <c r="A4255" s="4">
        <v>43782</v>
      </c>
      <c r="B4255" t="s">
        <v>93</v>
      </c>
      <c r="C4255" t="s">
        <v>138</v>
      </c>
      <c r="D4255">
        <v>1</v>
      </c>
      <c r="E4255" t="s">
        <v>147</v>
      </c>
      <c r="F4255">
        <v>2</v>
      </c>
    </row>
    <row r="4256" spans="1:6">
      <c r="A4256" s="4">
        <v>43782</v>
      </c>
      <c r="B4256" t="s">
        <v>93</v>
      </c>
      <c r="C4256" t="s">
        <v>137</v>
      </c>
      <c r="D4256">
        <v>1</v>
      </c>
      <c r="E4256" t="s">
        <v>139</v>
      </c>
      <c r="F4256">
        <v>52.1</v>
      </c>
    </row>
    <row r="4257" spans="1:6">
      <c r="A4257" s="4">
        <v>43782</v>
      </c>
      <c r="B4257" t="s">
        <v>93</v>
      </c>
      <c r="C4257" t="s">
        <v>137</v>
      </c>
      <c r="D4257">
        <v>1</v>
      </c>
      <c r="E4257" t="s">
        <v>140</v>
      </c>
      <c r="F4257">
        <v>47.9</v>
      </c>
    </row>
    <row r="4258" spans="1:6">
      <c r="A4258" s="4">
        <v>43782</v>
      </c>
      <c r="B4258" t="s">
        <v>93</v>
      </c>
      <c r="C4258" t="s">
        <v>137</v>
      </c>
      <c r="D4258">
        <v>1</v>
      </c>
      <c r="E4258" t="s">
        <v>147</v>
      </c>
      <c r="F4258">
        <v>0</v>
      </c>
    </row>
    <row r="4259" spans="1:6">
      <c r="A4259" s="4">
        <v>43782</v>
      </c>
      <c r="B4259" t="s">
        <v>92</v>
      </c>
      <c r="C4259" t="s">
        <v>138</v>
      </c>
      <c r="D4259">
        <v>1</v>
      </c>
      <c r="E4259" t="s">
        <v>139</v>
      </c>
      <c r="F4259">
        <v>34.700000000000003</v>
      </c>
    </row>
    <row r="4260" spans="1:6">
      <c r="A4260" s="4">
        <v>43782</v>
      </c>
      <c r="B4260" t="s">
        <v>92</v>
      </c>
      <c r="C4260" t="s">
        <v>138</v>
      </c>
      <c r="D4260">
        <v>1</v>
      </c>
      <c r="E4260" t="s">
        <v>140</v>
      </c>
      <c r="F4260">
        <v>60.2</v>
      </c>
    </row>
    <row r="4261" spans="1:6">
      <c r="A4261" s="4">
        <v>43782</v>
      </c>
      <c r="B4261" t="s">
        <v>92</v>
      </c>
      <c r="C4261" t="s">
        <v>138</v>
      </c>
      <c r="D4261">
        <v>1</v>
      </c>
      <c r="E4261" t="s">
        <v>147</v>
      </c>
      <c r="F4261">
        <v>5</v>
      </c>
    </row>
    <row r="4262" spans="1:6">
      <c r="A4262" s="4">
        <v>43782</v>
      </c>
      <c r="B4262" t="s">
        <v>92</v>
      </c>
      <c r="C4262" t="s">
        <v>137</v>
      </c>
      <c r="D4262">
        <v>1</v>
      </c>
      <c r="E4262" t="s">
        <v>139</v>
      </c>
      <c r="F4262">
        <v>1.2</v>
      </c>
    </row>
    <row r="4263" spans="1:6">
      <c r="A4263" s="4">
        <v>43782</v>
      </c>
      <c r="B4263" t="s">
        <v>92</v>
      </c>
      <c r="C4263" t="s">
        <v>137</v>
      </c>
      <c r="D4263">
        <v>1</v>
      </c>
      <c r="E4263" t="s">
        <v>140</v>
      </c>
      <c r="F4263">
        <v>98.8</v>
      </c>
    </row>
    <row r="4264" spans="1:6">
      <c r="A4264" s="4">
        <v>43782</v>
      </c>
      <c r="B4264" t="s">
        <v>92</v>
      </c>
      <c r="C4264" t="s">
        <v>137</v>
      </c>
      <c r="D4264">
        <v>1</v>
      </c>
      <c r="E4264" t="s">
        <v>147</v>
      </c>
      <c r="F4264">
        <v>0</v>
      </c>
    </row>
    <row r="4265" spans="1:6">
      <c r="A4265" s="4">
        <v>43782</v>
      </c>
      <c r="B4265" t="s">
        <v>91</v>
      </c>
      <c r="C4265" t="s">
        <v>138</v>
      </c>
      <c r="D4265">
        <v>1</v>
      </c>
      <c r="E4265" t="s">
        <v>139</v>
      </c>
      <c r="F4265">
        <v>40.299999999999997</v>
      </c>
    </row>
    <row r="4266" spans="1:6">
      <c r="A4266" s="4">
        <v>43782</v>
      </c>
      <c r="B4266" t="s">
        <v>91</v>
      </c>
      <c r="C4266" t="s">
        <v>138</v>
      </c>
      <c r="D4266">
        <v>1</v>
      </c>
      <c r="E4266" t="s">
        <v>140</v>
      </c>
      <c r="F4266">
        <v>54.4</v>
      </c>
    </row>
    <row r="4267" spans="1:6">
      <c r="A4267" s="4">
        <v>43782</v>
      </c>
      <c r="B4267" t="s">
        <v>91</v>
      </c>
      <c r="C4267" t="s">
        <v>138</v>
      </c>
      <c r="D4267">
        <v>1</v>
      </c>
      <c r="E4267" t="s">
        <v>147</v>
      </c>
      <c r="F4267">
        <v>5.0999999999999996</v>
      </c>
    </row>
    <row r="4268" spans="1:6">
      <c r="A4268" s="4">
        <v>43782</v>
      </c>
      <c r="B4268" t="s">
        <v>91</v>
      </c>
      <c r="C4268" t="s">
        <v>137</v>
      </c>
      <c r="D4268">
        <v>1</v>
      </c>
      <c r="E4268" t="s">
        <v>139</v>
      </c>
      <c r="F4268">
        <v>15.6</v>
      </c>
    </row>
    <row r="4269" spans="1:6">
      <c r="A4269" s="4">
        <v>43782</v>
      </c>
      <c r="B4269" t="s">
        <v>91</v>
      </c>
      <c r="C4269" t="s">
        <v>137</v>
      </c>
      <c r="D4269">
        <v>1</v>
      </c>
      <c r="E4269" t="s">
        <v>140</v>
      </c>
      <c r="F4269">
        <v>84.4</v>
      </c>
    </row>
    <row r="4270" spans="1:6">
      <c r="A4270" s="4">
        <v>43782</v>
      </c>
      <c r="B4270" t="s">
        <v>91</v>
      </c>
      <c r="C4270" t="s">
        <v>137</v>
      </c>
      <c r="D4270">
        <v>1</v>
      </c>
      <c r="E4270" t="s">
        <v>147</v>
      </c>
      <c r="F4270">
        <v>0</v>
      </c>
    </row>
    <row r="4271" spans="1:6">
      <c r="A4271" s="4">
        <v>43782</v>
      </c>
      <c r="B4271" t="s">
        <v>90</v>
      </c>
      <c r="C4271" t="s">
        <v>138</v>
      </c>
      <c r="D4271">
        <v>1</v>
      </c>
      <c r="E4271" t="s">
        <v>139</v>
      </c>
      <c r="F4271">
        <v>38.9</v>
      </c>
    </row>
    <row r="4272" spans="1:6">
      <c r="A4272" s="4">
        <v>43782</v>
      </c>
      <c r="B4272" t="s">
        <v>90</v>
      </c>
      <c r="C4272" t="s">
        <v>138</v>
      </c>
      <c r="D4272">
        <v>1</v>
      </c>
      <c r="E4272" t="s">
        <v>140</v>
      </c>
      <c r="F4272">
        <v>57.6</v>
      </c>
    </row>
    <row r="4273" spans="1:6">
      <c r="A4273" s="4">
        <v>43782</v>
      </c>
      <c r="B4273" t="s">
        <v>90</v>
      </c>
      <c r="C4273" t="s">
        <v>138</v>
      </c>
      <c r="D4273">
        <v>1</v>
      </c>
      <c r="E4273" t="s">
        <v>147</v>
      </c>
      <c r="F4273">
        <v>3.4</v>
      </c>
    </row>
    <row r="4274" spans="1:6">
      <c r="A4274" s="4">
        <v>43782</v>
      </c>
      <c r="B4274" t="s">
        <v>90</v>
      </c>
      <c r="C4274" t="s">
        <v>137</v>
      </c>
      <c r="D4274">
        <v>1</v>
      </c>
      <c r="E4274" t="s">
        <v>139</v>
      </c>
      <c r="F4274">
        <v>9</v>
      </c>
    </row>
    <row r="4275" spans="1:6">
      <c r="A4275" s="4">
        <v>43782</v>
      </c>
      <c r="B4275" t="s">
        <v>90</v>
      </c>
      <c r="C4275" t="s">
        <v>137</v>
      </c>
      <c r="D4275">
        <v>1</v>
      </c>
      <c r="E4275" t="s">
        <v>140</v>
      </c>
      <c r="F4275">
        <v>91</v>
      </c>
    </row>
    <row r="4276" spans="1:6">
      <c r="A4276" s="4">
        <v>43782</v>
      </c>
      <c r="B4276" t="s">
        <v>90</v>
      </c>
      <c r="C4276" t="s">
        <v>137</v>
      </c>
      <c r="D4276">
        <v>1</v>
      </c>
      <c r="E4276" t="s">
        <v>147</v>
      </c>
      <c r="F4276">
        <v>0</v>
      </c>
    </row>
    <row r="4277" spans="1:6">
      <c r="A4277" s="4">
        <v>43782</v>
      </c>
      <c r="B4277" t="s">
        <v>89</v>
      </c>
      <c r="C4277" t="s">
        <v>138</v>
      </c>
      <c r="D4277">
        <v>1</v>
      </c>
      <c r="E4277" t="s">
        <v>139</v>
      </c>
      <c r="F4277">
        <v>44.8</v>
      </c>
    </row>
    <row r="4278" spans="1:6">
      <c r="A4278" s="4">
        <v>43782</v>
      </c>
      <c r="B4278" t="s">
        <v>89</v>
      </c>
      <c r="C4278" t="s">
        <v>138</v>
      </c>
      <c r="D4278">
        <v>1</v>
      </c>
      <c r="E4278" t="s">
        <v>140</v>
      </c>
      <c r="F4278">
        <v>50.8</v>
      </c>
    </row>
    <row r="4279" spans="1:6">
      <c r="A4279" s="4">
        <v>43782</v>
      </c>
      <c r="B4279" t="s">
        <v>89</v>
      </c>
      <c r="C4279" t="s">
        <v>138</v>
      </c>
      <c r="D4279">
        <v>1</v>
      </c>
      <c r="E4279" t="s">
        <v>147</v>
      </c>
      <c r="F4279">
        <v>4.2</v>
      </c>
    </row>
    <row r="4280" spans="1:6">
      <c r="A4280" s="4">
        <v>43782</v>
      </c>
      <c r="B4280" t="s">
        <v>89</v>
      </c>
      <c r="C4280" t="s">
        <v>137</v>
      </c>
      <c r="D4280">
        <v>1</v>
      </c>
      <c r="E4280" t="s">
        <v>139</v>
      </c>
      <c r="F4280">
        <v>32</v>
      </c>
    </row>
    <row r="4281" spans="1:6">
      <c r="A4281" s="4">
        <v>43782</v>
      </c>
      <c r="B4281" t="s">
        <v>89</v>
      </c>
      <c r="C4281" t="s">
        <v>137</v>
      </c>
      <c r="D4281">
        <v>1</v>
      </c>
      <c r="E4281" t="s">
        <v>140</v>
      </c>
      <c r="F4281">
        <v>68</v>
      </c>
    </row>
    <row r="4282" spans="1:6">
      <c r="A4282" s="4">
        <v>43782</v>
      </c>
      <c r="B4282" t="s">
        <v>89</v>
      </c>
      <c r="C4282" t="s">
        <v>137</v>
      </c>
      <c r="D4282">
        <v>1</v>
      </c>
      <c r="E4282" t="s">
        <v>147</v>
      </c>
      <c r="F4282">
        <v>0</v>
      </c>
    </row>
    <row r="4283" spans="1:6">
      <c r="A4283" s="4">
        <v>43782</v>
      </c>
      <c r="B4283" t="s">
        <v>88</v>
      </c>
      <c r="C4283" t="s">
        <v>138</v>
      </c>
      <c r="D4283">
        <v>1</v>
      </c>
      <c r="E4283" t="s">
        <v>139</v>
      </c>
      <c r="F4283">
        <v>45</v>
      </c>
    </row>
    <row r="4284" spans="1:6">
      <c r="A4284" s="4">
        <v>43782</v>
      </c>
      <c r="B4284" t="s">
        <v>88</v>
      </c>
      <c r="C4284" t="s">
        <v>138</v>
      </c>
      <c r="D4284">
        <v>1</v>
      </c>
      <c r="E4284" t="s">
        <v>140</v>
      </c>
      <c r="F4284">
        <v>49.6</v>
      </c>
    </row>
    <row r="4285" spans="1:6">
      <c r="A4285" s="4">
        <v>43782</v>
      </c>
      <c r="B4285" t="s">
        <v>88</v>
      </c>
      <c r="C4285" t="s">
        <v>138</v>
      </c>
      <c r="D4285">
        <v>1</v>
      </c>
      <c r="E4285" t="s">
        <v>147</v>
      </c>
      <c r="F4285">
        <v>5.3</v>
      </c>
    </row>
    <row r="4286" spans="1:6">
      <c r="A4286" s="4">
        <v>43782</v>
      </c>
      <c r="B4286" t="s">
        <v>88</v>
      </c>
      <c r="C4286" t="s">
        <v>137</v>
      </c>
      <c r="D4286">
        <v>1</v>
      </c>
      <c r="E4286" t="s">
        <v>139</v>
      </c>
      <c r="F4286">
        <v>35.9</v>
      </c>
    </row>
    <row r="4287" spans="1:6">
      <c r="A4287" s="4">
        <v>43782</v>
      </c>
      <c r="B4287" t="s">
        <v>88</v>
      </c>
      <c r="C4287" t="s">
        <v>137</v>
      </c>
      <c r="D4287">
        <v>1</v>
      </c>
      <c r="E4287" t="s">
        <v>140</v>
      </c>
      <c r="F4287">
        <v>64.099999999999994</v>
      </c>
    </row>
    <row r="4288" spans="1:6">
      <c r="A4288" s="4">
        <v>43782</v>
      </c>
      <c r="B4288" t="s">
        <v>88</v>
      </c>
      <c r="C4288" t="s">
        <v>137</v>
      </c>
      <c r="D4288">
        <v>1</v>
      </c>
      <c r="E4288" t="s">
        <v>147</v>
      </c>
      <c r="F4288">
        <v>0</v>
      </c>
    </row>
    <row r="4289" spans="1:6">
      <c r="A4289" s="4">
        <v>43782</v>
      </c>
      <c r="B4289" t="s">
        <v>116</v>
      </c>
      <c r="C4289" t="s">
        <v>138</v>
      </c>
      <c r="D4289">
        <v>1</v>
      </c>
      <c r="E4289" t="s">
        <v>139</v>
      </c>
      <c r="F4289">
        <v>75.2</v>
      </c>
    </row>
    <row r="4290" spans="1:6">
      <c r="A4290" s="4">
        <v>43782</v>
      </c>
      <c r="B4290" t="s">
        <v>116</v>
      </c>
      <c r="C4290" t="s">
        <v>138</v>
      </c>
      <c r="D4290">
        <v>1</v>
      </c>
      <c r="E4290" t="s">
        <v>140</v>
      </c>
      <c r="F4290">
        <v>20.399999999999999</v>
      </c>
    </row>
    <row r="4291" spans="1:6">
      <c r="A4291" s="4">
        <v>43782</v>
      </c>
      <c r="B4291" t="s">
        <v>116</v>
      </c>
      <c r="C4291" t="s">
        <v>138</v>
      </c>
      <c r="D4291">
        <v>1</v>
      </c>
      <c r="E4291" t="s">
        <v>147</v>
      </c>
      <c r="F4291">
        <v>4.4000000000000004</v>
      </c>
    </row>
    <row r="4292" spans="1:6">
      <c r="A4292" s="4">
        <v>43782</v>
      </c>
      <c r="B4292" t="s">
        <v>116</v>
      </c>
      <c r="C4292" t="s">
        <v>137</v>
      </c>
      <c r="D4292">
        <v>1</v>
      </c>
      <c r="E4292" t="s">
        <v>139</v>
      </c>
      <c r="F4292">
        <v>100</v>
      </c>
    </row>
    <row r="4293" spans="1:6">
      <c r="A4293" s="4">
        <v>43782</v>
      </c>
      <c r="B4293" t="s">
        <v>116</v>
      </c>
      <c r="C4293" t="s">
        <v>137</v>
      </c>
      <c r="D4293">
        <v>1</v>
      </c>
      <c r="E4293" t="s">
        <v>140</v>
      </c>
      <c r="F4293">
        <v>0</v>
      </c>
    </row>
    <row r="4294" spans="1:6">
      <c r="A4294" s="4">
        <v>43782</v>
      </c>
      <c r="B4294" t="s">
        <v>116</v>
      </c>
      <c r="C4294" t="s">
        <v>137</v>
      </c>
      <c r="D4294">
        <v>1</v>
      </c>
      <c r="E4294" t="s">
        <v>147</v>
      </c>
      <c r="F4294">
        <v>0</v>
      </c>
    </row>
    <row r="4295" spans="1:6">
      <c r="A4295" s="4">
        <v>43782</v>
      </c>
      <c r="B4295" t="s">
        <v>115</v>
      </c>
      <c r="C4295" t="s">
        <v>138</v>
      </c>
      <c r="D4295">
        <v>1</v>
      </c>
      <c r="E4295" t="s">
        <v>139</v>
      </c>
      <c r="F4295">
        <v>49.3</v>
      </c>
    </row>
    <row r="4296" spans="1:6">
      <c r="A4296" s="4">
        <v>43782</v>
      </c>
      <c r="B4296" t="s">
        <v>115</v>
      </c>
      <c r="C4296" t="s">
        <v>138</v>
      </c>
      <c r="D4296">
        <v>1</v>
      </c>
      <c r="E4296" t="s">
        <v>140</v>
      </c>
      <c r="F4296">
        <v>46.3</v>
      </c>
    </row>
    <row r="4297" spans="1:6">
      <c r="A4297" s="4">
        <v>43782</v>
      </c>
      <c r="B4297" t="s">
        <v>115</v>
      </c>
      <c r="C4297" t="s">
        <v>138</v>
      </c>
      <c r="D4297">
        <v>1</v>
      </c>
      <c r="E4297" t="s">
        <v>147</v>
      </c>
      <c r="F4297">
        <v>4.3</v>
      </c>
    </row>
    <row r="4298" spans="1:6">
      <c r="A4298" s="4">
        <v>43782</v>
      </c>
      <c r="B4298" t="s">
        <v>115</v>
      </c>
      <c r="C4298" t="s">
        <v>137</v>
      </c>
      <c r="D4298">
        <v>1</v>
      </c>
      <c r="E4298" t="s">
        <v>139</v>
      </c>
      <c r="F4298">
        <v>57.3</v>
      </c>
    </row>
    <row r="4299" spans="1:6">
      <c r="A4299" s="4">
        <v>43782</v>
      </c>
      <c r="B4299" t="s">
        <v>115</v>
      </c>
      <c r="C4299" t="s">
        <v>137</v>
      </c>
      <c r="D4299">
        <v>1</v>
      </c>
      <c r="E4299" t="s">
        <v>140</v>
      </c>
      <c r="F4299">
        <v>42.7</v>
      </c>
    </row>
    <row r="4300" spans="1:6">
      <c r="A4300" s="4">
        <v>43782</v>
      </c>
      <c r="B4300" t="s">
        <v>115</v>
      </c>
      <c r="C4300" t="s">
        <v>137</v>
      </c>
      <c r="D4300">
        <v>1</v>
      </c>
      <c r="E4300" t="s">
        <v>147</v>
      </c>
      <c r="F4300">
        <v>0</v>
      </c>
    </row>
    <row r="4301" spans="1:6">
      <c r="A4301" s="4">
        <v>43782</v>
      </c>
      <c r="B4301" t="s">
        <v>114</v>
      </c>
      <c r="C4301" t="s">
        <v>138</v>
      </c>
      <c r="D4301">
        <v>1</v>
      </c>
      <c r="E4301" t="s">
        <v>139</v>
      </c>
      <c r="F4301">
        <v>58.9</v>
      </c>
    </row>
    <row r="4302" spans="1:6">
      <c r="A4302" s="4">
        <v>43782</v>
      </c>
      <c r="B4302" t="s">
        <v>114</v>
      </c>
      <c r="C4302" t="s">
        <v>138</v>
      </c>
      <c r="D4302">
        <v>1</v>
      </c>
      <c r="E4302" t="s">
        <v>140</v>
      </c>
      <c r="F4302">
        <v>36.1</v>
      </c>
    </row>
    <row r="4303" spans="1:6">
      <c r="A4303" s="4">
        <v>43782</v>
      </c>
      <c r="B4303" t="s">
        <v>114</v>
      </c>
      <c r="C4303" t="s">
        <v>138</v>
      </c>
      <c r="D4303">
        <v>1</v>
      </c>
      <c r="E4303" t="s">
        <v>147</v>
      </c>
      <c r="F4303">
        <v>4.8</v>
      </c>
    </row>
    <row r="4304" spans="1:6">
      <c r="A4304" s="4">
        <v>43782</v>
      </c>
      <c r="B4304" t="s">
        <v>114</v>
      </c>
      <c r="C4304" t="s">
        <v>137</v>
      </c>
      <c r="D4304">
        <v>1</v>
      </c>
      <c r="E4304" t="s">
        <v>139</v>
      </c>
      <c r="F4304">
        <v>94.9</v>
      </c>
    </row>
    <row r="4305" spans="1:6">
      <c r="A4305" s="4">
        <v>43782</v>
      </c>
      <c r="B4305" t="s">
        <v>114</v>
      </c>
      <c r="C4305" t="s">
        <v>137</v>
      </c>
      <c r="D4305">
        <v>1</v>
      </c>
      <c r="E4305" t="s">
        <v>140</v>
      </c>
      <c r="F4305">
        <v>5.0999999999999996</v>
      </c>
    </row>
    <row r="4306" spans="1:6">
      <c r="A4306" s="4">
        <v>43782</v>
      </c>
      <c r="B4306" t="s">
        <v>114</v>
      </c>
      <c r="C4306" t="s">
        <v>137</v>
      </c>
      <c r="D4306">
        <v>1</v>
      </c>
      <c r="E4306" t="s">
        <v>147</v>
      </c>
      <c r="F4306">
        <v>0</v>
      </c>
    </row>
    <row r="4307" spans="1:6">
      <c r="A4307" s="4">
        <v>43782</v>
      </c>
      <c r="B4307" t="s">
        <v>87</v>
      </c>
      <c r="C4307" t="s">
        <v>138</v>
      </c>
      <c r="D4307">
        <v>1</v>
      </c>
      <c r="E4307" t="s">
        <v>139</v>
      </c>
      <c r="F4307">
        <v>60.4</v>
      </c>
    </row>
    <row r="4308" spans="1:6">
      <c r="A4308" s="4">
        <v>43782</v>
      </c>
      <c r="B4308" t="s">
        <v>87</v>
      </c>
      <c r="C4308" t="s">
        <v>138</v>
      </c>
      <c r="D4308">
        <v>1</v>
      </c>
      <c r="E4308" t="s">
        <v>140</v>
      </c>
      <c r="F4308">
        <v>34.9</v>
      </c>
    </row>
    <row r="4309" spans="1:6">
      <c r="A4309" s="4">
        <v>43782</v>
      </c>
      <c r="B4309" t="s">
        <v>87</v>
      </c>
      <c r="C4309" t="s">
        <v>138</v>
      </c>
      <c r="D4309">
        <v>1</v>
      </c>
      <c r="E4309" t="s">
        <v>147</v>
      </c>
      <c r="F4309">
        <v>4.5999999999999996</v>
      </c>
    </row>
    <row r="4310" spans="1:6">
      <c r="A4310" s="4">
        <v>43782</v>
      </c>
      <c r="B4310" t="s">
        <v>87</v>
      </c>
      <c r="C4310" t="s">
        <v>137</v>
      </c>
      <c r="D4310">
        <v>1</v>
      </c>
      <c r="E4310" t="s">
        <v>139</v>
      </c>
      <c r="F4310">
        <v>98.1</v>
      </c>
    </row>
    <row r="4311" spans="1:6">
      <c r="A4311" s="4">
        <v>43782</v>
      </c>
      <c r="B4311" t="s">
        <v>87</v>
      </c>
      <c r="C4311" t="s">
        <v>137</v>
      </c>
      <c r="D4311">
        <v>1</v>
      </c>
      <c r="E4311" t="s">
        <v>140</v>
      </c>
      <c r="F4311">
        <v>1.9</v>
      </c>
    </row>
    <row r="4312" spans="1:6">
      <c r="A4312" s="4">
        <v>43782</v>
      </c>
      <c r="B4312" t="s">
        <v>87</v>
      </c>
      <c r="C4312" t="s">
        <v>137</v>
      </c>
      <c r="D4312">
        <v>1</v>
      </c>
      <c r="E4312" t="s">
        <v>147</v>
      </c>
      <c r="F4312">
        <v>0</v>
      </c>
    </row>
    <row r="4313" spans="1:6">
      <c r="A4313" s="4">
        <v>43782</v>
      </c>
      <c r="B4313" t="s">
        <v>86</v>
      </c>
      <c r="C4313" t="s">
        <v>138</v>
      </c>
      <c r="D4313">
        <v>1</v>
      </c>
      <c r="E4313" t="s">
        <v>139</v>
      </c>
      <c r="F4313">
        <v>54.6</v>
      </c>
    </row>
    <row r="4314" spans="1:6">
      <c r="A4314" s="4">
        <v>43782</v>
      </c>
      <c r="B4314" t="s">
        <v>86</v>
      </c>
      <c r="C4314" t="s">
        <v>138</v>
      </c>
      <c r="D4314">
        <v>1</v>
      </c>
      <c r="E4314" t="s">
        <v>140</v>
      </c>
      <c r="F4314">
        <v>38.5</v>
      </c>
    </row>
    <row r="4315" spans="1:6">
      <c r="A4315" s="4">
        <v>43782</v>
      </c>
      <c r="B4315" t="s">
        <v>86</v>
      </c>
      <c r="C4315" t="s">
        <v>138</v>
      </c>
      <c r="D4315">
        <v>1</v>
      </c>
      <c r="E4315" t="s">
        <v>147</v>
      </c>
      <c r="F4315">
        <v>6.9</v>
      </c>
    </row>
    <row r="4316" spans="1:6">
      <c r="A4316" s="4">
        <v>43782</v>
      </c>
      <c r="B4316" t="s">
        <v>86</v>
      </c>
      <c r="C4316" t="s">
        <v>137</v>
      </c>
      <c r="D4316">
        <v>1</v>
      </c>
      <c r="E4316" t="s">
        <v>139</v>
      </c>
      <c r="F4316">
        <v>88</v>
      </c>
    </row>
    <row r="4317" spans="1:6">
      <c r="A4317" s="4">
        <v>43782</v>
      </c>
      <c r="B4317" t="s">
        <v>86</v>
      </c>
      <c r="C4317" t="s">
        <v>137</v>
      </c>
      <c r="D4317">
        <v>1</v>
      </c>
      <c r="E4317" t="s">
        <v>140</v>
      </c>
      <c r="F4317">
        <v>12</v>
      </c>
    </row>
    <row r="4318" spans="1:6">
      <c r="A4318" s="4">
        <v>43782</v>
      </c>
      <c r="B4318" t="s">
        <v>86</v>
      </c>
      <c r="C4318" t="s">
        <v>137</v>
      </c>
      <c r="D4318">
        <v>1</v>
      </c>
      <c r="E4318" t="s">
        <v>147</v>
      </c>
      <c r="F4318">
        <v>0</v>
      </c>
    </row>
    <row r="4319" spans="1:6">
      <c r="A4319" s="4">
        <v>43782</v>
      </c>
      <c r="B4319" t="s">
        <v>85</v>
      </c>
      <c r="C4319" t="s">
        <v>138</v>
      </c>
      <c r="D4319">
        <v>1</v>
      </c>
      <c r="E4319" t="s">
        <v>139</v>
      </c>
      <c r="F4319">
        <v>56.7</v>
      </c>
    </row>
    <row r="4320" spans="1:6">
      <c r="A4320" s="4">
        <v>43782</v>
      </c>
      <c r="B4320" t="s">
        <v>85</v>
      </c>
      <c r="C4320" t="s">
        <v>138</v>
      </c>
      <c r="D4320">
        <v>1</v>
      </c>
      <c r="E4320" t="s">
        <v>140</v>
      </c>
      <c r="F4320">
        <v>40.200000000000003</v>
      </c>
    </row>
    <row r="4321" spans="1:6">
      <c r="A4321" s="4">
        <v>43782</v>
      </c>
      <c r="B4321" t="s">
        <v>85</v>
      </c>
      <c r="C4321" t="s">
        <v>138</v>
      </c>
      <c r="D4321">
        <v>1</v>
      </c>
      <c r="E4321" t="s">
        <v>147</v>
      </c>
      <c r="F4321">
        <v>2.9</v>
      </c>
    </row>
    <row r="4322" spans="1:6">
      <c r="A4322" s="4">
        <v>43782</v>
      </c>
      <c r="B4322" t="s">
        <v>85</v>
      </c>
      <c r="C4322" t="s">
        <v>137</v>
      </c>
      <c r="D4322">
        <v>1</v>
      </c>
      <c r="E4322" t="s">
        <v>139</v>
      </c>
      <c r="F4322">
        <v>89</v>
      </c>
    </row>
    <row r="4323" spans="1:6">
      <c r="A4323" s="4">
        <v>43782</v>
      </c>
      <c r="B4323" t="s">
        <v>85</v>
      </c>
      <c r="C4323" t="s">
        <v>137</v>
      </c>
      <c r="D4323">
        <v>1</v>
      </c>
      <c r="E4323" t="s">
        <v>140</v>
      </c>
      <c r="F4323">
        <v>11</v>
      </c>
    </row>
    <row r="4324" spans="1:6">
      <c r="A4324" s="4">
        <v>43782</v>
      </c>
      <c r="B4324" t="s">
        <v>85</v>
      </c>
      <c r="C4324" t="s">
        <v>137</v>
      </c>
      <c r="D4324">
        <v>1</v>
      </c>
      <c r="E4324" t="s">
        <v>147</v>
      </c>
      <c r="F4324">
        <v>0</v>
      </c>
    </row>
    <row r="4325" spans="1:6">
      <c r="A4325" s="4">
        <v>43782</v>
      </c>
      <c r="B4325" t="s">
        <v>84</v>
      </c>
      <c r="C4325" t="s">
        <v>138</v>
      </c>
      <c r="D4325">
        <v>1</v>
      </c>
      <c r="E4325" t="s">
        <v>139</v>
      </c>
      <c r="F4325">
        <v>57.5</v>
      </c>
    </row>
    <row r="4326" spans="1:6">
      <c r="A4326" s="4">
        <v>43782</v>
      </c>
      <c r="B4326" t="s">
        <v>84</v>
      </c>
      <c r="C4326" t="s">
        <v>138</v>
      </c>
      <c r="D4326">
        <v>1</v>
      </c>
      <c r="E4326" t="s">
        <v>140</v>
      </c>
      <c r="F4326">
        <v>39.799999999999997</v>
      </c>
    </row>
    <row r="4327" spans="1:6">
      <c r="A4327" s="4">
        <v>43782</v>
      </c>
      <c r="B4327" t="s">
        <v>84</v>
      </c>
      <c r="C4327" t="s">
        <v>138</v>
      </c>
      <c r="D4327">
        <v>1</v>
      </c>
      <c r="E4327" t="s">
        <v>147</v>
      </c>
      <c r="F4327">
        <v>2.6</v>
      </c>
    </row>
    <row r="4328" spans="1:6">
      <c r="A4328" s="4">
        <v>43782</v>
      </c>
      <c r="B4328" t="s">
        <v>84</v>
      </c>
      <c r="C4328" t="s">
        <v>137</v>
      </c>
      <c r="D4328">
        <v>1</v>
      </c>
      <c r="E4328" t="s">
        <v>139</v>
      </c>
      <c r="F4328">
        <v>89.8</v>
      </c>
    </row>
    <row r="4329" spans="1:6">
      <c r="A4329" s="4">
        <v>43782</v>
      </c>
      <c r="B4329" t="s">
        <v>84</v>
      </c>
      <c r="C4329" t="s">
        <v>137</v>
      </c>
      <c r="D4329">
        <v>1</v>
      </c>
      <c r="E4329" t="s">
        <v>140</v>
      </c>
      <c r="F4329">
        <v>10.199999999999999</v>
      </c>
    </row>
    <row r="4330" spans="1:6">
      <c r="A4330" s="4">
        <v>43782</v>
      </c>
      <c r="B4330" t="s">
        <v>84</v>
      </c>
      <c r="C4330" t="s">
        <v>137</v>
      </c>
      <c r="D4330">
        <v>1</v>
      </c>
      <c r="E4330" t="s">
        <v>147</v>
      </c>
      <c r="F4330">
        <v>0</v>
      </c>
    </row>
    <row r="4331" spans="1:6">
      <c r="A4331" s="4">
        <v>43782</v>
      </c>
      <c r="B4331" t="s">
        <v>83</v>
      </c>
      <c r="C4331" t="s">
        <v>138</v>
      </c>
      <c r="D4331">
        <v>1</v>
      </c>
      <c r="E4331" t="s">
        <v>139</v>
      </c>
      <c r="F4331">
        <v>43.5</v>
      </c>
    </row>
    <row r="4332" spans="1:6">
      <c r="A4332" s="4">
        <v>43782</v>
      </c>
      <c r="B4332" t="s">
        <v>83</v>
      </c>
      <c r="C4332" t="s">
        <v>138</v>
      </c>
      <c r="D4332">
        <v>1</v>
      </c>
      <c r="E4332" t="s">
        <v>140</v>
      </c>
      <c r="F4332">
        <v>51</v>
      </c>
    </row>
    <row r="4333" spans="1:6">
      <c r="A4333" s="4">
        <v>43782</v>
      </c>
      <c r="B4333" t="s">
        <v>83</v>
      </c>
      <c r="C4333" t="s">
        <v>138</v>
      </c>
      <c r="D4333">
        <v>1</v>
      </c>
      <c r="E4333" t="s">
        <v>147</v>
      </c>
      <c r="F4333">
        <v>5.5</v>
      </c>
    </row>
    <row r="4334" spans="1:6">
      <c r="A4334" s="4">
        <v>43782</v>
      </c>
      <c r="B4334" t="s">
        <v>83</v>
      </c>
      <c r="C4334" t="s">
        <v>137</v>
      </c>
      <c r="D4334">
        <v>1</v>
      </c>
      <c r="E4334" t="s">
        <v>139</v>
      </c>
      <c r="F4334">
        <v>29</v>
      </c>
    </row>
    <row r="4335" spans="1:6">
      <c r="A4335" s="4">
        <v>43782</v>
      </c>
      <c r="B4335" t="s">
        <v>83</v>
      </c>
      <c r="C4335" t="s">
        <v>137</v>
      </c>
      <c r="D4335">
        <v>1</v>
      </c>
      <c r="E4335" t="s">
        <v>140</v>
      </c>
      <c r="F4335">
        <v>71</v>
      </c>
    </row>
    <row r="4336" spans="1:6">
      <c r="A4336" s="4">
        <v>43782</v>
      </c>
      <c r="B4336" t="s">
        <v>83</v>
      </c>
      <c r="C4336" t="s">
        <v>137</v>
      </c>
      <c r="D4336">
        <v>1</v>
      </c>
      <c r="E4336" t="s">
        <v>147</v>
      </c>
      <c r="F4336">
        <v>0</v>
      </c>
    </row>
    <row r="4337" spans="1:6">
      <c r="A4337" s="4">
        <v>43782</v>
      </c>
      <c r="B4337" t="s">
        <v>82</v>
      </c>
      <c r="C4337" t="s">
        <v>138</v>
      </c>
      <c r="D4337">
        <v>1</v>
      </c>
      <c r="E4337" t="s">
        <v>139</v>
      </c>
      <c r="F4337">
        <v>45.8</v>
      </c>
    </row>
    <row r="4338" spans="1:6">
      <c r="A4338" s="4">
        <v>43782</v>
      </c>
      <c r="B4338" t="s">
        <v>82</v>
      </c>
      <c r="C4338" t="s">
        <v>138</v>
      </c>
      <c r="D4338">
        <v>1</v>
      </c>
      <c r="E4338" t="s">
        <v>140</v>
      </c>
      <c r="F4338">
        <v>50.7</v>
      </c>
    </row>
    <row r="4339" spans="1:6">
      <c r="A4339" s="4">
        <v>43782</v>
      </c>
      <c r="B4339" t="s">
        <v>82</v>
      </c>
      <c r="C4339" t="s">
        <v>138</v>
      </c>
      <c r="D4339">
        <v>1</v>
      </c>
      <c r="E4339" t="s">
        <v>147</v>
      </c>
      <c r="F4339">
        <v>3.4</v>
      </c>
    </row>
    <row r="4340" spans="1:6">
      <c r="A4340" s="4">
        <v>43782</v>
      </c>
      <c r="B4340" t="s">
        <v>82</v>
      </c>
      <c r="C4340" t="s">
        <v>137</v>
      </c>
      <c r="D4340">
        <v>1</v>
      </c>
      <c r="E4340" t="s">
        <v>139</v>
      </c>
      <c r="F4340">
        <v>32.5</v>
      </c>
    </row>
    <row r="4341" spans="1:6">
      <c r="A4341" s="4">
        <v>43782</v>
      </c>
      <c r="B4341" t="s">
        <v>82</v>
      </c>
      <c r="C4341" t="s">
        <v>137</v>
      </c>
      <c r="D4341">
        <v>1</v>
      </c>
      <c r="E4341" t="s">
        <v>140</v>
      </c>
      <c r="F4341">
        <v>67.5</v>
      </c>
    </row>
    <row r="4342" spans="1:6">
      <c r="A4342" s="4">
        <v>43782</v>
      </c>
      <c r="B4342" t="s">
        <v>82</v>
      </c>
      <c r="C4342" t="s">
        <v>137</v>
      </c>
      <c r="D4342">
        <v>1</v>
      </c>
      <c r="E4342" t="s">
        <v>147</v>
      </c>
      <c r="F4342">
        <v>0</v>
      </c>
    </row>
    <row r="4343" spans="1:6">
      <c r="A4343" s="4">
        <v>43782</v>
      </c>
      <c r="B4343" t="s">
        <v>81</v>
      </c>
      <c r="C4343" t="s">
        <v>138</v>
      </c>
      <c r="D4343">
        <v>1</v>
      </c>
      <c r="E4343" t="s">
        <v>139</v>
      </c>
      <c r="F4343">
        <v>31.9</v>
      </c>
    </row>
    <row r="4344" spans="1:6">
      <c r="A4344" s="4">
        <v>43782</v>
      </c>
      <c r="B4344" t="s">
        <v>81</v>
      </c>
      <c r="C4344" t="s">
        <v>138</v>
      </c>
      <c r="D4344">
        <v>1</v>
      </c>
      <c r="E4344" t="s">
        <v>140</v>
      </c>
      <c r="F4344">
        <v>61.9</v>
      </c>
    </row>
    <row r="4345" spans="1:6">
      <c r="A4345" s="4">
        <v>43782</v>
      </c>
      <c r="B4345" t="s">
        <v>81</v>
      </c>
      <c r="C4345" t="s">
        <v>138</v>
      </c>
      <c r="D4345">
        <v>1</v>
      </c>
      <c r="E4345" t="s">
        <v>147</v>
      </c>
      <c r="F4345">
        <v>6.1</v>
      </c>
    </row>
    <row r="4346" spans="1:6">
      <c r="A4346" s="4">
        <v>43782</v>
      </c>
      <c r="B4346" t="s">
        <v>81</v>
      </c>
      <c r="C4346" t="s">
        <v>137</v>
      </c>
      <c r="D4346">
        <v>1</v>
      </c>
      <c r="E4346" t="s">
        <v>139</v>
      </c>
      <c r="F4346">
        <v>0.2</v>
      </c>
    </row>
    <row r="4347" spans="1:6">
      <c r="A4347" s="4">
        <v>43782</v>
      </c>
      <c r="B4347" t="s">
        <v>81</v>
      </c>
      <c r="C4347" t="s">
        <v>137</v>
      </c>
      <c r="D4347">
        <v>1</v>
      </c>
      <c r="E4347" t="s">
        <v>140</v>
      </c>
      <c r="F4347">
        <v>99.8</v>
      </c>
    </row>
    <row r="4348" spans="1:6">
      <c r="A4348" s="4">
        <v>43782</v>
      </c>
      <c r="B4348" t="s">
        <v>81</v>
      </c>
      <c r="C4348" t="s">
        <v>137</v>
      </c>
      <c r="D4348">
        <v>1</v>
      </c>
      <c r="E4348" t="s">
        <v>147</v>
      </c>
      <c r="F4348">
        <v>0</v>
      </c>
    </row>
    <row r="4349" spans="1:6">
      <c r="A4349" s="4">
        <v>43782</v>
      </c>
      <c r="B4349" t="s">
        <v>80</v>
      </c>
      <c r="C4349" t="s">
        <v>138</v>
      </c>
      <c r="D4349">
        <v>1</v>
      </c>
      <c r="E4349" t="s">
        <v>139</v>
      </c>
      <c r="F4349">
        <v>34.299999999999997</v>
      </c>
    </row>
    <row r="4350" spans="1:6">
      <c r="A4350" s="4">
        <v>43782</v>
      </c>
      <c r="B4350" t="s">
        <v>80</v>
      </c>
      <c r="C4350" t="s">
        <v>138</v>
      </c>
      <c r="D4350">
        <v>1</v>
      </c>
      <c r="E4350" t="s">
        <v>140</v>
      </c>
      <c r="F4350">
        <v>62.2</v>
      </c>
    </row>
    <row r="4351" spans="1:6">
      <c r="A4351" s="4">
        <v>43782</v>
      </c>
      <c r="B4351" t="s">
        <v>80</v>
      </c>
      <c r="C4351" t="s">
        <v>138</v>
      </c>
      <c r="D4351">
        <v>1</v>
      </c>
      <c r="E4351" t="s">
        <v>147</v>
      </c>
      <c r="F4351">
        <v>3.5</v>
      </c>
    </row>
    <row r="4352" spans="1:6">
      <c r="A4352" s="4">
        <v>43782</v>
      </c>
      <c r="B4352" t="s">
        <v>80</v>
      </c>
      <c r="C4352" t="s">
        <v>137</v>
      </c>
      <c r="D4352">
        <v>1</v>
      </c>
      <c r="E4352" t="s">
        <v>139</v>
      </c>
      <c r="F4352">
        <v>0.4</v>
      </c>
    </row>
    <row r="4353" spans="1:6">
      <c r="A4353" s="4">
        <v>43782</v>
      </c>
      <c r="B4353" t="s">
        <v>80</v>
      </c>
      <c r="C4353" t="s">
        <v>137</v>
      </c>
      <c r="D4353">
        <v>1</v>
      </c>
      <c r="E4353" t="s">
        <v>140</v>
      </c>
      <c r="F4353">
        <v>99.6</v>
      </c>
    </row>
    <row r="4354" spans="1:6">
      <c r="A4354" s="4">
        <v>43782</v>
      </c>
      <c r="B4354" t="s">
        <v>80</v>
      </c>
      <c r="C4354" t="s">
        <v>137</v>
      </c>
      <c r="D4354">
        <v>1</v>
      </c>
      <c r="E4354" t="s">
        <v>147</v>
      </c>
      <c r="F4354">
        <v>0</v>
      </c>
    </row>
    <row r="4355" spans="1:6">
      <c r="A4355" s="4">
        <v>43782</v>
      </c>
      <c r="B4355" t="s">
        <v>113</v>
      </c>
      <c r="C4355" t="s">
        <v>138</v>
      </c>
      <c r="D4355">
        <v>1</v>
      </c>
      <c r="E4355" t="s">
        <v>139</v>
      </c>
      <c r="F4355">
        <v>48.9</v>
      </c>
    </row>
    <row r="4356" spans="1:6">
      <c r="A4356" s="4">
        <v>43782</v>
      </c>
      <c r="B4356" t="s">
        <v>113</v>
      </c>
      <c r="C4356" t="s">
        <v>138</v>
      </c>
      <c r="D4356">
        <v>1</v>
      </c>
      <c r="E4356" t="s">
        <v>140</v>
      </c>
      <c r="F4356">
        <v>45.3</v>
      </c>
    </row>
    <row r="4357" spans="1:6">
      <c r="A4357" s="4">
        <v>43782</v>
      </c>
      <c r="B4357" t="s">
        <v>113</v>
      </c>
      <c r="C4357" t="s">
        <v>138</v>
      </c>
      <c r="D4357">
        <v>1</v>
      </c>
      <c r="E4357" t="s">
        <v>147</v>
      </c>
      <c r="F4357">
        <v>5.7</v>
      </c>
    </row>
    <row r="4358" spans="1:6">
      <c r="A4358" s="4">
        <v>43782</v>
      </c>
      <c r="B4358" t="s">
        <v>113</v>
      </c>
      <c r="C4358" t="s">
        <v>137</v>
      </c>
      <c r="D4358">
        <v>1</v>
      </c>
      <c r="E4358" t="s">
        <v>139</v>
      </c>
      <c r="F4358">
        <v>58.9</v>
      </c>
    </row>
    <row r="4359" spans="1:6">
      <c r="A4359" s="4">
        <v>43782</v>
      </c>
      <c r="B4359" t="s">
        <v>113</v>
      </c>
      <c r="C4359" t="s">
        <v>137</v>
      </c>
      <c r="D4359">
        <v>1</v>
      </c>
      <c r="E4359" t="s">
        <v>140</v>
      </c>
      <c r="F4359">
        <v>41.1</v>
      </c>
    </row>
    <row r="4360" spans="1:6">
      <c r="A4360" s="4">
        <v>43782</v>
      </c>
      <c r="B4360" t="s">
        <v>113</v>
      </c>
      <c r="C4360" t="s">
        <v>137</v>
      </c>
      <c r="D4360">
        <v>1</v>
      </c>
      <c r="E4360" t="s">
        <v>147</v>
      </c>
      <c r="F4360">
        <v>0</v>
      </c>
    </row>
    <row r="4361" spans="1:6">
      <c r="A4361" s="4">
        <v>43782</v>
      </c>
      <c r="B4361" t="s">
        <v>112</v>
      </c>
      <c r="C4361" t="s">
        <v>138</v>
      </c>
      <c r="D4361">
        <v>1</v>
      </c>
      <c r="E4361" t="s">
        <v>139</v>
      </c>
      <c r="F4361">
        <v>37.200000000000003</v>
      </c>
    </row>
    <row r="4362" spans="1:6">
      <c r="A4362" s="4">
        <v>43782</v>
      </c>
      <c r="B4362" t="s">
        <v>112</v>
      </c>
      <c r="C4362" t="s">
        <v>138</v>
      </c>
      <c r="D4362">
        <v>1</v>
      </c>
      <c r="E4362" t="s">
        <v>140</v>
      </c>
      <c r="F4362">
        <v>57.9</v>
      </c>
    </row>
    <row r="4363" spans="1:6">
      <c r="A4363" s="4">
        <v>43782</v>
      </c>
      <c r="B4363" t="s">
        <v>112</v>
      </c>
      <c r="C4363" t="s">
        <v>138</v>
      </c>
      <c r="D4363">
        <v>1</v>
      </c>
      <c r="E4363" t="s">
        <v>147</v>
      </c>
      <c r="F4363">
        <v>4.9000000000000004</v>
      </c>
    </row>
    <row r="4364" spans="1:6">
      <c r="A4364" s="4">
        <v>43782</v>
      </c>
      <c r="B4364" t="s">
        <v>112</v>
      </c>
      <c r="C4364" t="s">
        <v>137</v>
      </c>
      <c r="D4364">
        <v>1</v>
      </c>
      <c r="E4364" t="s">
        <v>139</v>
      </c>
      <c r="F4364">
        <v>7.7</v>
      </c>
    </row>
    <row r="4365" spans="1:6">
      <c r="A4365" s="4">
        <v>43782</v>
      </c>
      <c r="B4365" t="s">
        <v>112</v>
      </c>
      <c r="C4365" t="s">
        <v>137</v>
      </c>
      <c r="D4365">
        <v>1</v>
      </c>
      <c r="E4365" t="s">
        <v>140</v>
      </c>
      <c r="F4365">
        <v>92.3</v>
      </c>
    </row>
    <row r="4366" spans="1:6">
      <c r="A4366" s="4">
        <v>43782</v>
      </c>
      <c r="B4366" t="s">
        <v>112</v>
      </c>
      <c r="C4366" t="s">
        <v>137</v>
      </c>
      <c r="D4366">
        <v>1</v>
      </c>
      <c r="E4366" t="s">
        <v>147</v>
      </c>
      <c r="F4366">
        <v>0</v>
      </c>
    </row>
    <row r="4367" spans="1:6">
      <c r="A4367" s="4">
        <v>43782</v>
      </c>
      <c r="B4367" t="s">
        <v>79</v>
      </c>
      <c r="C4367" t="s">
        <v>138</v>
      </c>
      <c r="D4367">
        <v>1</v>
      </c>
      <c r="E4367" t="s">
        <v>139</v>
      </c>
      <c r="F4367">
        <v>42.6</v>
      </c>
    </row>
    <row r="4368" spans="1:6">
      <c r="A4368" s="4">
        <v>43782</v>
      </c>
      <c r="B4368" t="s">
        <v>79</v>
      </c>
      <c r="C4368" t="s">
        <v>138</v>
      </c>
      <c r="D4368">
        <v>1</v>
      </c>
      <c r="E4368" t="s">
        <v>140</v>
      </c>
      <c r="F4368">
        <v>51.1</v>
      </c>
    </row>
    <row r="4369" spans="1:6">
      <c r="A4369" s="4">
        <v>43782</v>
      </c>
      <c r="B4369" t="s">
        <v>79</v>
      </c>
      <c r="C4369" t="s">
        <v>138</v>
      </c>
      <c r="D4369">
        <v>1</v>
      </c>
      <c r="E4369" t="s">
        <v>147</v>
      </c>
      <c r="F4369">
        <v>6.2</v>
      </c>
    </row>
    <row r="4370" spans="1:6">
      <c r="A4370" s="4">
        <v>43782</v>
      </c>
      <c r="B4370" t="s">
        <v>79</v>
      </c>
      <c r="C4370" t="s">
        <v>137</v>
      </c>
      <c r="D4370">
        <v>1</v>
      </c>
      <c r="E4370" t="s">
        <v>139</v>
      </c>
      <c r="F4370">
        <v>26.8</v>
      </c>
    </row>
    <row r="4371" spans="1:6">
      <c r="A4371" s="4">
        <v>43782</v>
      </c>
      <c r="B4371" t="s">
        <v>79</v>
      </c>
      <c r="C4371" t="s">
        <v>137</v>
      </c>
      <c r="D4371">
        <v>1</v>
      </c>
      <c r="E4371" t="s">
        <v>140</v>
      </c>
      <c r="F4371">
        <v>73.2</v>
      </c>
    </row>
    <row r="4372" spans="1:6">
      <c r="A4372" s="4">
        <v>43782</v>
      </c>
      <c r="B4372" t="s">
        <v>79</v>
      </c>
      <c r="C4372" t="s">
        <v>137</v>
      </c>
      <c r="D4372">
        <v>1</v>
      </c>
      <c r="E4372" t="s">
        <v>147</v>
      </c>
      <c r="F4372">
        <v>0</v>
      </c>
    </row>
    <row r="4373" spans="1:6">
      <c r="A4373" s="4">
        <v>43782</v>
      </c>
      <c r="B4373" t="s">
        <v>78</v>
      </c>
      <c r="C4373" t="s">
        <v>138</v>
      </c>
      <c r="D4373">
        <v>1</v>
      </c>
      <c r="E4373" t="s">
        <v>139</v>
      </c>
      <c r="F4373">
        <v>59.1</v>
      </c>
    </row>
    <row r="4374" spans="1:6">
      <c r="A4374" s="4">
        <v>43782</v>
      </c>
      <c r="B4374" t="s">
        <v>78</v>
      </c>
      <c r="C4374" t="s">
        <v>138</v>
      </c>
      <c r="D4374">
        <v>1</v>
      </c>
      <c r="E4374" t="s">
        <v>140</v>
      </c>
      <c r="F4374">
        <v>37.1</v>
      </c>
    </row>
    <row r="4375" spans="1:6">
      <c r="A4375" s="4">
        <v>43782</v>
      </c>
      <c r="B4375" t="s">
        <v>78</v>
      </c>
      <c r="C4375" t="s">
        <v>138</v>
      </c>
      <c r="D4375">
        <v>1</v>
      </c>
      <c r="E4375" t="s">
        <v>147</v>
      </c>
      <c r="F4375">
        <v>3.7</v>
      </c>
    </row>
    <row r="4376" spans="1:6">
      <c r="A4376" s="4">
        <v>43782</v>
      </c>
      <c r="B4376" t="s">
        <v>78</v>
      </c>
      <c r="C4376" t="s">
        <v>137</v>
      </c>
      <c r="D4376">
        <v>1</v>
      </c>
      <c r="E4376" t="s">
        <v>139</v>
      </c>
      <c r="F4376">
        <v>95.4</v>
      </c>
    </row>
    <row r="4377" spans="1:6">
      <c r="A4377" s="4">
        <v>43782</v>
      </c>
      <c r="B4377" t="s">
        <v>78</v>
      </c>
      <c r="C4377" t="s">
        <v>137</v>
      </c>
      <c r="D4377">
        <v>1</v>
      </c>
      <c r="E4377" t="s">
        <v>140</v>
      </c>
      <c r="F4377">
        <v>4.5999999999999996</v>
      </c>
    </row>
    <row r="4378" spans="1:6">
      <c r="A4378" s="4">
        <v>43782</v>
      </c>
      <c r="B4378" t="s">
        <v>78</v>
      </c>
      <c r="C4378" t="s">
        <v>137</v>
      </c>
      <c r="D4378">
        <v>1</v>
      </c>
      <c r="E4378" t="s">
        <v>147</v>
      </c>
      <c r="F4378">
        <v>0</v>
      </c>
    </row>
    <row r="4379" spans="1:6">
      <c r="A4379" s="4">
        <v>43782</v>
      </c>
      <c r="B4379" t="s">
        <v>77</v>
      </c>
      <c r="C4379" t="s">
        <v>138</v>
      </c>
      <c r="D4379">
        <v>1</v>
      </c>
      <c r="E4379" t="s">
        <v>139</v>
      </c>
      <c r="F4379">
        <v>62.4</v>
      </c>
    </row>
    <row r="4380" spans="1:6">
      <c r="A4380" s="4">
        <v>43782</v>
      </c>
      <c r="B4380" t="s">
        <v>77</v>
      </c>
      <c r="C4380" t="s">
        <v>138</v>
      </c>
      <c r="D4380">
        <v>1</v>
      </c>
      <c r="E4380" t="s">
        <v>140</v>
      </c>
      <c r="F4380">
        <v>34.4</v>
      </c>
    </row>
    <row r="4381" spans="1:6">
      <c r="A4381" s="4">
        <v>43782</v>
      </c>
      <c r="B4381" t="s">
        <v>77</v>
      </c>
      <c r="C4381" t="s">
        <v>138</v>
      </c>
      <c r="D4381">
        <v>1</v>
      </c>
      <c r="E4381" t="s">
        <v>147</v>
      </c>
      <c r="F4381">
        <v>3.1</v>
      </c>
    </row>
    <row r="4382" spans="1:6">
      <c r="A4382" s="4">
        <v>43782</v>
      </c>
      <c r="B4382" t="s">
        <v>77</v>
      </c>
      <c r="C4382" t="s">
        <v>137</v>
      </c>
      <c r="D4382">
        <v>1</v>
      </c>
      <c r="E4382" t="s">
        <v>139</v>
      </c>
      <c r="F4382">
        <v>99.3</v>
      </c>
    </row>
    <row r="4383" spans="1:6">
      <c r="A4383" s="4">
        <v>43782</v>
      </c>
      <c r="B4383" t="s">
        <v>77</v>
      </c>
      <c r="C4383" t="s">
        <v>137</v>
      </c>
      <c r="D4383">
        <v>1</v>
      </c>
      <c r="E4383" t="s">
        <v>140</v>
      </c>
      <c r="F4383">
        <v>0.7</v>
      </c>
    </row>
    <row r="4384" spans="1:6">
      <c r="A4384" s="4">
        <v>43782</v>
      </c>
      <c r="B4384" t="s">
        <v>77</v>
      </c>
      <c r="C4384" t="s">
        <v>137</v>
      </c>
      <c r="D4384">
        <v>1</v>
      </c>
      <c r="E4384" t="s">
        <v>147</v>
      </c>
      <c r="F4384">
        <v>0</v>
      </c>
    </row>
    <row r="4385" spans="1:6">
      <c r="A4385" s="4">
        <v>43782</v>
      </c>
      <c r="B4385" t="s">
        <v>76</v>
      </c>
      <c r="C4385" t="s">
        <v>138</v>
      </c>
      <c r="D4385">
        <v>1</v>
      </c>
      <c r="E4385" t="s">
        <v>139</v>
      </c>
      <c r="F4385">
        <v>56.7</v>
      </c>
    </row>
    <row r="4386" spans="1:6">
      <c r="A4386" s="4">
        <v>43782</v>
      </c>
      <c r="B4386" t="s">
        <v>76</v>
      </c>
      <c r="C4386" t="s">
        <v>138</v>
      </c>
      <c r="D4386">
        <v>1</v>
      </c>
      <c r="E4386" t="s">
        <v>140</v>
      </c>
      <c r="F4386">
        <v>38.1</v>
      </c>
    </row>
    <row r="4387" spans="1:6">
      <c r="A4387" s="4">
        <v>43782</v>
      </c>
      <c r="B4387" t="s">
        <v>76</v>
      </c>
      <c r="C4387" t="s">
        <v>138</v>
      </c>
      <c r="D4387">
        <v>1</v>
      </c>
      <c r="E4387" t="s">
        <v>147</v>
      </c>
      <c r="F4387">
        <v>5.2</v>
      </c>
    </row>
    <row r="4388" spans="1:6">
      <c r="A4388" s="4">
        <v>43782</v>
      </c>
      <c r="B4388" t="s">
        <v>76</v>
      </c>
      <c r="C4388" t="s">
        <v>137</v>
      </c>
      <c r="D4388">
        <v>1</v>
      </c>
      <c r="E4388" t="s">
        <v>139</v>
      </c>
      <c r="F4388">
        <v>92</v>
      </c>
    </row>
    <row r="4389" spans="1:6">
      <c r="A4389" s="4">
        <v>43782</v>
      </c>
      <c r="B4389" t="s">
        <v>76</v>
      </c>
      <c r="C4389" t="s">
        <v>137</v>
      </c>
      <c r="D4389">
        <v>1</v>
      </c>
      <c r="E4389" t="s">
        <v>140</v>
      </c>
      <c r="F4389">
        <v>8</v>
      </c>
    </row>
    <row r="4390" spans="1:6">
      <c r="A4390" s="4">
        <v>43782</v>
      </c>
      <c r="B4390" t="s">
        <v>76</v>
      </c>
      <c r="C4390" t="s">
        <v>137</v>
      </c>
      <c r="D4390">
        <v>1</v>
      </c>
      <c r="E4390" t="s">
        <v>147</v>
      </c>
      <c r="F4390">
        <v>0</v>
      </c>
    </row>
    <row r="4391" spans="1:6">
      <c r="A4391" s="4">
        <v>43782</v>
      </c>
      <c r="B4391" t="s">
        <v>75</v>
      </c>
      <c r="C4391" t="s">
        <v>138</v>
      </c>
      <c r="D4391">
        <v>1</v>
      </c>
      <c r="E4391" t="s">
        <v>139</v>
      </c>
      <c r="F4391">
        <v>49</v>
      </c>
    </row>
    <row r="4392" spans="1:6">
      <c r="A4392" s="4">
        <v>43782</v>
      </c>
      <c r="B4392" t="s">
        <v>75</v>
      </c>
      <c r="C4392" t="s">
        <v>138</v>
      </c>
      <c r="D4392">
        <v>1</v>
      </c>
      <c r="E4392" t="s">
        <v>140</v>
      </c>
      <c r="F4392">
        <v>46.5</v>
      </c>
    </row>
    <row r="4393" spans="1:6">
      <c r="A4393" s="4">
        <v>43782</v>
      </c>
      <c r="B4393" t="s">
        <v>75</v>
      </c>
      <c r="C4393" t="s">
        <v>138</v>
      </c>
      <c r="D4393">
        <v>1</v>
      </c>
      <c r="E4393" t="s">
        <v>147</v>
      </c>
      <c r="F4393">
        <v>4.4000000000000004</v>
      </c>
    </row>
    <row r="4394" spans="1:6">
      <c r="A4394" s="4">
        <v>43782</v>
      </c>
      <c r="B4394" t="s">
        <v>75</v>
      </c>
      <c r="C4394" t="s">
        <v>137</v>
      </c>
      <c r="D4394">
        <v>1</v>
      </c>
      <c r="E4394" t="s">
        <v>139</v>
      </c>
      <c r="F4394">
        <v>58.5</v>
      </c>
    </row>
    <row r="4395" spans="1:6">
      <c r="A4395" s="4">
        <v>43782</v>
      </c>
      <c r="B4395" t="s">
        <v>75</v>
      </c>
      <c r="C4395" t="s">
        <v>137</v>
      </c>
      <c r="D4395">
        <v>1</v>
      </c>
      <c r="E4395" t="s">
        <v>140</v>
      </c>
      <c r="F4395">
        <v>41.5</v>
      </c>
    </row>
    <row r="4396" spans="1:6">
      <c r="A4396" s="4">
        <v>43782</v>
      </c>
      <c r="B4396" t="s">
        <v>75</v>
      </c>
      <c r="C4396" t="s">
        <v>137</v>
      </c>
      <c r="D4396">
        <v>1</v>
      </c>
      <c r="E4396" t="s">
        <v>147</v>
      </c>
      <c r="F4396">
        <v>0</v>
      </c>
    </row>
    <row r="4397" spans="1:6">
      <c r="A4397" s="4">
        <v>43782</v>
      </c>
      <c r="B4397" t="s">
        <v>74</v>
      </c>
      <c r="C4397" t="s">
        <v>138</v>
      </c>
      <c r="D4397">
        <v>1</v>
      </c>
      <c r="E4397" t="s">
        <v>139</v>
      </c>
      <c r="F4397">
        <v>56.7</v>
      </c>
    </row>
    <row r="4398" spans="1:6">
      <c r="A4398" s="4">
        <v>43782</v>
      </c>
      <c r="B4398" t="s">
        <v>74</v>
      </c>
      <c r="C4398" t="s">
        <v>138</v>
      </c>
      <c r="D4398">
        <v>1</v>
      </c>
      <c r="E4398" t="s">
        <v>140</v>
      </c>
      <c r="F4398">
        <v>39.9</v>
      </c>
    </row>
    <row r="4399" spans="1:6">
      <c r="A4399" s="4">
        <v>43782</v>
      </c>
      <c r="B4399" t="s">
        <v>74</v>
      </c>
      <c r="C4399" t="s">
        <v>138</v>
      </c>
      <c r="D4399">
        <v>1</v>
      </c>
      <c r="E4399" t="s">
        <v>147</v>
      </c>
      <c r="F4399">
        <v>3.3</v>
      </c>
    </row>
    <row r="4400" spans="1:6">
      <c r="A4400" s="4">
        <v>43782</v>
      </c>
      <c r="B4400" t="s">
        <v>74</v>
      </c>
      <c r="C4400" t="s">
        <v>137</v>
      </c>
      <c r="D4400">
        <v>1</v>
      </c>
      <c r="E4400" t="s">
        <v>139</v>
      </c>
      <c r="F4400">
        <v>89.4</v>
      </c>
    </row>
    <row r="4401" spans="1:6">
      <c r="A4401" s="4">
        <v>43782</v>
      </c>
      <c r="B4401" t="s">
        <v>74</v>
      </c>
      <c r="C4401" t="s">
        <v>137</v>
      </c>
      <c r="D4401">
        <v>1</v>
      </c>
      <c r="E4401" t="s">
        <v>140</v>
      </c>
      <c r="F4401">
        <v>10.6</v>
      </c>
    </row>
    <row r="4402" spans="1:6">
      <c r="A4402" s="4">
        <v>43782</v>
      </c>
      <c r="B4402" t="s">
        <v>74</v>
      </c>
      <c r="C4402" t="s">
        <v>137</v>
      </c>
      <c r="D4402">
        <v>1</v>
      </c>
      <c r="E4402" t="s">
        <v>147</v>
      </c>
      <c r="F4402">
        <v>0</v>
      </c>
    </row>
    <row r="4403" spans="1:6">
      <c r="A4403" s="4">
        <v>43782</v>
      </c>
      <c r="B4403" t="s">
        <v>73</v>
      </c>
      <c r="C4403" t="s">
        <v>138</v>
      </c>
      <c r="D4403">
        <v>1</v>
      </c>
      <c r="E4403" t="s">
        <v>139</v>
      </c>
      <c r="F4403">
        <v>38.5</v>
      </c>
    </row>
    <row r="4404" spans="1:6">
      <c r="A4404" s="4">
        <v>43782</v>
      </c>
      <c r="B4404" t="s">
        <v>73</v>
      </c>
      <c r="C4404" t="s">
        <v>138</v>
      </c>
      <c r="D4404">
        <v>1</v>
      </c>
      <c r="E4404" t="s">
        <v>140</v>
      </c>
      <c r="F4404">
        <v>58.1</v>
      </c>
    </row>
    <row r="4405" spans="1:6">
      <c r="A4405" s="4">
        <v>43782</v>
      </c>
      <c r="B4405" t="s">
        <v>73</v>
      </c>
      <c r="C4405" t="s">
        <v>138</v>
      </c>
      <c r="D4405">
        <v>1</v>
      </c>
      <c r="E4405" t="s">
        <v>147</v>
      </c>
      <c r="F4405">
        <v>3.3</v>
      </c>
    </row>
    <row r="4406" spans="1:6">
      <c r="A4406" s="4">
        <v>43782</v>
      </c>
      <c r="B4406" t="s">
        <v>73</v>
      </c>
      <c r="C4406" t="s">
        <v>137</v>
      </c>
      <c r="D4406">
        <v>1</v>
      </c>
      <c r="E4406" t="s">
        <v>139</v>
      </c>
      <c r="F4406">
        <v>6.2</v>
      </c>
    </row>
    <row r="4407" spans="1:6">
      <c r="A4407" s="4">
        <v>43782</v>
      </c>
      <c r="B4407" t="s">
        <v>73</v>
      </c>
      <c r="C4407" t="s">
        <v>137</v>
      </c>
      <c r="D4407">
        <v>1</v>
      </c>
      <c r="E4407" t="s">
        <v>140</v>
      </c>
      <c r="F4407">
        <v>93.8</v>
      </c>
    </row>
    <row r="4408" spans="1:6">
      <c r="A4408" s="4">
        <v>43782</v>
      </c>
      <c r="B4408" t="s">
        <v>73</v>
      </c>
      <c r="C4408" t="s">
        <v>137</v>
      </c>
      <c r="D4408">
        <v>1</v>
      </c>
      <c r="E4408" t="s">
        <v>147</v>
      </c>
      <c r="F4408">
        <v>0</v>
      </c>
    </row>
    <row r="4409" spans="1:6">
      <c r="A4409" s="4">
        <v>43782</v>
      </c>
      <c r="B4409" t="s">
        <v>72</v>
      </c>
      <c r="C4409" t="s">
        <v>138</v>
      </c>
      <c r="D4409">
        <v>1</v>
      </c>
      <c r="E4409" t="s">
        <v>139</v>
      </c>
      <c r="F4409">
        <v>63.3</v>
      </c>
    </row>
    <row r="4410" spans="1:6">
      <c r="A4410" s="4">
        <v>43782</v>
      </c>
      <c r="B4410" t="s">
        <v>72</v>
      </c>
      <c r="C4410" t="s">
        <v>138</v>
      </c>
      <c r="D4410">
        <v>1</v>
      </c>
      <c r="E4410" t="s">
        <v>140</v>
      </c>
      <c r="F4410">
        <v>30.3</v>
      </c>
    </row>
    <row r="4411" spans="1:6">
      <c r="A4411" s="4">
        <v>43782</v>
      </c>
      <c r="B4411" t="s">
        <v>72</v>
      </c>
      <c r="C4411" t="s">
        <v>138</v>
      </c>
      <c r="D4411">
        <v>1</v>
      </c>
      <c r="E4411" t="s">
        <v>147</v>
      </c>
      <c r="F4411">
        <v>6.4</v>
      </c>
    </row>
    <row r="4412" spans="1:6">
      <c r="A4412" s="4">
        <v>43782</v>
      </c>
      <c r="B4412" t="s">
        <v>72</v>
      </c>
      <c r="C4412" t="s">
        <v>137</v>
      </c>
      <c r="D4412">
        <v>1</v>
      </c>
      <c r="E4412" t="s">
        <v>139</v>
      </c>
      <c r="F4412">
        <v>99.8</v>
      </c>
    </row>
    <row r="4413" spans="1:6">
      <c r="A4413" s="4">
        <v>43782</v>
      </c>
      <c r="B4413" t="s">
        <v>72</v>
      </c>
      <c r="C4413" t="s">
        <v>137</v>
      </c>
      <c r="D4413">
        <v>1</v>
      </c>
      <c r="E4413" t="s">
        <v>140</v>
      </c>
      <c r="F4413">
        <v>0.2</v>
      </c>
    </row>
    <row r="4414" spans="1:6">
      <c r="A4414" s="4">
        <v>43782</v>
      </c>
      <c r="B4414" t="s">
        <v>72</v>
      </c>
      <c r="C4414" t="s">
        <v>137</v>
      </c>
      <c r="D4414">
        <v>1</v>
      </c>
      <c r="E4414" t="s">
        <v>147</v>
      </c>
      <c r="F4414">
        <v>0</v>
      </c>
    </row>
    <row r="4415" spans="1:6">
      <c r="A4415" s="4">
        <v>43782</v>
      </c>
      <c r="B4415" t="s">
        <v>71</v>
      </c>
      <c r="C4415" t="s">
        <v>138</v>
      </c>
      <c r="D4415">
        <v>1</v>
      </c>
      <c r="E4415" t="s">
        <v>139</v>
      </c>
      <c r="F4415">
        <v>27.1</v>
      </c>
    </row>
    <row r="4416" spans="1:6">
      <c r="A4416" s="4">
        <v>43782</v>
      </c>
      <c r="B4416" t="s">
        <v>71</v>
      </c>
      <c r="C4416" t="s">
        <v>138</v>
      </c>
      <c r="D4416">
        <v>1</v>
      </c>
      <c r="E4416" t="s">
        <v>140</v>
      </c>
      <c r="F4416">
        <v>67.8</v>
      </c>
    </row>
    <row r="4417" spans="1:6">
      <c r="A4417" s="4">
        <v>43782</v>
      </c>
      <c r="B4417" t="s">
        <v>71</v>
      </c>
      <c r="C4417" t="s">
        <v>138</v>
      </c>
      <c r="D4417">
        <v>1</v>
      </c>
      <c r="E4417" t="s">
        <v>147</v>
      </c>
      <c r="F4417">
        <v>5</v>
      </c>
    </row>
    <row r="4418" spans="1:6">
      <c r="A4418" s="4">
        <v>43782</v>
      </c>
      <c r="B4418" t="s">
        <v>71</v>
      </c>
      <c r="C4418" t="s">
        <v>137</v>
      </c>
      <c r="D4418">
        <v>1</v>
      </c>
      <c r="E4418" t="s">
        <v>139</v>
      </c>
      <c r="F4418">
        <v>0</v>
      </c>
    </row>
    <row r="4419" spans="1:6">
      <c r="A4419" s="4">
        <v>43782</v>
      </c>
      <c r="B4419" t="s">
        <v>71</v>
      </c>
      <c r="C4419" t="s">
        <v>137</v>
      </c>
      <c r="D4419">
        <v>1</v>
      </c>
      <c r="E4419" t="s">
        <v>140</v>
      </c>
      <c r="F4419">
        <v>100</v>
      </c>
    </row>
    <row r="4420" spans="1:6">
      <c r="A4420" s="4">
        <v>43782</v>
      </c>
      <c r="B4420" t="s">
        <v>71</v>
      </c>
      <c r="C4420" t="s">
        <v>137</v>
      </c>
      <c r="D4420">
        <v>1</v>
      </c>
      <c r="E4420" t="s">
        <v>147</v>
      </c>
      <c r="F4420">
        <v>0</v>
      </c>
    </row>
    <row r="4421" spans="1:6">
      <c r="A4421" s="4">
        <v>43782</v>
      </c>
      <c r="B4421" t="s">
        <v>70</v>
      </c>
      <c r="C4421" t="s">
        <v>138</v>
      </c>
      <c r="D4421">
        <v>1</v>
      </c>
      <c r="E4421" t="s">
        <v>139</v>
      </c>
      <c r="F4421">
        <v>51.5</v>
      </c>
    </row>
    <row r="4422" spans="1:6">
      <c r="A4422" s="4">
        <v>43782</v>
      </c>
      <c r="B4422" t="s">
        <v>70</v>
      </c>
      <c r="C4422" t="s">
        <v>138</v>
      </c>
      <c r="D4422">
        <v>1</v>
      </c>
      <c r="E4422" t="s">
        <v>140</v>
      </c>
      <c r="F4422">
        <v>46.2</v>
      </c>
    </row>
    <row r="4423" spans="1:6">
      <c r="A4423" s="4">
        <v>43782</v>
      </c>
      <c r="B4423" t="s">
        <v>70</v>
      </c>
      <c r="C4423" t="s">
        <v>138</v>
      </c>
      <c r="D4423">
        <v>1</v>
      </c>
      <c r="E4423" t="s">
        <v>147</v>
      </c>
      <c r="F4423">
        <v>2.1</v>
      </c>
    </row>
    <row r="4424" spans="1:6">
      <c r="A4424" s="4">
        <v>43782</v>
      </c>
      <c r="B4424" t="s">
        <v>70</v>
      </c>
      <c r="C4424" t="s">
        <v>137</v>
      </c>
      <c r="D4424">
        <v>1</v>
      </c>
      <c r="E4424" t="s">
        <v>139</v>
      </c>
      <c r="F4424">
        <v>64.900000000000006</v>
      </c>
    </row>
    <row r="4425" spans="1:6">
      <c r="A4425" s="4">
        <v>43782</v>
      </c>
      <c r="B4425" t="s">
        <v>70</v>
      </c>
      <c r="C4425" t="s">
        <v>137</v>
      </c>
      <c r="D4425">
        <v>1</v>
      </c>
      <c r="E4425" t="s">
        <v>140</v>
      </c>
      <c r="F4425">
        <v>35.1</v>
      </c>
    </row>
    <row r="4426" spans="1:6">
      <c r="A4426" s="4">
        <v>43782</v>
      </c>
      <c r="B4426" t="s">
        <v>70</v>
      </c>
      <c r="C4426" t="s">
        <v>137</v>
      </c>
      <c r="D4426">
        <v>1</v>
      </c>
      <c r="E4426" t="s">
        <v>147</v>
      </c>
      <c r="F4426">
        <v>0</v>
      </c>
    </row>
    <row r="4427" spans="1:6">
      <c r="A4427" s="4">
        <v>43782</v>
      </c>
      <c r="B4427" t="s">
        <v>69</v>
      </c>
      <c r="C4427" t="s">
        <v>138</v>
      </c>
      <c r="D4427">
        <v>1</v>
      </c>
      <c r="E4427" t="s">
        <v>139</v>
      </c>
      <c r="F4427">
        <v>48.5</v>
      </c>
    </row>
    <row r="4428" spans="1:6">
      <c r="A4428" s="4">
        <v>43782</v>
      </c>
      <c r="B4428" t="s">
        <v>69</v>
      </c>
      <c r="C4428" t="s">
        <v>138</v>
      </c>
      <c r="D4428">
        <v>1</v>
      </c>
      <c r="E4428" t="s">
        <v>140</v>
      </c>
      <c r="F4428">
        <v>49</v>
      </c>
    </row>
    <row r="4429" spans="1:6">
      <c r="A4429" s="4">
        <v>43782</v>
      </c>
      <c r="B4429" t="s">
        <v>69</v>
      </c>
      <c r="C4429" t="s">
        <v>138</v>
      </c>
      <c r="D4429">
        <v>1</v>
      </c>
      <c r="E4429" t="s">
        <v>147</v>
      </c>
      <c r="F4429">
        <v>2.5</v>
      </c>
    </row>
    <row r="4430" spans="1:6">
      <c r="A4430" s="4">
        <v>43782</v>
      </c>
      <c r="B4430" t="s">
        <v>69</v>
      </c>
      <c r="C4430" t="s">
        <v>137</v>
      </c>
      <c r="D4430">
        <v>1</v>
      </c>
      <c r="E4430" t="s">
        <v>139</v>
      </c>
      <c r="F4430">
        <v>48.3</v>
      </c>
    </row>
    <row r="4431" spans="1:6">
      <c r="A4431" s="4">
        <v>43782</v>
      </c>
      <c r="B4431" t="s">
        <v>69</v>
      </c>
      <c r="C4431" t="s">
        <v>137</v>
      </c>
      <c r="D4431">
        <v>1</v>
      </c>
      <c r="E4431" t="s">
        <v>140</v>
      </c>
      <c r="F4431">
        <v>51.7</v>
      </c>
    </row>
    <row r="4432" spans="1:6">
      <c r="A4432" s="4">
        <v>43782</v>
      </c>
      <c r="B4432" t="s">
        <v>69</v>
      </c>
      <c r="C4432" t="s">
        <v>137</v>
      </c>
      <c r="D4432">
        <v>1</v>
      </c>
      <c r="E4432" t="s">
        <v>147</v>
      </c>
      <c r="F4432">
        <v>0</v>
      </c>
    </row>
    <row r="4433" spans="1:6">
      <c r="A4433" s="4">
        <v>43782</v>
      </c>
      <c r="B4433" t="s">
        <v>111</v>
      </c>
      <c r="C4433" t="s">
        <v>138</v>
      </c>
      <c r="D4433">
        <v>1</v>
      </c>
      <c r="E4433" t="s">
        <v>139</v>
      </c>
      <c r="F4433">
        <v>10.5</v>
      </c>
    </row>
    <row r="4434" spans="1:6">
      <c r="A4434" s="4">
        <v>43782</v>
      </c>
      <c r="B4434" t="s">
        <v>111</v>
      </c>
      <c r="C4434" t="s">
        <v>138</v>
      </c>
      <c r="D4434">
        <v>1</v>
      </c>
      <c r="E4434" t="s">
        <v>140</v>
      </c>
      <c r="F4434">
        <v>84.7</v>
      </c>
    </row>
    <row r="4435" spans="1:6">
      <c r="A4435" s="4">
        <v>43782</v>
      </c>
      <c r="B4435" t="s">
        <v>111</v>
      </c>
      <c r="C4435" t="s">
        <v>138</v>
      </c>
      <c r="D4435">
        <v>1</v>
      </c>
      <c r="E4435" t="s">
        <v>147</v>
      </c>
      <c r="F4435">
        <v>4.7</v>
      </c>
    </row>
    <row r="4436" spans="1:6">
      <c r="A4436" s="4">
        <v>43782</v>
      </c>
      <c r="B4436" t="s">
        <v>111</v>
      </c>
      <c r="C4436" t="s">
        <v>137</v>
      </c>
      <c r="D4436">
        <v>1</v>
      </c>
      <c r="E4436" t="s">
        <v>139</v>
      </c>
      <c r="F4436">
        <v>0</v>
      </c>
    </row>
    <row r="4437" spans="1:6">
      <c r="A4437" s="4">
        <v>43782</v>
      </c>
      <c r="B4437" t="s">
        <v>111</v>
      </c>
      <c r="C4437" t="s">
        <v>137</v>
      </c>
      <c r="D4437">
        <v>1</v>
      </c>
      <c r="E4437" t="s">
        <v>140</v>
      </c>
      <c r="F4437">
        <v>100</v>
      </c>
    </row>
    <row r="4438" spans="1:6">
      <c r="A4438" s="4">
        <v>43782</v>
      </c>
      <c r="B4438" t="s">
        <v>111</v>
      </c>
      <c r="C4438" t="s">
        <v>137</v>
      </c>
      <c r="D4438">
        <v>1</v>
      </c>
      <c r="E4438" t="s">
        <v>147</v>
      </c>
      <c r="F4438">
        <v>0</v>
      </c>
    </row>
    <row r="4439" spans="1:6">
      <c r="A4439" s="4">
        <v>43782</v>
      </c>
      <c r="B4439" t="s">
        <v>68</v>
      </c>
      <c r="C4439" t="s">
        <v>138</v>
      </c>
      <c r="D4439">
        <v>1</v>
      </c>
      <c r="E4439" t="s">
        <v>139</v>
      </c>
      <c r="F4439">
        <v>38.9</v>
      </c>
    </row>
    <row r="4440" spans="1:6">
      <c r="A4440" s="4">
        <v>43782</v>
      </c>
      <c r="B4440" t="s">
        <v>68</v>
      </c>
      <c r="C4440" t="s">
        <v>138</v>
      </c>
      <c r="D4440">
        <v>1</v>
      </c>
      <c r="E4440" t="s">
        <v>140</v>
      </c>
      <c r="F4440">
        <v>57.7</v>
      </c>
    </row>
    <row r="4441" spans="1:6">
      <c r="A4441" s="4">
        <v>43782</v>
      </c>
      <c r="B4441" t="s">
        <v>68</v>
      </c>
      <c r="C4441" t="s">
        <v>138</v>
      </c>
      <c r="D4441">
        <v>1</v>
      </c>
      <c r="E4441" t="s">
        <v>147</v>
      </c>
      <c r="F4441">
        <v>3.2</v>
      </c>
    </row>
    <row r="4442" spans="1:6">
      <c r="A4442" s="4">
        <v>43782</v>
      </c>
      <c r="B4442" t="s">
        <v>68</v>
      </c>
      <c r="C4442" t="s">
        <v>137</v>
      </c>
      <c r="D4442">
        <v>1</v>
      </c>
      <c r="E4442" t="s">
        <v>139</v>
      </c>
      <c r="F4442">
        <v>7.7</v>
      </c>
    </row>
    <row r="4443" spans="1:6">
      <c r="A4443" s="4">
        <v>43782</v>
      </c>
      <c r="B4443" t="s">
        <v>68</v>
      </c>
      <c r="C4443" t="s">
        <v>137</v>
      </c>
      <c r="D4443">
        <v>1</v>
      </c>
      <c r="E4443" t="s">
        <v>140</v>
      </c>
      <c r="F4443">
        <v>92.3</v>
      </c>
    </row>
    <row r="4444" spans="1:6">
      <c r="A4444" s="4">
        <v>43782</v>
      </c>
      <c r="B4444" t="s">
        <v>68</v>
      </c>
      <c r="C4444" t="s">
        <v>137</v>
      </c>
      <c r="D4444">
        <v>1</v>
      </c>
      <c r="E4444" t="s">
        <v>147</v>
      </c>
      <c r="F4444">
        <v>0</v>
      </c>
    </row>
    <row r="4445" spans="1:6">
      <c r="A4445" s="4">
        <v>43782</v>
      </c>
      <c r="B4445" t="s">
        <v>67</v>
      </c>
      <c r="C4445" t="s">
        <v>138</v>
      </c>
      <c r="D4445">
        <v>1</v>
      </c>
      <c r="E4445" t="s">
        <v>139</v>
      </c>
      <c r="F4445">
        <v>38.4</v>
      </c>
    </row>
    <row r="4446" spans="1:6">
      <c r="A4446" s="4">
        <v>43782</v>
      </c>
      <c r="B4446" t="s">
        <v>67</v>
      </c>
      <c r="C4446" t="s">
        <v>138</v>
      </c>
      <c r="D4446">
        <v>1</v>
      </c>
      <c r="E4446" t="s">
        <v>140</v>
      </c>
      <c r="F4446">
        <v>57.2</v>
      </c>
    </row>
    <row r="4447" spans="1:6">
      <c r="A4447" s="4">
        <v>43782</v>
      </c>
      <c r="B4447" t="s">
        <v>67</v>
      </c>
      <c r="C4447" t="s">
        <v>138</v>
      </c>
      <c r="D4447">
        <v>1</v>
      </c>
      <c r="E4447" t="s">
        <v>147</v>
      </c>
      <c r="F4447">
        <v>4.3</v>
      </c>
    </row>
    <row r="4448" spans="1:6">
      <c r="A4448" s="4">
        <v>43782</v>
      </c>
      <c r="B4448" t="s">
        <v>67</v>
      </c>
      <c r="C4448" t="s">
        <v>137</v>
      </c>
      <c r="D4448">
        <v>1</v>
      </c>
      <c r="E4448" t="s">
        <v>139</v>
      </c>
      <c r="F4448">
        <v>8.5</v>
      </c>
    </row>
    <row r="4449" spans="1:6">
      <c r="A4449" s="4">
        <v>43782</v>
      </c>
      <c r="B4449" t="s">
        <v>67</v>
      </c>
      <c r="C4449" t="s">
        <v>137</v>
      </c>
      <c r="D4449">
        <v>1</v>
      </c>
      <c r="E4449" t="s">
        <v>140</v>
      </c>
      <c r="F4449">
        <v>91.5</v>
      </c>
    </row>
    <row r="4450" spans="1:6">
      <c r="A4450" s="4">
        <v>43782</v>
      </c>
      <c r="B4450" t="s">
        <v>67</v>
      </c>
      <c r="C4450" t="s">
        <v>137</v>
      </c>
      <c r="D4450">
        <v>1</v>
      </c>
      <c r="E4450" t="s">
        <v>147</v>
      </c>
      <c r="F4450">
        <v>0</v>
      </c>
    </row>
    <row r="4451" spans="1:6">
      <c r="A4451" s="4">
        <v>43782</v>
      </c>
      <c r="B4451" t="s">
        <v>66</v>
      </c>
      <c r="C4451" t="s">
        <v>138</v>
      </c>
      <c r="D4451">
        <v>1</v>
      </c>
      <c r="E4451" t="s">
        <v>139</v>
      </c>
      <c r="F4451">
        <v>42.2</v>
      </c>
    </row>
    <row r="4452" spans="1:6">
      <c r="A4452" s="4">
        <v>43782</v>
      </c>
      <c r="B4452" t="s">
        <v>66</v>
      </c>
      <c r="C4452" t="s">
        <v>138</v>
      </c>
      <c r="D4452">
        <v>1</v>
      </c>
      <c r="E4452" t="s">
        <v>140</v>
      </c>
      <c r="F4452">
        <v>52</v>
      </c>
    </row>
    <row r="4453" spans="1:6">
      <c r="A4453" s="4">
        <v>43782</v>
      </c>
      <c r="B4453" t="s">
        <v>66</v>
      </c>
      <c r="C4453" t="s">
        <v>138</v>
      </c>
      <c r="D4453">
        <v>1</v>
      </c>
      <c r="E4453" t="s">
        <v>147</v>
      </c>
      <c r="F4453">
        <v>5.8</v>
      </c>
    </row>
    <row r="4454" spans="1:6">
      <c r="A4454" s="4">
        <v>43782</v>
      </c>
      <c r="B4454" t="s">
        <v>66</v>
      </c>
      <c r="C4454" t="s">
        <v>137</v>
      </c>
      <c r="D4454">
        <v>1</v>
      </c>
      <c r="E4454" t="s">
        <v>139</v>
      </c>
      <c r="F4454">
        <v>24</v>
      </c>
    </row>
    <row r="4455" spans="1:6">
      <c r="A4455" s="4">
        <v>43782</v>
      </c>
      <c r="B4455" t="s">
        <v>66</v>
      </c>
      <c r="C4455" t="s">
        <v>137</v>
      </c>
      <c r="D4455">
        <v>1</v>
      </c>
      <c r="E4455" t="s">
        <v>140</v>
      </c>
      <c r="F4455">
        <v>76</v>
      </c>
    </row>
    <row r="4456" spans="1:6">
      <c r="A4456" s="4">
        <v>43782</v>
      </c>
      <c r="B4456" t="s">
        <v>66</v>
      </c>
      <c r="C4456" t="s">
        <v>137</v>
      </c>
      <c r="D4456">
        <v>1</v>
      </c>
      <c r="E4456" t="s">
        <v>147</v>
      </c>
      <c r="F4456">
        <v>0</v>
      </c>
    </row>
    <row r="4457" spans="1:6">
      <c r="A4457" s="4">
        <v>43782</v>
      </c>
      <c r="B4457" t="s">
        <v>65</v>
      </c>
      <c r="C4457" t="s">
        <v>138</v>
      </c>
      <c r="D4457">
        <v>1</v>
      </c>
      <c r="E4457" t="s">
        <v>139</v>
      </c>
      <c r="F4457">
        <v>32.700000000000003</v>
      </c>
    </row>
    <row r="4458" spans="1:6">
      <c r="A4458" s="4">
        <v>43782</v>
      </c>
      <c r="B4458" t="s">
        <v>65</v>
      </c>
      <c r="C4458" t="s">
        <v>138</v>
      </c>
      <c r="D4458">
        <v>1</v>
      </c>
      <c r="E4458" t="s">
        <v>140</v>
      </c>
      <c r="F4458">
        <v>62</v>
      </c>
    </row>
    <row r="4459" spans="1:6">
      <c r="A4459" s="4">
        <v>43782</v>
      </c>
      <c r="B4459" t="s">
        <v>65</v>
      </c>
      <c r="C4459" t="s">
        <v>138</v>
      </c>
      <c r="D4459">
        <v>1</v>
      </c>
      <c r="E4459" t="s">
        <v>147</v>
      </c>
      <c r="F4459">
        <v>5.2</v>
      </c>
    </row>
    <row r="4460" spans="1:6">
      <c r="A4460" s="4">
        <v>43782</v>
      </c>
      <c r="B4460" t="s">
        <v>65</v>
      </c>
      <c r="C4460" t="s">
        <v>137</v>
      </c>
      <c r="D4460">
        <v>1</v>
      </c>
      <c r="E4460" t="s">
        <v>139</v>
      </c>
      <c r="F4460">
        <v>0</v>
      </c>
    </row>
    <row r="4461" spans="1:6">
      <c r="A4461" s="4">
        <v>43782</v>
      </c>
      <c r="B4461" t="s">
        <v>65</v>
      </c>
      <c r="C4461" t="s">
        <v>137</v>
      </c>
      <c r="D4461">
        <v>1</v>
      </c>
      <c r="E4461" t="s">
        <v>140</v>
      </c>
      <c r="F4461">
        <v>100</v>
      </c>
    </row>
    <row r="4462" spans="1:6">
      <c r="A4462" s="4">
        <v>43782</v>
      </c>
      <c r="B4462" t="s">
        <v>65</v>
      </c>
      <c r="C4462" t="s">
        <v>137</v>
      </c>
      <c r="D4462">
        <v>1</v>
      </c>
      <c r="E4462" t="s">
        <v>147</v>
      </c>
      <c r="F4462">
        <v>0</v>
      </c>
    </row>
    <row r="4463" spans="1:6">
      <c r="A4463" s="4">
        <v>43782</v>
      </c>
      <c r="B4463" t="s">
        <v>64</v>
      </c>
      <c r="C4463" t="s">
        <v>138</v>
      </c>
      <c r="D4463">
        <v>1</v>
      </c>
      <c r="E4463" t="s">
        <v>139</v>
      </c>
      <c r="F4463">
        <v>62.2</v>
      </c>
    </row>
    <row r="4464" spans="1:6">
      <c r="A4464" s="4">
        <v>43782</v>
      </c>
      <c r="B4464" t="s">
        <v>64</v>
      </c>
      <c r="C4464" t="s">
        <v>138</v>
      </c>
      <c r="D4464">
        <v>1</v>
      </c>
      <c r="E4464" t="s">
        <v>140</v>
      </c>
      <c r="F4464">
        <v>33.299999999999997</v>
      </c>
    </row>
    <row r="4465" spans="1:6">
      <c r="A4465" s="4">
        <v>43782</v>
      </c>
      <c r="B4465" t="s">
        <v>64</v>
      </c>
      <c r="C4465" t="s">
        <v>138</v>
      </c>
      <c r="D4465">
        <v>1</v>
      </c>
      <c r="E4465" t="s">
        <v>147</v>
      </c>
      <c r="F4465">
        <v>4.3</v>
      </c>
    </row>
    <row r="4466" spans="1:6">
      <c r="A4466" s="4">
        <v>43782</v>
      </c>
      <c r="B4466" t="s">
        <v>64</v>
      </c>
      <c r="C4466" t="s">
        <v>137</v>
      </c>
      <c r="D4466">
        <v>1</v>
      </c>
      <c r="E4466" t="s">
        <v>139</v>
      </c>
      <c r="F4466">
        <v>99.4</v>
      </c>
    </row>
    <row r="4467" spans="1:6">
      <c r="A4467" s="4">
        <v>43782</v>
      </c>
      <c r="B4467" t="s">
        <v>64</v>
      </c>
      <c r="C4467" t="s">
        <v>137</v>
      </c>
      <c r="D4467">
        <v>1</v>
      </c>
      <c r="E4467" t="s">
        <v>140</v>
      </c>
      <c r="F4467">
        <v>0.6</v>
      </c>
    </row>
    <row r="4468" spans="1:6">
      <c r="A4468" s="4">
        <v>43782</v>
      </c>
      <c r="B4468" t="s">
        <v>64</v>
      </c>
      <c r="C4468" t="s">
        <v>137</v>
      </c>
      <c r="D4468">
        <v>1</v>
      </c>
      <c r="E4468" t="s">
        <v>147</v>
      </c>
      <c r="F4468">
        <v>0</v>
      </c>
    </row>
    <row r="4469" spans="1:6">
      <c r="A4469" s="4">
        <v>43782</v>
      </c>
      <c r="B4469" t="s">
        <v>63</v>
      </c>
      <c r="C4469" t="s">
        <v>138</v>
      </c>
      <c r="D4469">
        <v>1</v>
      </c>
      <c r="E4469" t="s">
        <v>139</v>
      </c>
      <c r="F4469">
        <v>48.3</v>
      </c>
    </row>
    <row r="4470" spans="1:6">
      <c r="A4470" s="4">
        <v>43782</v>
      </c>
      <c r="B4470" t="s">
        <v>63</v>
      </c>
      <c r="C4470" t="s">
        <v>138</v>
      </c>
      <c r="D4470">
        <v>1</v>
      </c>
      <c r="E4470" t="s">
        <v>140</v>
      </c>
      <c r="F4470">
        <v>47.1</v>
      </c>
    </row>
    <row r="4471" spans="1:6">
      <c r="A4471" s="4">
        <v>43782</v>
      </c>
      <c r="B4471" t="s">
        <v>63</v>
      </c>
      <c r="C4471" t="s">
        <v>138</v>
      </c>
      <c r="D4471">
        <v>1</v>
      </c>
      <c r="E4471" t="s">
        <v>147</v>
      </c>
      <c r="F4471">
        <v>4.5</v>
      </c>
    </row>
    <row r="4472" spans="1:6">
      <c r="A4472" s="4">
        <v>43782</v>
      </c>
      <c r="B4472" t="s">
        <v>63</v>
      </c>
      <c r="C4472" t="s">
        <v>137</v>
      </c>
      <c r="D4472">
        <v>1</v>
      </c>
      <c r="E4472" t="s">
        <v>139</v>
      </c>
      <c r="F4472">
        <v>54</v>
      </c>
    </row>
    <row r="4473" spans="1:6">
      <c r="A4473" s="4">
        <v>43782</v>
      </c>
      <c r="B4473" t="s">
        <v>63</v>
      </c>
      <c r="C4473" t="s">
        <v>137</v>
      </c>
      <c r="D4473">
        <v>1</v>
      </c>
      <c r="E4473" t="s">
        <v>140</v>
      </c>
      <c r="F4473">
        <v>46</v>
      </c>
    </row>
    <row r="4474" spans="1:6">
      <c r="A4474" s="4">
        <v>43782</v>
      </c>
      <c r="B4474" t="s">
        <v>63</v>
      </c>
      <c r="C4474" t="s">
        <v>137</v>
      </c>
      <c r="D4474">
        <v>1</v>
      </c>
      <c r="E4474" t="s">
        <v>147</v>
      </c>
      <c r="F4474">
        <v>0</v>
      </c>
    </row>
    <row r="4475" spans="1:6">
      <c r="A4475" s="4">
        <v>43782</v>
      </c>
      <c r="B4475" t="s">
        <v>62</v>
      </c>
      <c r="C4475" t="s">
        <v>138</v>
      </c>
      <c r="D4475">
        <v>1</v>
      </c>
      <c r="E4475" t="s">
        <v>139</v>
      </c>
      <c r="F4475">
        <v>51.3</v>
      </c>
    </row>
    <row r="4476" spans="1:6">
      <c r="A4476" s="4">
        <v>43782</v>
      </c>
      <c r="B4476" t="s">
        <v>62</v>
      </c>
      <c r="C4476" t="s">
        <v>138</v>
      </c>
      <c r="D4476">
        <v>1</v>
      </c>
      <c r="E4476" t="s">
        <v>140</v>
      </c>
      <c r="F4476">
        <v>37.4</v>
      </c>
    </row>
    <row r="4477" spans="1:6">
      <c r="A4477" s="4">
        <v>43782</v>
      </c>
      <c r="B4477" t="s">
        <v>62</v>
      </c>
      <c r="C4477" t="s">
        <v>138</v>
      </c>
      <c r="D4477">
        <v>1</v>
      </c>
      <c r="E4477" t="s">
        <v>147</v>
      </c>
      <c r="F4477">
        <v>11.2</v>
      </c>
    </row>
    <row r="4478" spans="1:6">
      <c r="A4478" s="4">
        <v>43782</v>
      </c>
      <c r="B4478" t="s">
        <v>62</v>
      </c>
      <c r="C4478" t="s">
        <v>137</v>
      </c>
      <c r="D4478">
        <v>1</v>
      </c>
      <c r="E4478" t="s">
        <v>139</v>
      </c>
      <c r="F4478">
        <v>85</v>
      </c>
    </row>
    <row r="4479" spans="1:6">
      <c r="A4479" s="4">
        <v>43782</v>
      </c>
      <c r="B4479" t="s">
        <v>62</v>
      </c>
      <c r="C4479" t="s">
        <v>137</v>
      </c>
      <c r="D4479">
        <v>1</v>
      </c>
      <c r="E4479" t="s">
        <v>140</v>
      </c>
      <c r="F4479">
        <v>15</v>
      </c>
    </row>
    <row r="4480" spans="1:6">
      <c r="A4480" s="4">
        <v>43782</v>
      </c>
      <c r="B4480" t="s">
        <v>62</v>
      </c>
      <c r="C4480" t="s">
        <v>137</v>
      </c>
      <c r="D4480">
        <v>1</v>
      </c>
      <c r="E4480" t="s">
        <v>147</v>
      </c>
      <c r="F4480">
        <v>0</v>
      </c>
    </row>
    <row r="4481" spans="1:6">
      <c r="A4481" s="4">
        <v>43782</v>
      </c>
      <c r="B4481" t="s">
        <v>61</v>
      </c>
      <c r="C4481" t="s">
        <v>138</v>
      </c>
      <c r="D4481">
        <v>1</v>
      </c>
      <c r="E4481" t="s">
        <v>139</v>
      </c>
      <c r="F4481">
        <v>62.1</v>
      </c>
    </row>
    <row r="4482" spans="1:6">
      <c r="A4482" s="4">
        <v>43782</v>
      </c>
      <c r="B4482" t="s">
        <v>61</v>
      </c>
      <c r="C4482" t="s">
        <v>138</v>
      </c>
      <c r="D4482">
        <v>1</v>
      </c>
      <c r="E4482" t="s">
        <v>140</v>
      </c>
      <c r="F4482">
        <v>34.9</v>
      </c>
    </row>
    <row r="4483" spans="1:6">
      <c r="A4483" s="4">
        <v>43782</v>
      </c>
      <c r="B4483" t="s">
        <v>61</v>
      </c>
      <c r="C4483" t="s">
        <v>138</v>
      </c>
      <c r="D4483">
        <v>1</v>
      </c>
      <c r="E4483" t="s">
        <v>147</v>
      </c>
      <c r="F4483">
        <v>2.9</v>
      </c>
    </row>
    <row r="4484" spans="1:6">
      <c r="A4484" s="4">
        <v>43782</v>
      </c>
      <c r="B4484" t="s">
        <v>61</v>
      </c>
      <c r="C4484" t="s">
        <v>137</v>
      </c>
      <c r="D4484">
        <v>1</v>
      </c>
      <c r="E4484" t="s">
        <v>139</v>
      </c>
      <c r="F4484">
        <v>99.2</v>
      </c>
    </row>
    <row r="4485" spans="1:6">
      <c r="A4485" s="4">
        <v>43782</v>
      </c>
      <c r="B4485" t="s">
        <v>61</v>
      </c>
      <c r="C4485" t="s">
        <v>137</v>
      </c>
      <c r="D4485">
        <v>1</v>
      </c>
      <c r="E4485" t="s">
        <v>140</v>
      </c>
      <c r="F4485">
        <v>0.8</v>
      </c>
    </row>
    <row r="4486" spans="1:6">
      <c r="A4486" s="4">
        <v>43782</v>
      </c>
      <c r="B4486" t="s">
        <v>61</v>
      </c>
      <c r="C4486" t="s">
        <v>137</v>
      </c>
      <c r="D4486">
        <v>1</v>
      </c>
      <c r="E4486" t="s">
        <v>147</v>
      </c>
      <c r="F4486">
        <v>0</v>
      </c>
    </row>
    <row r="4487" spans="1:6">
      <c r="A4487" s="4">
        <v>43783</v>
      </c>
      <c r="B4487" t="s">
        <v>110</v>
      </c>
      <c r="C4487" t="s">
        <v>138</v>
      </c>
      <c r="D4487">
        <v>1</v>
      </c>
      <c r="E4487" t="s">
        <v>139</v>
      </c>
      <c r="F4487">
        <v>69</v>
      </c>
    </row>
    <row r="4488" spans="1:6">
      <c r="A4488" s="4">
        <v>43783</v>
      </c>
      <c r="B4488" t="s">
        <v>110</v>
      </c>
      <c r="C4488" t="s">
        <v>138</v>
      </c>
      <c r="D4488">
        <v>1</v>
      </c>
      <c r="E4488" t="s">
        <v>140</v>
      </c>
      <c r="F4488">
        <v>24.6</v>
      </c>
    </row>
    <row r="4489" spans="1:6">
      <c r="A4489" s="4">
        <v>43783</v>
      </c>
      <c r="B4489" t="s">
        <v>110</v>
      </c>
      <c r="C4489" t="s">
        <v>138</v>
      </c>
      <c r="D4489">
        <v>1</v>
      </c>
      <c r="E4489" t="s">
        <v>147</v>
      </c>
      <c r="F4489">
        <v>6.3</v>
      </c>
    </row>
    <row r="4490" spans="1:6">
      <c r="A4490" s="4">
        <v>43783</v>
      </c>
      <c r="B4490" t="s">
        <v>110</v>
      </c>
      <c r="C4490" t="s">
        <v>137</v>
      </c>
      <c r="D4490">
        <v>1</v>
      </c>
      <c r="E4490" t="s">
        <v>139</v>
      </c>
      <c r="F4490">
        <v>100</v>
      </c>
    </row>
    <row r="4491" spans="1:6">
      <c r="A4491" s="4">
        <v>43783</v>
      </c>
      <c r="B4491" t="s">
        <v>110</v>
      </c>
      <c r="C4491" t="s">
        <v>137</v>
      </c>
      <c r="D4491">
        <v>1</v>
      </c>
      <c r="E4491" t="s">
        <v>140</v>
      </c>
      <c r="F4491">
        <v>0</v>
      </c>
    </row>
    <row r="4492" spans="1:6">
      <c r="A4492" s="4">
        <v>43783</v>
      </c>
      <c r="B4492" t="s">
        <v>110</v>
      </c>
      <c r="C4492" t="s">
        <v>137</v>
      </c>
      <c r="D4492">
        <v>1</v>
      </c>
      <c r="E4492" t="s">
        <v>147</v>
      </c>
      <c r="F4492">
        <v>0</v>
      </c>
    </row>
    <row r="4493" spans="1:6">
      <c r="A4493" s="4">
        <v>43783</v>
      </c>
      <c r="B4493" t="s">
        <v>109</v>
      </c>
      <c r="C4493" t="s">
        <v>138</v>
      </c>
      <c r="D4493">
        <v>1</v>
      </c>
      <c r="E4493" t="s">
        <v>139</v>
      </c>
      <c r="F4493">
        <v>46.6</v>
      </c>
    </row>
    <row r="4494" spans="1:6">
      <c r="A4494" s="4">
        <v>43783</v>
      </c>
      <c r="B4494" t="s">
        <v>109</v>
      </c>
      <c r="C4494" t="s">
        <v>138</v>
      </c>
      <c r="D4494">
        <v>1</v>
      </c>
      <c r="E4494" t="s">
        <v>140</v>
      </c>
      <c r="F4494">
        <v>49.1</v>
      </c>
    </row>
    <row r="4495" spans="1:6">
      <c r="A4495" s="4">
        <v>43783</v>
      </c>
      <c r="B4495" t="s">
        <v>109</v>
      </c>
      <c r="C4495" t="s">
        <v>138</v>
      </c>
      <c r="D4495">
        <v>1</v>
      </c>
      <c r="E4495" t="s">
        <v>147</v>
      </c>
      <c r="F4495">
        <v>4.0999999999999996</v>
      </c>
    </row>
    <row r="4496" spans="1:6">
      <c r="A4496" s="4">
        <v>43783</v>
      </c>
      <c r="B4496" t="s">
        <v>109</v>
      </c>
      <c r="C4496" t="s">
        <v>137</v>
      </c>
      <c r="D4496">
        <v>1</v>
      </c>
      <c r="E4496" t="s">
        <v>139</v>
      </c>
      <c r="F4496">
        <v>40.799999999999997</v>
      </c>
    </row>
    <row r="4497" spans="1:6">
      <c r="A4497" s="4">
        <v>43783</v>
      </c>
      <c r="B4497" t="s">
        <v>109</v>
      </c>
      <c r="C4497" t="s">
        <v>137</v>
      </c>
      <c r="D4497">
        <v>1</v>
      </c>
      <c r="E4497" t="s">
        <v>140</v>
      </c>
      <c r="F4497">
        <v>59.2</v>
      </c>
    </row>
    <row r="4498" spans="1:6">
      <c r="A4498" s="4">
        <v>43783</v>
      </c>
      <c r="B4498" t="s">
        <v>109</v>
      </c>
      <c r="C4498" t="s">
        <v>137</v>
      </c>
      <c r="D4498">
        <v>1</v>
      </c>
      <c r="E4498" t="s">
        <v>147</v>
      </c>
      <c r="F4498">
        <v>0</v>
      </c>
    </row>
    <row r="4499" spans="1:6">
      <c r="A4499" s="4">
        <v>43783</v>
      </c>
      <c r="B4499" t="s">
        <v>108</v>
      </c>
      <c r="C4499" t="s">
        <v>138</v>
      </c>
      <c r="D4499">
        <v>1</v>
      </c>
      <c r="E4499" t="s">
        <v>139</v>
      </c>
      <c r="F4499">
        <v>65.5</v>
      </c>
    </row>
    <row r="4500" spans="1:6">
      <c r="A4500" s="4">
        <v>43783</v>
      </c>
      <c r="B4500" t="s">
        <v>108</v>
      </c>
      <c r="C4500" t="s">
        <v>138</v>
      </c>
      <c r="D4500">
        <v>1</v>
      </c>
      <c r="E4500" t="s">
        <v>140</v>
      </c>
      <c r="F4500">
        <v>31.4</v>
      </c>
    </row>
    <row r="4501" spans="1:6">
      <c r="A4501" s="4">
        <v>43783</v>
      </c>
      <c r="B4501" t="s">
        <v>108</v>
      </c>
      <c r="C4501" t="s">
        <v>138</v>
      </c>
      <c r="D4501">
        <v>1</v>
      </c>
      <c r="E4501" t="s">
        <v>147</v>
      </c>
      <c r="F4501">
        <v>3.1</v>
      </c>
    </row>
    <row r="4502" spans="1:6">
      <c r="A4502" s="4">
        <v>43783</v>
      </c>
      <c r="B4502" t="s">
        <v>108</v>
      </c>
      <c r="C4502" t="s">
        <v>137</v>
      </c>
      <c r="D4502">
        <v>1</v>
      </c>
      <c r="E4502" t="s">
        <v>139</v>
      </c>
      <c r="F4502">
        <v>99.9</v>
      </c>
    </row>
    <row r="4503" spans="1:6">
      <c r="A4503" s="4">
        <v>43783</v>
      </c>
      <c r="B4503" t="s">
        <v>108</v>
      </c>
      <c r="C4503" t="s">
        <v>137</v>
      </c>
      <c r="D4503">
        <v>1</v>
      </c>
      <c r="E4503" t="s">
        <v>140</v>
      </c>
      <c r="F4503">
        <v>0.1</v>
      </c>
    </row>
    <row r="4504" spans="1:6">
      <c r="A4504" s="4">
        <v>43783</v>
      </c>
      <c r="B4504" t="s">
        <v>108</v>
      </c>
      <c r="C4504" t="s">
        <v>137</v>
      </c>
      <c r="D4504">
        <v>1</v>
      </c>
      <c r="E4504" t="s">
        <v>147</v>
      </c>
      <c r="F4504">
        <v>0</v>
      </c>
    </row>
    <row r="4505" spans="1:6">
      <c r="A4505" s="4">
        <v>43783</v>
      </c>
      <c r="B4505" t="s">
        <v>107</v>
      </c>
      <c r="C4505" t="s">
        <v>138</v>
      </c>
      <c r="D4505">
        <v>1</v>
      </c>
      <c r="E4505" t="s">
        <v>139</v>
      </c>
      <c r="F4505">
        <v>37.4</v>
      </c>
    </row>
    <row r="4506" spans="1:6">
      <c r="A4506" s="4">
        <v>43783</v>
      </c>
      <c r="B4506" t="s">
        <v>107</v>
      </c>
      <c r="C4506" t="s">
        <v>138</v>
      </c>
      <c r="D4506">
        <v>1</v>
      </c>
      <c r="E4506" t="s">
        <v>140</v>
      </c>
      <c r="F4506">
        <v>56.5</v>
      </c>
    </row>
    <row r="4507" spans="1:6">
      <c r="A4507" s="4">
        <v>43783</v>
      </c>
      <c r="B4507" t="s">
        <v>107</v>
      </c>
      <c r="C4507" t="s">
        <v>138</v>
      </c>
      <c r="D4507">
        <v>1</v>
      </c>
      <c r="E4507" t="s">
        <v>147</v>
      </c>
      <c r="F4507">
        <v>6</v>
      </c>
    </row>
    <row r="4508" spans="1:6">
      <c r="A4508" s="4">
        <v>43783</v>
      </c>
      <c r="B4508" t="s">
        <v>107</v>
      </c>
      <c r="C4508" t="s">
        <v>137</v>
      </c>
      <c r="D4508">
        <v>1</v>
      </c>
      <c r="E4508" t="s">
        <v>139</v>
      </c>
      <c r="F4508">
        <v>7.5</v>
      </c>
    </row>
    <row r="4509" spans="1:6">
      <c r="A4509" s="4">
        <v>43783</v>
      </c>
      <c r="B4509" t="s">
        <v>107</v>
      </c>
      <c r="C4509" t="s">
        <v>137</v>
      </c>
      <c r="D4509">
        <v>1</v>
      </c>
      <c r="E4509" t="s">
        <v>140</v>
      </c>
      <c r="F4509">
        <v>92.5</v>
      </c>
    </row>
    <row r="4510" spans="1:6">
      <c r="A4510" s="4">
        <v>43783</v>
      </c>
      <c r="B4510" t="s">
        <v>107</v>
      </c>
      <c r="C4510" t="s">
        <v>137</v>
      </c>
      <c r="D4510">
        <v>1</v>
      </c>
      <c r="E4510" t="s">
        <v>147</v>
      </c>
      <c r="F4510">
        <v>0</v>
      </c>
    </row>
    <row r="4511" spans="1:6">
      <c r="A4511" s="4">
        <v>43783</v>
      </c>
      <c r="B4511" t="s">
        <v>106</v>
      </c>
      <c r="C4511" t="s">
        <v>138</v>
      </c>
      <c r="D4511">
        <v>1</v>
      </c>
      <c r="E4511" t="s">
        <v>139</v>
      </c>
      <c r="F4511">
        <v>43.6</v>
      </c>
    </row>
    <row r="4512" spans="1:6">
      <c r="A4512" s="4">
        <v>43783</v>
      </c>
      <c r="B4512" t="s">
        <v>106</v>
      </c>
      <c r="C4512" t="s">
        <v>138</v>
      </c>
      <c r="D4512">
        <v>1</v>
      </c>
      <c r="E4512" t="s">
        <v>140</v>
      </c>
      <c r="F4512">
        <v>52.9</v>
      </c>
    </row>
    <row r="4513" spans="1:6">
      <c r="A4513" s="4">
        <v>43783</v>
      </c>
      <c r="B4513" t="s">
        <v>106</v>
      </c>
      <c r="C4513" t="s">
        <v>138</v>
      </c>
      <c r="D4513">
        <v>1</v>
      </c>
      <c r="E4513" t="s">
        <v>147</v>
      </c>
      <c r="F4513">
        <v>3.4</v>
      </c>
    </row>
    <row r="4514" spans="1:6">
      <c r="A4514" s="4">
        <v>43783</v>
      </c>
      <c r="B4514" t="s">
        <v>106</v>
      </c>
      <c r="C4514" t="s">
        <v>137</v>
      </c>
      <c r="D4514">
        <v>1</v>
      </c>
      <c r="E4514" t="s">
        <v>139</v>
      </c>
      <c r="F4514">
        <v>24.4</v>
      </c>
    </row>
    <row r="4515" spans="1:6">
      <c r="A4515" s="4">
        <v>43783</v>
      </c>
      <c r="B4515" t="s">
        <v>106</v>
      </c>
      <c r="C4515" t="s">
        <v>137</v>
      </c>
      <c r="D4515">
        <v>1</v>
      </c>
      <c r="E4515" t="s">
        <v>140</v>
      </c>
      <c r="F4515">
        <v>75.599999999999994</v>
      </c>
    </row>
    <row r="4516" spans="1:6">
      <c r="A4516" s="4">
        <v>43783</v>
      </c>
      <c r="B4516" t="s">
        <v>106</v>
      </c>
      <c r="C4516" t="s">
        <v>137</v>
      </c>
      <c r="D4516">
        <v>1</v>
      </c>
      <c r="E4516" t="s">
        <v>147</v>
      </c>
      <c r="F4516">
        <v>0</v>
      </c>
    </row>
    <row r="4517" spans="1:6">
      <c r="A4517" s="4">
        <v>43783</v>
      </c>
      <c r="B4517" t="s">
        <v>105</v>
      </c>
      <c r="C4517" t="s">
        <v>138</v>
      </c>
      <c r="D4517">
        <v>1</v>
      </c>
      <c r="E4517" t="s">
        <v>139</v>
      </c>
      <c r="F4517">
        <v>29.2</v>
      </c>
    </row>
    <row r="4518" spans="1:6">
      <c r="A4518" s="4">
        <v>43783</v>
      </c>
      <c r="B4518" t="s">
        <v>105</v>
      </c>
      <c r="C4518" t="s">
        <v>138</v>
      </c>
      <c r="D4518">
        <v>1</v>
      </c>
      <c r="E4518" t="s">
        <v>140</v>
      </c>
      <c r="F4518">
        <v>63.7</v>
      </c>
    </row>
    <row r="4519" spans="1:6">
      <c r="A4519" s="4">
        <v>43783</v>
      </c>
      <c r="B4519" t="s">
        <v>105</v>
      </c>
      <c r="C4519" t="s">
        <v>138</v>
      </c>
      <c r="D4519">
        <v>1</v>
      </c>
      <c r="E4519" t="s">
        <v>147</v>
      </c>
      <c r="F4519">
        <v>7.1</v>
      </c>
    </row>
    <row r="4520" spans="1:6">
      <c r="A4520" s="4">
        <v>43783</v>
      </c>
      <c r="B4520" t="s">
        <v>105</v>
      </c>
      <c r="C4520" t="s">
        <v>137</v>
      </c>
      <c r="D4520">
        <v>1</v>
      </c>
      <c r="E4520" t="s">
        <v>139</v>
      </c>
      <c r="F4520">
        <v>0.1</v>
      </c>
    </row>
    <row r="4521" spans="1:6">
      <c r="A4521" s="4">
        <v>43783</v>
      </c>
      <c r="B4521" t="s">
        <v>105</v>
      </c>
      <c r="C4521" t="s">
        <v>137</v>
      </c>
      <c r="D4521">
        <v>1</v>
      </c>
      <c r="E4521" t="s">
        <v>140</v>
      </c>
      <c r="F4521">
        <v>99.9</v>
      </c>
    </row>
    <row r="4522" spans="1:6">
      <c r="A4522" s="4">
        <v>43783</v>
      </c>
      <c r="B4522" t="s">
        <v>105</v>
      </c>
      <c r="C4522" t="s">
        <v>137</v>
      </c>
      <c r="D4522">
        <v>1</v>
      </c>
      <c r="E4522" t="s">
        <v>147</v>
      </c>
      <c r="F4522">
        <v>0</v>
      </c>
    </row>
    <row r="4523" spans="1:6">
      <c r="A4523" s="4">
        <v>43783</v>
      </c>
      <c r="B4523" t="s">
        <v>104</v>
      </c>
      <c r="C4523" t="s">
        <v>138</v>
      </c>
      <c r="D4523">
        <v>1</v>
      </c>
      <c r="E4523" t="s">
        <v>139</v>
      </c>
      <c r="F4523">
        <v>60.3</v>
      </c>
    </row>
    <row r="4524" spans="1:6">
      <c r="A4524" s="4">
        <v>43783</v>
      </c>
      <c r="B4524" t="s">
        <v>104</v>
      </c>
      <c r="C4524" t="s">
        <v>138</v>
      </c>
      <c r="D4524">
        <v>1</v>
      </c>
      <c r="E4524" t="s">
        <v>140</v>
      </c>
      <c r="F4524">
        <v>31.6</v>
      </c>
    </row>
    <row r="4525" spans="1:6">
      <c r="A4525" s="4">
        <v>43783</v>
      </c>
      <c r="B4525" t="s">
        <v>104</v>
      </c>
      <c r="C4525" t="s">
        <v>138</v>
      </c>
      <c r="D4525">
        <v>1</v>
      </c>
      <c r="E4525" t="s">
        <v>147</v>
      </c>
      <c r="F4525">
        <v>8</v>
      </c>
    </row>
    <row r="4526" spans="1:6">
      <c r="A4526" s="4">
        <v>43783</v>
      </c>
      <c r="B4526" t="s">
        <v>104</v>
      </c>
      <c r="C4526" t="s">
        <v>137</v>
      </c>
      <c r="D4526">
        <v>1</v>
      </c>
      <c r="E4526" t="s">
        <v>139</v>
      </c>
      <c r="F4526">
        <v>99.6</v>
      </c>
    </row>
    <row r="4527" spans="1:6">
      <c r="A4527" s="4">
        <v>43783</v>
      </c>
      <c r="B4527" t="s">
        <v>104</v>
      </c>
      <c r="C4527" t="s">
        <v>137</v>
      </c>
      <c r="D4527">
        <v>1</v>
      </c>
      <c r="E4527" t="s">
        <v>140</v>
      </c>
      <c r="F4527">
        <v>0.4</v>
      </c>
    </row>
    <row r="4528" spans="1:6">
      <c r="A4528" s="4">
        <v>43783</v>
      </c>
      <c r="B4528" t="s">
        <v>104</v>
      </c>
      <c r="C4528" t="s">
        <v>137</v>
      </c>
      <c r="D4528">
        <v>1</v>
      </c>
      <c r="E4528" t="s">
        <v>147</v>
      </c>
      <c r="F4528">
        <v>0</v>
      </c>
    </row>
    <row r="4529" spans="1:6">
      <c r="A4529" s="4">
        <v>43783</v>
      </c>
      <c r="B4529" t="s">
        <v>146</v>
      </c>
      <c r="C4529" t="s">
        <v>137</v>
      </c>
      <c r="D4529">
        <v>1</v>
      </c>
      <c r="E4529" t="s">
        <v>139</v>
      </c>
      <c r="F4529">
        <v>43.3</v>
      </c>
    </row>
    <row r="4530" spans="1:6">
      <c r="A4530" s="4">
        <v>43783</v>
      </c>
      <c r="B4530" t="s">
        <v>146</v>
      </c>
      <c r="C4530" t="s">
        <v>137</v>
      </c>
      <c r="D4530">
        <v>1</v>
      </c>
      <c r="E4530" t="s">
        <v>140</v>
      </c>
      <c r="F4530">
        <v>56.7</v>
      </c>
    </row>
    <row r="4531" spans="1:6">
      <c r="A4531" s="4">
        <v>43783</v>
      </c>
      <c r="B4531" t="s">
        <v>146</v>
      </c>
      <c r="C4531" t="s">
        <v>137</v>
      </c>
      <c r="D4531">
        <v>1</v>
      </c>
      <c r="E4531" t="s">
        <v>147</v>
      </c>
      <c r="F4531">
        <v>0</v>
      </c>
    </row>
    <row r="4532" spans="1:6">
      <c r="A4532" s="4">
        <v>43783</v>
      </c>
      <c r="B4532" t="s">
        <v>146</v>
      </c>
      <c r="C4532" t="s">
        <v>137</v>
      </c>
      <c r="D4532">
        <v>2</v>
      </c>
      <c r="E4532" t="s">
        <v>139</v>
      </c>
      <c r="F4532">
        <v>45.8</v>
      </c>
    </row>
    <row r="4533" spans="1:6">
      <c r="A4533" s="4">
        <v>43783</v>
      </c>
      <c r="B4533" t="s">
        <v>146</v>
      </c>
      <c r="C4533" t="s">
        <v>137</v>
      </c>
      <c r="D4533">
        <v>2</v>
      </c>
      <c r="E4533" t="s">
        <v>140</v>
      </c>
      <c r="F4533">
        <v>50.1</v>
      </c>
    </row>
    <row r="4534" spans="1:6">
      <c r="A4534" s="4">
        <v>43783</v>
      </c>
      <c r="B4534" t="s">
        <v>146</v>
      </c>
      <c r="C4534" t="s">
        <v>137</v>
      </c>
      <c r="D4534">
        <v>2</v>
      </c>
      <c r="E4534" t="s">
        <v>147</v>
      </c>
      <c r="F4534">
        <v>4</v>
      </c>
    </row>
    <row r="4535" spans="1:6">
      <c r="A4535" s="4">
        <v>43783</v>
      </c>
      <c r="B4535" t="s">
        <v>146</v>
      </c>
      <c r="C4535" t="s">
        <v>137</v>
      </c>
      <c r="D4535">
        <v>3</v>
      </c>
      <c r="E4535" t="s">
        <v>139</v>
      </c>
      <c r="F4535">
        <v>238.1</v>
      </c>
    </row>
    <row r="4536" spans="1:6">
      <c r="A4536" s="4">
        <v>43783</v>
      </c>
      <c r="B4536" t="s">
        <v>146</v>
      </c>
      <c r="C4536" t="s">
        <v>137</v>
      </c>
      <c r="D4536">
        <v>3</v>
      </c>
      <c r="E4536" t="s">
        <v>140</v>
      </c>
      <c r="F4536">
        <v>299.89999999999998</v>
      </c>
    </row>
    <row r="4537" spans="1:6">
      <c r="A4537" s="4">
        <v>43783</v>
      </c>
      <c r="B4537" t="s">
        <v>146</v>
      </c>
      <c r="C4537" t="s">
        <v>137</v>
      </c>
      <c r="D4537">
        <v>3</v>
      </c>
      <c r="E4537" t="s">
        <v>147</v>
      </c>
      <c r="F4537">
        <v>0</v>
      </c>
    </row>
    <row r="4538" spans="1:6">
      <c r="A4538" s="4">
        <v>43783</v>
      </c>
      <c r="B4538" t="s">
        <v>103</v>
      </c>
      <c r="C4538" t="s">
        <v>138</v>
      </c>
      <c r="D4538">
        <v>1</v>
      </c>
      <c r="E4538" t="s">
        <v>139</v>
      </c>
      <c r="F4538">
        <v>52.7</v>
      </c>
    </row>
    <row r="4539" spans="1:6">
      <c r="A4539" s="4">
        <v>43783</v>
      </c>
      <c r="B4539" t="s">
        <v>103</v>
      </c>
      <c r="C4539" t="s">
        <v>138</v>
      </c>
      <c r="D4539">
        <v>1</v>
      </c>
      <c r="E4539" t="s">
        <v>140</v>
      </c>
      <c r="F4539">
        <v>44.4</v>
      </c>
    </row>
    <row r="4540" spans="1:6">
      <c r="A4540" s="4">
        <v>43783</v>
      </c>
      <c r="B4540" t="s">
        <v>103</v>
      </c>
      <c r="C4540" t="s">
        <v>138</v>
      </c>
      <c r="D4540">
        <v>1</v>
      </c>
      <c r="E4540" t="s">
        <v>147</v>
      </c>
      <c r="F4540">
        <v>2.7</v>
      </c>
    </row>
    <row r="4541" spans="1:6">
      <c r="A4541" s="4">
        <v>43783</v>
      </c>
      <c r="B4541" t="s">
        <v>103</v>
      </c>
      <c r="C4541" t="s">
        <v>137</v>
      </c>
      <c r="D4541">
        <v>1</v>
      </c>
      <c r="E4541" t="s">
        <v>139</v>
      </c>
      <c r="F4541">
        <v>75.599999999999994</v>
      </c>
    </row>
    <row r="4542" spans="1:6">
      <c r="A4542" s="4">
        <v>43783</v>
      </c>
      <c r="B4542" t="s">
        <v>103</v>
      </c>
      <c r="C4542" t="s">
        <v>137</v>
      </c>
      <c r="D4542">
        <v>1</v>
      </c>
      <c r="E4542" t="s">
        <v>140</v>
      </c>
      <c r="F4542">
        <v>24.4</v>
      </c>
    </row>
    <row r="4543" spans="1:6">
      <c r="A4543" s="4">
        <v>43783</v>
      </c>
      <c r="B4543" t="s">
        <v>103</v>
      </c>
      <c r="C4543" t="s">
        <v>137</v>
      </c>
      <c r="D4543">
        <v>1</v>
      </c>
      <c r="E4543" t="s">
        <v>147</v>
      </c>
      <c r="F4543">
        <v>0</v>
      </c>
    </row>
    <row r="4544" spans="1:6">
      <c r="A4544" s="4">
        <v>43783</v>
      </c>
      <c r="B4544" t="s">
        <v>102</v>
      </c>
      <c r="C4544" t="s">
        <v>138</v>
      </c>
      <c r="D4544">
        <v>1</v>
      </c>
      <c r="E4544" t="s">
        <v>139</v>
      </c>
      <c r="F4544">
        <v>61.2</v>
      </c>
    </row>
    <row r="4545" spans="1:6">
      <c r="A4545" s="4">
        <v>43783</v>
      </c>
      <c r="B4545" t="s">
        <v>102</v>
      </c>
      <c r="C4545" t="s">
        <v>138</v>
      </c>
      <c r="D4545">
        <v>1</v>
      </c>
      <c r="E4545" t="s">
        <v>140</v>
      </c>
      <c r="F4545">
        <v>36.1</v>
      </c>
    </row>
    <row r="4546" spans="1:6">
      <c r="A4546" s="4">
        <v>43783</v>
      </c>
      <c r="B4546" t="s">
        <v>102</v>
      </c>
      <c r="C4546" t="s">
        <v>138</v>
      </c>
      <c r="D4546">
        <v>1</v>
      </c>
      <c r="E4546" t="s">
        <v>147</v>
      </c>
      <c r="F4546">
        <v>2.6</v>
      </c>
    </row>
    <row r="4547" spans="1:6">
      <c r="A4547" s="4">
        <v>43783</v>
      </c>
      <c r="B4547" t="s">
        <v>102</v>
      </c>
      <c r="C4547" t="s">
        <v>137</v>
      </c>
      <c r="D4547">
        <v>1</v>
      </c>
      <c r="E4547" t="s">
        <v>139</v>
      </c>
      <c r="F4547">
        <v>98.1</v>
      </c>
    </row>
    <row r="4548" spans="1:6">
      <c r="A4548" s="4">
        <v>43783</v>
      </c>
      <c r="B4548" t="s">
        <v>102</v>
      </c>
      <c r="C4548" t="s">
        <v>137</v>
      </c>
      <c r="D4548">
        <v>1</v>
      </c>
      <c r="E4548" t="s">
        <v>140</v>
      </c>
      <c r="F4548">
        <v>1.9</v>
      </c>
    </row>
    <row r="4549" spans="1:6">
      <c r="A4549" s="4">
        <v>43783</v>
      </c>
      <c r="B4549" t="s">
        <v>102</v>
      </c>
      <c r="C4549" t="s">
        <v>137</v>
      </c>
      <c r="D4549">
        <v>1</v>
      </c>
      <c r="E4549" t="s">
        <v>147</v>
      </c>
      <c r="F4549">
        <v>0</v>
      </c>
    </row>
    <row r="4550" spans="1:6">
      <c r="A4550" s="4">
        <v>43783</v>
      </c>
      <c r="B4550" t="s">
        <v>101</v>
      </c>
      <c r="C4550" t="s">
        <v>138</v>
      </c>
      <c r="D4550">
        <v>1</v>
      </c>
      <c r="E4550" t="s">
        <v>139</v>
      </c>
      <c r="F4550">
        <v>61.8</v>
      </c>
    </row>
    <row r="4551" spans="1:6">
      <c r="A4551" s="4">
        <v>43783</v>
      </c>
      <c r="B4551" t="s">
        <v>101</v>
      </c>
      <c r="C4551" t="s">
        <v>138</v>
      </c>
      <c r="D4551">
        <v>1</v>
      </c>
      <c r="E4551" t="s">
        <v>140</v>
      </c>
      <c r="F4551">
        <v>34</v>
      </c>
    </row>
    <row r="4552" spans="1:6">
      <c r="A4552" s="4">
        <v>43783</v>
      </c>
      <c r="B4552" t="s">
        <v>101</v>
      </c>
      <c r="C4552" t="s">
        <v>138</v>
      </c>
      <c r="D4552">
        <v>1</v>
      </c>
      <c r="E4552" t="s">
        <v>147</v>
      </c>
      <c r="F4552">
        <v>4.0999999999999996</v>
      </c>
    </row>
    <row r="4553" spans="1:6">
      <c r="A4553" s="4">
        <v>43783</v>
      </c>
      <c r="B4553" t="s">
        <v>101</v>
      </c>
      <c r="C4553" t="s">
        <v>137</v>
      </c>
      <c r="D4553">
        <v>1</v>
      </c>
      <c r="E4553" t="s">
        <v>139</v>
      </c>
      <c r="F4553">
        <v>99.5</v>
      </c>
    </row>
    <row r="4554" spans="1:6">
      <c r="A4554" s="4">
        <v>43783</v>
      </c>
      <c r="B4554" t="s">
        <v>101</v>
      </c>
      <c r="C4554" t="s">
        <v>137</v>
      </c>
      <c r="D4554">
        <v>1</v>
      </c>
      <c r="E4554" t="s">
        <v>140</v>
      </c>
      <c r="F4554">
        <v>0.5</v>
      </c>
    </row>
    <row r="4555" spans="1:6">
      <c r="A4555" s="4">
        <v>43783</v>
      </c>
      <c r="B4555" t="s">
        <v>101</v>
      </c>
      <c r="C4555" t="s">
        <v>137</v>
      </c>
      <c r="D4555">
        <v>1</v>
      </c>
      <c r="E4555" t="s">
        <v>147</v>
      </c>
      <c r="F4555">
        <v>0</v>
      </c>
    </row>
    <row r="4556" spans="1:6">
      <c r="A4556" s="4">
        <v>43783</v>
      </c>
      <c r="B4556" t="s">
        <v>100</v>
      </c>
      <c r="C4556" t="s">
        <v>138</v>
      </c>
      <c r="D4556">
        <v>1</v>
      </c>
      <c r="E4556" t="s">
        <v>139</v>
      </c>
      <c r="F4556">
        <v>55.4</v>
      </c>
    </row>
    <row r="4557" spans="1:6">
      <c r="A4557" s="4">
        <v>43783</v>
      </c>
      <c r="B4557" t="s">
        <v>100</v>
      </c>
      <c r="C4557" t="s">
        <v>138</v>
      </c>
      <c r="D4557">
        <v>1</v>
      </c>
      <c r="E4557" t="s">
        <v>140</v>
      </c>
      <c r="F4557">
        <v>41.5</v>
      </c>
    </row>
    <row r="4558" spans="1:6">
      <c r="A4558" s="4">
        <v>43783</v>
      </c>
      <c r="B4558" t="s">
        <v>100</v>
      </c>
      <c r="C4558" t="s">
        <v>138</v>
      </c>
      <c r="D4558">
        <v>1</v>
      </c>
      <c r="E4558" t="s">
        <v>147</v>
      </c>
      <c r="F4558">
        <v>3</v>
      </c>
    </row>
    <row r="4559" spans="1:6">
      <c r="A4559" s="4">
        <v>43783</v>
      </c>
      <c r="B4559" t="s">
        <v>100</v>
      </c>
      <c r="C4559" t="s">
        <v>137</v>
      </c>
      <c r="D4559">
        <v>1</v>
      </c>
      <c r="E4559" t="s">
        <v>139</v>
      </c>
      <c r="F4559">
        <v>85.4</v>
      </c>
    </row>
    <row r="4560" spans="1:6">
      <c r="A4560" s="4">
        <v>43783</v>
      </c>
      <c r="B4560" t="s">
        <v>100</v>
      </c>
      <c r="C4560" t="s">
        <v>137</v>
      </c>
      <c r="D4560">
        <v>1</v>
      </c>
      <c r="E4560" t="s">
        <v>140</v>
      </c>
      <c r="F4560">
        <v>14.6</v>
      </c>
    </row>
    <row r="4561" spans="1:6">
      <c r="A4561" s="4">
        <v>43783</v>
      </c>
      <c r="B4561" t="s">
        <v>100</v>
      </c>
      <c r="C4561" t="s">
        <v>137</v>
      </c>
      <c r="D4561">
        <v>1</v>
      </c>
      <c r="E4561" t="s">
        <v>147</v>
      </c>
      <c r="F4561">
        <v>0</v>
      </c>
    </row>
    <row r="4562" spans="1:6">
      <c r="A4562" s="4">
        <v>43783</v>
      </c>
      <c r="B4562" t="s">
        <v>99</v>
      </c>
      <c r="C4562" t="s">
        <v>138</v>
      </c>
      <c r="D4562">
        <v>1</v>
      </c>
      <c r="E4562" t="s">
        <v>139</v>
      </c>
      <c r="F4562">
        <v>36.299999999999997</v>
      </c>
    </row>
    <row r="4563" spans="1:6">
      <c r="A4563" s="4">
        <v>43783</v>
      </c>
      <c r="B4563" t="s">
        <v>99</v>
      </c>
      <c r="C4563" t="s">
        <v>138</v>
      </c>
      <c r="D4563">
        <v>1</v>
      </c>
      <c r="E4563" t="s">
        <v>140</v>
      </c>
      <c r="F4563">
        <v>58.7</v>
      </c>
    </row>
    <row r="4564" spans="1:6">
      <c r="A4564" s="4">
        <v>43783</v>
      </c>
      <c r="B4564" t="s">
        <v>99</v>
      </c>
      <c r="C4564" t="s">
        <v>138</v>
      </c>
      <c r="D4564">
        <v>1</v>
      </c>
      <c r="E4564" t="s">
        <v>147</v>
      </c>
      <c r="F4564">
        <v>4.9000000000000004</v>
      </c>
    </row>
    <row r="4565" spans="1:6">
      <c r="A4565" s="4">
        <v>43783</v>
      </c>
      <c r="B4565" t="s">
        <v>99</v>
      </c>
      <c r="C4565" t="s">
        <v>137</v>
      </c>
      <c r="D4565">
        <v>1</v>
      </c>
      <c r="E4565" t="s">
        <v>139</v>
      </c>
      <c r="F4565">
        <v>4</v>
      </c>
    </row>
    <row r="4566" spans="1:6">
      <c r="A4566" s="4">
        <v>43783</v>
      </c>
      <c r="B4566" t="s">
        <v>99</v>
      </c>
      <c r="C4566" t="s">
        <v>137</v>
      </c>
      <c r="D4566">
        <v>1</v>
      </c>
      <c r="E4566" t="s">
        <v>140</v>
      </c>
      <c r="F4566">
        <v>96</v>
      </c>
    </row>
    <row r="4567" spans="1:6">
      <c r="A4567" s="4">
        <v>43783</v>
      </c>
      <c r="B4567" t="s">
        <v>99</v>
      </c>
      <c r="C4567" t="s">
        <v>137</v>
      </c>
      <c r="D4567">
        <v>1</v>
      </c>
      <c r="E4567" t="s">
        <v>147</v>
      </c>
      <c r="F4567">
        <v>0</v>
      </c>
    </row>
    <row r="4568" spans="1:6">
      <c r="A4568" s="4">
        <v>43783</v>
      </c>
      <c r="B4568" t="s">
        <v>98</v>
      </c>
      <c r="C4568" t="s">
        <v>138</v>
      </c>
      <c r="D4568">
        <v>1</v>
      </c>
      <c r="E4568" t="s">
        <v>139</v>
      </c>
      <c r="F4568">
        <v>46.7</v>
      </c>
    </row>
    <row r="4569" spans="1:6">
      <c r="A4569" s="4">
        <v>43783</v>
      </c>
      <c r="B4569" t="s">
        <v>98</v>
      </c>
      <c r="C4569" t="s">
        <v>138</v>
      </c>
      <c r="D4569">
        <v>1</v>
      </c>
      <c r="E4569" t="s">
        <v>140</v>
      </c>
      <c r="F4569">
        <v>49.9</v>
      </c>
    </row>
    <row r="4570" spans="1:6">
      <c r="A4570" s="4">
        <v>43783</v>
      </c>
      <c r="B4570" t="s">
        <v>98</v>
      </c>
      <c r="C4570" t="s">
        <v>138</v>
      </c>
      <c r="D4570">
        <v>1</v>
      </c>
      <c r="E4570" t="s">
        <v>147</v>
      </c>
      <c r="F4570">
        <v>3.3</v>
      </c>
    </row>
    <row r="4571" spans="1:6">
      <c r="A4571" s="4">
        <v>43783</v>
      </c>
      <c r="B4571" t="s">
        <v>98</v>
      </c>
      <c r="C4571" t="s">
        <v>137</v>
      </c>
      <c r="D4571">
        <v>1</v>
      </c>
      <c r="E4571" t="s">
        <v>139</v>
      </c>
      <c r="F4571">
        <v>39.299999999999997</v>
      </c>
    </row>
    <row r="4572" spans="1:6">
      <c r="A4572" s="4">
        <v>43783</v>
      </c>
      <c r="B4572" t="s">
        <v>98</v>
      </c>
      <c r="C4572" t="s">
        <v>137</v>
      </c>
      <c r="D4572">
        <v>1</v>
      </c>
      <c r="E4572" t="s">
        <v>140</v>
      </c>
      <c r="F4572">
        <v>60.7</v>
      </c>
    </row>
    <row r="4573" spans="1:6">
      <c r="A4573" s="4">
        <v>43783</v>
      </c>
      <c r="B4573" t="s">
        <v>98</v>
      </c>
      <c r="C4573" t="s">
        <v>137</v>
      </c>
      <c r="D4573">
        <v>1</v>
      </c>
      <c r="E4573" t="s">
        <v>147</v>
      </c>
      <c r="F4573">
        <v>0</v>
      </c>
    </row>
    <row r="4574" spans="1:6">
      <c r="A4574" s="4">
        <v>43783</v>
      </c>
      <c r="B4574" t="s">
        <v>97</v>
      </c>
      <c r="C4574" t="s">
        <v>138</v>
      </c>
      <c r="D4574">
        <v>1</v>
      </c>
      <c r="E4574" t="s">
        <v>139</v>
      </c>
      <c r="F4574">
        <v>38.5</v>
      </c>
    </row>
    <row r="4575" spans="1:6">
      <c r="A4575" s="4">
        <v>43783</v>
      </c>
      <c r="B4575" t="s">
        <v>97</v>
      </c>
      <c r="C4575" t="s">
        <v>138</v>
      </c>
      <c r="D4575">
        <v>1</v>
      </c>
      <c r="E4575" t="s">
        <v>140</v>
      </c>
      <c r="F4575">
        <v>54.9</v>
      </c>
    </row>
    <row r="4576" spans="1:6">
      <c r="A4576" s="4">
        <v>43783</v>
      </c>
      <c r="B4576" t="s">
        <v>97</v>
      </c>
      <c r="C4576" t="s">
        <v>138</v>
      </c>
      <c r="D4576">
        <v>1</v>
      </c>
      <c r="E4576" t="s">
        <v>147</v>
      </c>
      <c r="F4576">
        <v>6.6</v>
      </c>
    </row>
    <row r="4577" spans="1:6">
      <c r="A4577" s="4">
        <v>43783</v>
      </c>
      <c r="B4577" t="s">
        <v>97</v>
      </c>
      <c r="C4577" t="s">
        <v>137</v>
      </c>
      <c r="D4577">
        <v>1</v>
      </c>
      <c r="E4577" t="s">
        <v>139</v>
      </c>
      <c r="F4577">
        <v>12</v>
      </c>
    </row>
    <row r="4578" spans="1:6">
      <c r="A4578" s="4">
        <v>43783</v>
      </c>
      <c r="B4578" t="s">
        <v>97</v>
      </c>
      <c r="C4578" t="s">
        <v>137</v>
      </c>
      <c r="D4578">
        <v>1</v>
      </c>
      <c r="E4578" t="s">
        <v>140</v>
      </c>
      <c r="F4578">
        <v>88</v>
      </c>
    </row>
    <row r="4579" spans="1:6">
      <c r="A4579" s="4">
        <v>43783</v>
      </c>
      <c r="B4579" t="s">
        <v>97</v>
      </c>
      <c r="C4579" t="s">
        <v>137</v>
      </c>
      <c r="D4579">
        <v>1</v>
      </c>
      <c r="E4579" t="s">
        <v>147</v>
      </c>
      <c r="F4579">
        <v>0</v>
      </c>
    </row>
    <row r="4580" spans="1:6">
      <c r="A4580" s="4">
        <v>43783</v>
      </c>
      <c r="B4580" t="s">
        <v>96</v>
      </c>
      <c r="C4580" t="s">
        <v>138</v>
      </c>
      <c r="D4580">
        <v>1</v>
      </c>
      <c r="E4580" t="s">
        <v>139</v>
      </c>
      <c r="F4580">
        <v>66.2</v>
      </c>
    </row>
    <row r="4581" spans="1:6">
      <c r="A4581" s="4">
        <v>43783</v>
      </c>
      <c r="B4581" t="s">
        <v>96</v>
      </c>
      <c r="C4581" t="s">
        <v>138</v>
      </c>
      <c r="D4581">
        <v>1</v>
      </c>
      <c r="E4581" t="s">
        <v>140</v>
      </c>
      <c r="F4581">
        <v>31.6</v>
      </c>
    </row>
    <row r="4582" spans="1:6">
      <c r="A4582" s="4">
        <v>43783</v>
      </c>
      <c r="B4582" t="s">
        <v>96</v>
      </c>
      <c r="C4582" t="s">
        <v>138</v>
      </c>
      <c r="D4582">
        <v>1</v>
      </c>
      <c r="E4582" t="s">
        <v>147</v>
      </c>
      <c r="F4582">
        <v>2.2000000000000002</v>
      </c>
    </row>
    <row r="4583" spans="1:6">
      <c r="A4583" s="4">
        <v>43783</v>
      </c>
      <c r="B4583" t="s">
        <v>96</v>
      </c>
      <c r="C4583" t="s">
        <v>137</v>
      </c>
      <c r="D4583">
        <v>1</v>
      </c>
      <c r="E4583" t="s">
        <v>139</v>
      </c>
      <c r="F4583">
        <v>99.9</v>
      </c>
    </row>
    <row r="4584" spans="1:6">
      <c r="A4584" s="4">
        <v>43783</v>
      </c>
      <c r="B4584" t="s">
        <v>96</v>
      </c>
      <c r="C4584" t="s">
        <v>137</v>
      </c>
      <c r="D4584">
        <v>1</v>
      </c>
      <c r="E4584" t="s">
        <v>140</v>
      </c>
      <c r="F4584">
        <v>0.1</v>
      </c>
    </row>
    <row r="4585" spans="1:6">
      <c r="A4585" s="4">
        <v>43783</v>
      </c>
      <c r="B4585" t="s">
        <v>96</v>
      </c>
      <c r="C4585" t="s">
        <v>137</v>
      </c>
      <c r="D4585">
        <v>1</v>
      </c>
      <c r="E4585" t="s">
        <v>147</v>
      </c>
      <c r="F4585">
        <v>0</v>
      </c>
    </row>
    <row r="4586" spans="1:6">
      <c r="A4586" s="4">
        <v>43783</v>
      </c>
      <c r="B4586" t="s">
        <v>95</v>
      </c>
      <c r="C4586" t="s">
        <v>138</v>
      </c>
      <c r="D4586">
        <v>1</v>
      </c>
      <c r="E4586" t="s">
        <v>139</v>
      </c>
      <c r="F4586">
        <v>50.8</v>
      </c>
    </row>
    <row r="4587" spans="1:6">
      <c r="A4587" s="4">
        <v>43783</v>
      </c>
      <c r="B4587" t="s">
        <v>95</v>
      </c>
      <c r="C4587" t="s">
        <v>138</v>
      </c>
      <c r="D4587">
        <v>1</v>
      </c>
      <c r="E4587" t="s">
        <v>140</v>
      </c>
      <c r="F4587">
        <v>45.1</v>
      </c>
    </row>
    <row r="4588" spans="1:6">
      <c r="A4588" s="4">
        <v>43783</v>
      </c>
      <c r="B4588" t="s">
        <v>95</v>
      </c>
      <c r="C4588" t="s">
        <v>138</v>
      </c>
      <c r="D4588">
        <v>1</v>
      </c>
      <c r="E4588" t="s">
        <v>147</v>
      </c>
      <c r="F4588">
        <v>4</v>
      </c>
    </row>
    <row r="4589" spans="1:6">
      <c r="A4589" s="4">
        <v>43783</v>
      </c>
      <c r="B4589" t="s">
        <v>95</v>
      </c>
      <c r="C4589" t="s">
        <v>137</v>
      </c>
      <c r="D4589">
        <v>1</v>
      </c>
      <c r="E4589" t="s">
        <v>139</v>
      </c>
      <c r="F4589">
        <v>67.3</v>
      </c>
    </row>
    <row r="4590" spans="1:6">
      <c r="A4590" s="4">
        <v>43783</v>
      </c>
      <c r="B4590" t="s">
        <v>95</v>
      </c>
      <c r="C4590" t="s">
        <v>137</v>
      </c>
      <c r="D4590">
        <v>1</v>
      </c>
      <c r="E4590" t="s">
        <v>140</v>
      </c>
      <c r="F4590">
        <v>32.700000000000003</v>
      </c>
    </row>
    <row r="4591" spans="1:6">
      <c r="A4591" s="4">
        <v>43783</v>
      </c>
      <c r="B4591" t="s">
        <v>95</v>
      </c>
      <c r="C4591" t="s">
        <v>137</v>
      </c>
      <c r="D4591">
        <v>1</v>
      </c>
      <c r="E4591" t="s">
        <v>147</v>
      </c>
      <c r="F4591">
        <v>0</v>
      </c>
    </row>
    <row r="4592" spans="1:6">
      <c r="A4592" s="4">
        <v>43783</v>
      </c>
      <c r="B4592" t="s">
        <v>94</v>
      </c>
      <c r="C4592" t="s">
        <v>138</v>
      </c>
      <c r="D4592">
        <v>1</v>
      </c>
      <c r="E4592" t="s">
        <v>139</v>
      </c>
      <c r="F4592">
        <v>62.9</v>
      </c>
    </row>
    <row r="4593" spans="1:6">
      <c r="A4593" s="4">
        <v>43783</v>
      </c>
      <c r="B4593" t="s">
        <v>94</v>
      </c>
      <c r="C4593" t="s">
        <v>138</v>
      </c>
      <c r="D4593">
        <v>1</v>
      </c>
      <c r="E4593" t="s">
        <v>140</v>
      </c>
      <c r="F4593">
        <v>31.1</v>
      </c>
    </row>
    <row r="4594" spans="1:6">
      <c r="A4594" s="4">
        <v>43783</v>
      </c>
      <c r="B4594" t="s">
        <v>94</v>
      </c>
      <c r="C4594" t="s">
        <v>138</v>
      </c>
      <c r="D4594">
        <v>1</v>
      </c>
      <c r="E4594" t="s">
        <v>147</v>
      </c>
      <c r="F4594">
        <v>5.9</v>
      </c>
    </row>
    <row r="4595" spans="1:6">
      <c r="A4595" s="4">
        <v>43783</v>
      </c>
      <c r="B4595" t="s">
        <v>94</v>
      </c>
      <c r="C4595" t="s">
        <v>137</v>
      </c>
      <c r="D4595">
        <v>1</v>
      </c>
      <c r="E4595" t="s">
        <v>139</v>
      </c>
      <c r="F4595">
        <v>99.9</v>
      </c>
    </row>
    <row r="4596" spans="1:6">
      <c r="A4596" s="4">
        <v>43783</v>
      </c>
      <c r="B4596" t="s">
        <v>94</v>
      </c>
      <c r="C4596" t="s">
        <v>137</v>
      </c>
      <c r="D4596">
        <v>1</v>
      </c>
      <c r="E4596" t="s">
        <v>140</v>
      </c>
      <c r="F4596">
        <v>0.1</v>
      </c>
    </row>
    <row r="4597" spans="1:6">
      <c r="A4597" s="4">
        <v>43783</v>
      </c>
      <c r="B4597" t="s">
        <v>94</v>
      </c>
      <c r="C4597" t="s">
        <v>137</v>
      </c>
      <c r="D4597">
        <v>1</v>
      </c>
      <c r="E4597" t="s">
        <v>147</v>
      </c>
      <c r="F4597">
        <v>0</v>
      </c>
    </row>
    <row r="4598" spans="1:6">
      <c r="A4598" s="4">
        <v>43783</v>
      </c>
      <c r="B4598" t="s">
        <v>93</v>
      </c>
      <c r="C4598" t="s">
        <v>138</v>
      </c>
      <c r="D4598">
        <v>1</v>
      </c>
      <c r="E4598" t="s">
        <v>139</v>
      </c>
      <c r="F4598">
        <v>49.2</v>
      </c>
    </row>
    <row r="4599" spans="1:6">
      <c r="A4599" s="4">
        <v>43783</v>
      </c>
      <c r="B4599" t="s">
        <v>93</v>
      </c>
      <c r="C4599" t="s">
        <v>138</v>
      </c>
      <c r="D4599">
        <v>1</v>
      </c>
      <c r="E4599" t="s">
        <v>140</v>
      </c>
      <c r="F4599">
        <v>48.7</v>
      </c>
    </row>
    <row r="4600" spans="1:6">
      <c r="A4600" s="4">
        <v>43783</v>
      </c>
      <c r="B4600" t="s">
        <v>93</v>
      </c>
      <c r="C4600" t="s">
        <v>138</v>
      </c>
      <c r="D4600">
        <v>1</v>
      </c>
      <c r="E4600" t="s">
        <v>147</v>
      </c>
      <c r="F4600">
        <v>2</v>
      </c>
    </row>
    <row r="4601" spans="1:6">
      <c r="A4601" s="4">
        <v>43783</v>
      </c>
      <c r="B4601" t="s">
        <v>93</v>
      </c>
      <c r="C4601" t="s">
        <v>137</v>
      </c>
      <c r="D4601">
        <v>1</v>
      </c>
      <c r="E4601" t="s">
        <v>139</v>
      </c>
      <c r="F4601">
        <v>52</v>
      </c>
    </row>
    <row r="4602" spans="1:6">
      <c r="A4602" s="4">
        <v>43783</v>
      </c>
      <c r="B4602" t="s">
        <v>93</v>
      </c>
      <c r="C4602" t="s">
        <v>137</v>
      </c>
      <c r="D4602">
        <v>1</v>
      </c>
      <c r="E4602" t="s">
        <v>140</v>
      </c>
      <c r="F4602">
        <v>48</v>
      </c>
    </row>
    <row r="4603" spans="1:6">
      <c r="A4603" s="4">
        <v>43783</v>
      </c>
      <c r="B4603" t="s">
        <v>93</v>
      </c>
      <c r="C4603" t="s">
        <v>137</v>
      </c>
      <c r="D4603">
        <v>1</v>
      </c>
      <c r="E4603" t="s">
        <v>147</v>
      </c>
      <c r="F4603">
        <v>0</v>
      </c>
    </row>
    <row r="4604" spans="1:6">
      <c r="A4604" s="4">
        <v>43783</v>
      </c>
      <c r="B4604" t="s">
        <v>92</v>
      </c>
      <c r="C4604" t="s">
        <v>138</v>
      </c>
      <c r="D4604">
        <v>1</v>
      </c>
      <c r="E4604" t="s">
        <v>139</v>
      </c>
      <c r="F4604">
        <v>34.700000000000003</v>
      </c>
    </row>
    <row r="4605" spans="1:6">
      <c r="A4605" s="4">
        <v>43783</v>
      </c>
      <c r="B4605" t="s">
        <v>92</v>
      </c>
      <c r="C4605" t="s">
        <v>138</v>
      </c>
      <c r="D4605">
        <v>1</v>
      </c>
      <c r="E4605" t="s">
        <v>140</v>
      </c>
      <c r="F4605">
        <v>60.2</v>
      </c>
    </row>
    <row r="4606" spans="1:6">
      <c r="A4606" s="4">
        <v>43783</v>
      </c>
      <c r="B4606" t="s">
        <v>92</v>
      </c>
      <c r="C4606" t="s">
        <v>138</v>
      </c>
      <c r="D4606">
        <v>1</v>
      </c>
      <c r="E4606" t="s">
        <v>147</v>
      </c>
      <c r="F4606">
        <v>5</v>
      </c>
    </row>
    <row r="4607" spans="1:6">
      <c r="A4607" s="4">
        <v>43783</v>
      </c>
      <c r="B4607" t="s">
        <v>92</v>
      </c>
      <c r="C4607" t="s">
        <v>137</v>
      </c>
      <c r="D4607">
        <v>1</v>
      </c>
      <c r="E4607" t="s">
        <v>139</v>
      </c>
      <c r="F4607">
        <v>1.2</v>
      </c>
    </row>
    <row r="4608" spans="1:6">
      <c r="A4608" s="4">
        <v>43783</v>
      </c>
      <c r="B4608" t="s">
        <v>92</v>
      </c>
      <c r="C4608" t="s">
        <v>137</v>
      </c>
      <c r="D4608">
        <v>1</v>
      </c>
      <c r="E4608" t="s">
        <v>140</v>
      </c>
      <c r="F4608">
        <v>98.8</v>
      </c>
    </row>
    <row r="4609" spans="1:6">
      <c r="A4609" s="4">
        <v>43783</v>
      </c>
      <c r="B4609" t="s">
        <v>92</v>
      </c>
      <c r="C4609" t="s">
        <v>137</v>
      </c>
      <c r="D4609">
        <v>1</v>
      </c>
      <c r="E4609" t="s">
        <v>147</v>
      </c>
      <c r="F4609">
        <v>0</v>
      </c>
    </row>
    <row r="4610" spans="1:6">
      <c r="A4610" s="4">
        <v>43783</v>
      </c>
      <c r="B4610" t="s">
        <v>91</v>
      </c>
      <c r="C4610" t="s">
        <v>138</v>
      </c>
      <c r="D4610">
        <v>1</v>
      </c>
      <c r="E4610" t="s">
        <v>139</v>
      </c>
      <c r="F4610">
        <v>40.299999999999997</v>
      </c>
    </row>
    <row r="4611" spans="1:6">
      <c r="A4611" s="4">
        <v>43783</v>
      </c>
      <c r="B4611" t="s">
        <v>91</v>
      </c>
      <c r="C4611" t="s">
        <v>138</v>
      </c>
      <c r="D4611">
        <v>1</v>
      </c>
      <c r="E4611" t="s">
        <v>140</v>
      </c>
      <c r="F4611">
        <v>54.4</v>
      </c>
    </row>
    <row r="4612" spans="1:6">
      <c r="A4612" s="4">
        <v>43783</v>
      </c>
      <c r="B4612" t="s">
        <v>91</v>
      </c>
      <c r="C4612" t="s">
        <v>138</v>
      </c>
      <c r="D4612">
        <v>1</v>
      </c>
      <c r="E4612" t="s">
        <v>147</v>
      </c>
      <c r="F4612">
        <v>5.0999999999999996</v>
      </c>
    </row>
    <row r="4613" spans="1:6">
      <c r="A4613" s="4">
        <v>43783</v>
      </c>
      <c r="B4613" t="s">
        <v>91</v>
      </c>
      <c r="C4613" t="s">
        <v>137</v>
      </c>
      <c r="D4613">
        <v>1</v>
      </c>
      <c r="E4613" t="s">
        <v>139</v>
      </c>
      <c r="F4613">
        <v>15.6</v>
      </c>
    </row>
    <row r="4614" spans="1:6">
      <c r="A4614" s="4">
        <v>43783</v>
      </c>
      <c r="B4614" t="s">
        <v>91</v>
      </c>
      <c r="C4614" t="s">
        <v>137</v>
      </c>
      <c r="D4614">
        <v>1</v>
      </c>
      <c r="E4614" t="s">
        <v>140</v>
      </c>
      <c r="F4614">
        <v>84.4</v>
      </c>
    </row>
    <row r="4615" spans="1:6">
      <c r="A4615" s="4">
        <v>43783</v>
      </c>
      <c r="B4615" t="s">
        <v>91</v>
      </c>
      <c r="C4615" t="s">
        <v>137</v>
      </c>
      <c r="D4615">
        <v>1</v>
      </c>
      <c r="E4615" t="s">
        <v>147</v>
      </c>
      <c r="F4615">
        <v>0</v>
      </c>
    </row>
    <row r="4616" spans="1:6">
      <c r="A4616" s="4">
        <v>43783</v>
      </c>
      <c r="B4616" t="s">
        <v>90</v>
      </c>
      <c r="C4616" t="s">
        <v>138</v>
      </c>
      <c r="D4616">
        <v>1</v>
      </c>
      <c r="E4616" t="s">
        <v>139</v>
      </c>
      <c r="F4616">
        <v>38.9</v>
      </c>
    </row>
    <row r="4617" spans="1:6">
      <c r="A4617" s="4">
        <v>43783</v>
      </c>
      <c r="B4617" t="s">
        <v>90</v>
      </c>
      <c r="C4617" t="s">
        <v>138</v>
      </c>
      <c r="D4617">
        <v>1</v>
      </c>
      <c r="E4617" t="s">
        <v>140</v>
      </c>
      <c r="F4617">
        <v>57.6</v>
      </c>
    </row>
    <row r="4618" spans="1:6">
      <c r="A4618" s="4">
        <v>43783</v>
      </c>
      <c r="B4618" t="s">
        <v>90</v>
      </c>
      <c r="C4618" t="s">
        <v>138</v>
      </c>
      <c r="D4618">
        <v>1</v>
      </c>
      <c r="E4618" t="s">
        <v>147</v>
      </c>
      <c r="F4618">
        <v>3.4</v>
      </c>
    </row>
    <row r="4619" spans="1:6">
      <c r="A4619" s="4">
        <v>43783</v>
      </c>
      <c r="B4619" t="s">
        <v>90</v>
      </c>
      <c r="C4619" t="s">
        <v>137</v>
      </c>
      <c r="D4619">
        <v>1</v>
      </c>
      <c r="E4619" t="s">
        <v>139</v>
      </c>
      <c r="F4619">
        <v>9</v>
      </c>
    </row>
    <row r="4620" spans="1:6">
      <c r="A4620" s="4">
        <v>43783</v>
      </c>
      <c r="B4620" t="s">
        <v>90</v>
      </c>
      <c r="C4620" t="s">
        <v>137</v>
      </c>
      <c r="D4620">
        <v>1</v>
      </c>
      <c r="E4620" t="s">
        <v>140</v>
      </c>
      <c r="F4620">
        <v>91</v>
      </c>
    </row>
    <row r="4621" spans="1:6">
      <c r="A4621" s="4">
        <v>43783</v>
      </c>
      <c r="B4621" t="s">
        <v>90</v>
      </c>
      <c r="C4621" t="s">
        <v>137</v>
      </c>
      <c r="D4621">
        <v>1</v>
      </c>
      <c r="E4621" t="s">
        <v>147</v>
      </c>
      <c r="F4621">
        <v>0</v>
      </c>
    </row>
    <row r="4622" spans="1:6">
      <c r="A4622" s="4">
        <v>43783</v>
      </c>
      <c r="B4622" t="s">
        <v>89</v>
      </c>
      <c r="C4622" t="s">
        <v>138</v>
      </c>
      <c r="D4622">
        <v>1</v>
      </c>
      <c r="E4622" t="s">
        <v>139</v>
      </c>
      <c r="F4622">
        <v>44.8</v>
      </c>
    </row>
    <row r="4623" spans="1:6">
      <c r="A4623" s="4">
        <v>43783</v>
      </c>
      <c r="B4623" t="s">
        <v>89</v>
      </c>
      <c r="C4623" t="s">
        <v>138</v>
      </c>
      <c r="D4623">
        <v>1</v>
      </c>
      <c r="E4623" t="s">
        <v>140</v>
      </c>
      <c r="F4623">
        <v>50.8</v>
      </c>
    </row>
    <row r="4624" spans="1:6">
      <c r="A4624" s="4">
        <v>43783</v>
      </c>
      <c r="B4624" t="s">
        <v>89</v>
      </c>
      <c r="C4624" t="s">
        <v>138</v>
      </c>
      <c r="D4624">
        <v>1</v>
      </c>
      <c r="E4624" t="s">
        <v>147</v>
      </c>
      <c r="F4624">
        <v>4.2</v>
      </c>
    </row>
    <row r="4625" spans="1:6">
      <c r="A4625" s="4">
        <v>43783</v>
      </c>
      <c r="B4625" t="s">
        <v>89</v>
      </c>
      <c r="C4625" t="s">
        <v>137</v>
      </c>
      <c r="D4625">
        <v>1</v>
      </c>
      <c r="E4625" t="s">
        <v>139</v>
      </c>
      <c r="F4625">
        <v>32</v>
      </c>
    </row>
    <row r="4626" spans="1:6">
      <c r="A4626" s="4">
        <v>43783</v>
      </c>
      <c r="B4626" t="s">
        <v>89</v>
      </c>
      <c r="C4626" t="s">
        <v>137</v>
      </c>
      <c r="D4626">
        <v>1</v>
      </c>
      <c r="E4626" t="s">
        <v>140</v>
      </c>
      <c r="F4626">
        <v>68</v>
      </c>
    </row>
    <row r="4627" spans="1:6">
      <c r="A4627" s="4">
        <v>43783</v>
      </c>
      <c r="B4627" t="s">
        <v>89</v>
      </c>
      <c r="C4627" t="s">
        <v>137</v>
      </c>
      <c r="D4627">
        <v>1</v>
      </c>
      <c r="E4627" t="s">
        <v>147</v>
      </c>
      <c r="F4627">
        <v>0</v>
      </c>
    </row>
    <row r="4628" spans="1:6">
      <c r="A4628" s="4">
        <v>43783</v>
      </c>
      <c r="B4628" t="s">
        <v>88</v>
      </c>
      <c r="C4628" t="s">
        <v>138</v>
      </c>
      <c r="D4628">
        <v>1</v>
      </c>
      <c r="E4628" t="s">
        <v>139</v>
      </c>
      <c r="F4628">
        <v>45</v>
      </c>
    </row>
    <row r="4629" spans="1:6">
      <c r="A4629" s="4">
        <v>43783</v>
      </c>
      <c r="B4629" t="s">
        <v>88</v>
      </c>
      <c r="C4629" t="s">
        <v>138</v>
      </c>
      <c r="D4629">
        <v>1</v>
      </c>
      <c r="E4629" t="s">
        <v>140</v>
      </c>
      <c r="F4629">
        <v>49.6</v>
      </c>
    </row>
    <row r="4630" spans="1:6">
      <c r="A4630" s="4">
        <v>43783</v>
      </c>
      <c r="B4630" t="s">
        <v>88</v>
      </c>
      <c r="C4630" t="s">
        <v>138</v>
      </c>
      <c r="D4630">
        <v>1</v>
      </c>
      <c r="E4630" t="s">
        <v>147</v>
      </c>
      <c r="F4630">
        <v>5.3</v>
      </c>
    </row>
    <row r="4631" spans="1:6">
      <c r="A4631" s="4">
        <v>43783</v>
      </c>
      <c r="B4631" t="s">
        <v>88</v>
      </c>
      <c r="C4631" t="s">
        <v>137</v>
      </c>
      <c r="D4631">
        <v>1</v>
      </c>
      <c r="E4631" t="s">
        <v>139</v>
      </c>
      <c r="F4631">
        <v>35.9</v>
      </c>
    </row>
    <row r="4632" spans="1:6">
      <c r="A4632" s="4">
        <v>43783</v>
      </c>
      <c r="B4632" t="s">
        <v>88</v>
      </c>
      <c r="C4632" t="s">
        <v>137</v>
      </c>
      <c r="D4632">
        <v>1</v>
      </c>
      <c r="E4632" t="s">
        <v>140</v>
      </c>
      <c r="F4632">
        <v>64.099999999999994</v>
      </c>
    </row>
    <row r="4633" spans="1:6">
      <c r="A4633" s="4">
        <v>43783</v>
      </c>
      <c r="B4633" t="s">
        <v>88</v>
      </c>
      <c r="C4633" t="s">
        <v>137</v>
      </c>
      <c r="D4633">
        <v>1</v>
      </c>
      <c r="E4633" t="s">
        <v>147</v>
      </c>
      <c r="F4633">
        <v>0</v>
      </c>
    </row>
    <row r="4634" spans="1:6">
      <c r="A4634" s="4">
        <v>43783</v>
      </c>
      <c r="B4634" t="s">
        <v>116</v>
      </c>
      <c r="C4634" t="s">
        <v>138</v>
      </c>
      <c r="D4634">
        <v>1</v>
      </c>
      <c r="E4634" t="s">
        <v>139</v>
      </c>
      <c r="F4634">
        <v>75.2</v>
      </c>
    </row>
    <row r="4635" spans="1:6">
      <c r="A4635" s="4">
        <v>43783</v>
      </c>
      <c r="B4635" t="s">
        <v>116</v>
      </c>
      <c r="C4635" t="s">
        <v>138</v>
      </c>
      <c r="D4635">
        <v>1</v>
      </c>
      <c r="E4635" t="s">
        <v>140</v>
      </c>
      <c r="F4635">
        <v>20.399999999999999</v>
      </c>
    </row>
    <row r="4636" spans="1:6">
      <c r="A4636" s="4">
        <v>43783</v>
      </c>
      <c r="B4636" t="s">
        <v>116</v>
      </c>
      <c r="C4636" t="s">
        <v>138</v>
      </c>
      <c r="D4636">
        <v>1</v>
      </c>
      <c r="E4636" t="s">
        <v>147</v>
      </c>
      <c r="F4636">
        <v>4.4000000000000004</v>
      </c>
    </row>
    <row r="4637" spans="1:6">
      <c r="A4637" s="4">
        <v>43783</v>
      </c>
      <c r="B4637" t="s">
        <v>116</v>
      </c>
      <c r="C4637" t="s">
        <v>137</v>
      </c>
      <c r="D4637">
        <v>1</v>
      </c>
      <c r="E4637" t="s">
        <v>139</v>
      </c>
      <c r="F4637">
        <v>100</v>
      </c>
    </row>
    <row r="4638" spans="1:6">
      <c r="A4638" s="4">
        <v>43783</v>
      </c>
      <c r="B4638" t="s">
        <v>116</v>
      </c>
      <c r="C4638" t="s">
        <v>137</v>
      </c>
      <c r="D4638">
        <v>1</v>
      </c>
      <c r="E4638" t="s">
        <v>140</v>
      </c>
      <c r="F4638">
        <v>0</v>
      </c>
    </row>
    <row r="4639" spans="1:6">
      <c r="A4639" s="4">
        <v>43783</v>
      </c>
      <c r="B4639" t="s">
        <v>116</v>
      </c>
      <c r="C4639" t="s">
        <v>137</v>
      </c>
      <c r="D4639">
        <v>1</v>
      </c>
      <c r="E4639" t="s">
        <v>147</v>
      </c>
      <c r="F4639">
        <v>0</v>
      </c>
    </row>
    <row r="4640" spans="1:6">
      <c r="A4640" s="4">
        <v>43783</v>
      </c>
      <c r="B4640" t="s">
        <v>115</v>
      </c>
      <c r="C4640" t="s">
        <v>138</v>
      </c>
      <c r="D4640">
        <v>1</v>
      </c>
      <c r="E4640" t="s">
        <v>139</v>
      </c>
      <c r="F4640">
        <v>49.3</v>
      </c>
    </row>
    <row r="4641" spans="1:6">
      <c r="A4641" s="4">
        <v>43783</v>
      </c>
      <c r="B4641" t="s">
        <v>115</v>
      </c>
      <c r="C4641" t="s">
        <v>138</v>
      </c>
      <c r="D4641">
        <v>1</v>
      </c>
      <c r="E4641" t="s">
        <v>140</v>
      </c>
      <c r="F4641">
        <v>46.3</v>
      </c>
    </row>
    <row r="4642" spans="1:6">
      <c r="A4642" s="4">
        <v>43783</v>
      </c>
      <c r="B4642" t="s">
        <v>115</v>
      </c>
      <c r="C4642" t="s">
        <v>138</v>
      </c>
      <c r="D4642">
        <v>1</v>
      </c>
      <c r="E4642" t="s">
        <v>147</v>
      </c>
      <c r="F4642">
        <v>4.3</v>
      </c>
    </row>
    <row r="4643" spans="1:6">
      <c r="A4643" s="4">
        <v>43783</v>
      </c>
      <c r="B4643" t="s">
        <v>115</v>
      </c>
      <c r="C4643" t="s">
        <v>137</v>
      </c>
      <c r="D4643">
        <v>1</v>
      </c>
      <c r="E4643" t="s">
        <v>139</v>
      </c>
      <c r="F4643">
        <v>57.3</v>
      </c>
    </row>
    <row r="4644" spans="1:6">
      <c r="A4644" s="4">
        <v>43783</v>
      </c>
      <c r="B4644" t="s">
        <v>115</v>
      </c>
      <c r="C4644" t="s">
        <v>137</v>
      </c>
      <c r="D4644">
        <v>1</v>
      </c>
      <c r="E4644" t="s">
        <v>140</v>
      </c>
      <c r="F4644">
        <v>42.7</v>
      </c>
    </row>
    <row r="4645" spans="1:6">
      <c r="A4645" s="4">
        <v>43783</v>
      </c>
      <c r="B4645" t="s">
        <v>115</v>
      </c>
      <c r="C4645" t="s">
        <v>137</v>
      </c>
      <c r="D4645">
        <v>1</v>
      </c>
      <c r="E4645" t="s">
        <v>147</v>
      </c>
      <c r="F4645">
        <v>0</v>
      </c>
    </row>
    <row r="4646" spans="1:6">
      <c r="A4646" s="4">
        <v>43783</v>
      </c>
      <c r="B4646" t="s">
        <v>114</v>
      </c>
      <c r="C4646" t="s">
        <v>138</v>
      </c>
      <c r="D4646">
        <v>1</v>
      </c>
      <c r="E4646" t="s">
        <v>139</v>
      </c>
      <c r="F4646">
        <v>58.9</v>
      </c>
    </row>
    <row r="4647" spans="1:6">
      <c r="A4647" s="4">
        <v>43783</v>
      </c>
      <c r="B4647" t="s">
        <v>114</v>
      </c>
      <c r="C4647" t="s">
        <v>138</v>
      </c>
      <c r="D4647">
        <v>1</v>
      </c>
      <c r="E4647" t="s">
        <v>140</v>
      </c>
      <c r="F4647">
        <v>36.1</v>
      </c>
    </row>
    <row r="4648" spans="1:6">
      <c r="A4648" s="4">
        <v>43783</v>
      </c>
      <c r="B4648" t="s">
        <v>114</v>
      </c>
      <c r="C4648" t="s">
        <v>138</v>
      </c>
      <c r="D4648">
        <v>1</v>
      </c>
      <c r="E4648" t="s">
        <v>147</v>
      </c>
      <c r="F4648">
        <v>4.8</v>
      </c>
    </row>
    <row r="4649" spans="1:6">
      <c r="A4649" s="4">
        <v>43783</v>
      </c>
      <c r="B4649" t="s">
        <v>114</v>
      </c>
      <c r="C4649" t="s">
        <v>137</v>
      </c>
      <c r="D4649">
        <v>1</v>
      </c>
      <c r="E4649" t="s">
        <v>139</v>
      </c>
      <c r="F4649">
        <v>94.9</v>
      </c>
    </row>
    <row r="4650" spans="1:6">
      <c r="A4650" s="4">
        <v>43783</v>
      </c>
      <c r="B4650" t="s">
        <v>114</v>
      </c>
      <c r="C4650" t="s">
        <v>137</v>
      </c>
      <c r="D4650">
        <v>1</v>
      </c>
      <c r="E4650" t="s">
        <v>140</v>
      </c>
      <c r="F4650">
        <v>5.0999999999999996</v>
      </c>
    </row>
    <row r="4651" spans="1:6">
      <c r="A4651" s="4">
        <v>43783</v>
      </c>
      <c r="B4651" t="s">
        <v>114</v>
      </c>
      <c r="C4651" t="s">
        <v>137</v>
      </c>
      <c r="D4651">
        <v>1</v>
      </c>
      <c r="E4651" t="s">
        <v>147</v>
      </c>
      <c r="F4651">
        <v>0</v>
      </c>
    </row>
    <row r="4652" spans="1:6">
      <c r="A4652" s="4">
        <v>43783</v>
      </c>
      <c r="B4652" t="s">
        <v>87</v>
      </c>
      <c r="C4652" t="s">
        <v>138</v>
      </c>
      <c r="D4652">
        <v>1</v>
      </c>
      <c r="E4652" t="s">
        <v>139</v>
      </c>
      <c r="F4652">
        <v>60.4</v>
      </c>
    </row>
    <row r="4653" spans="1:6">
      <c r="A4653" s="4">
        <v>43783</v>
      </c>
      <c r="B4653" t="s">
        <v>87</v>
      </c>
      <c r="C4653" t="s">
        <v>138</v>
      </c>
      <c r="D4653">
        <v>1</v>
      </c>
      <c r="E4653" t="s">
        <v>140</v>
      </c>
      <c r="F4653">
        <v>34.9</v>
      </c>
    </row>
    <row r="4654" spans="1:6">
      <c r="A4654" s="4">
        <v>43783</v>
      </c>
      <c r="B4654" t="s">
        <v>87</v>
      </c>
      <c r="C4654" t="s">
        <v>138</v>
      </c>
      <c r="D4654">
        <v>1</v>
      </c>
      <c r="E4654" t="s">
        <v>147</v>
      </c>
      <c r="F4654">
        <v>4.5999999999999996</v>
      </c>
    </row>
    <row r="4655" spans="1:6">
      <c r="A4655" s="4">
        <v>43783</v>
      </c>
      <c r="B4655" t="s">
        <v>87</v>
      </c>
      <c r="C4655" t="s">
        <v>137</v>
      </c>
      <c r="D4655">
        <v>1</v>
      </c>
      <c r="E4655" t="s">
        <v>139</v>
      </c>
      <c r="F4655">
        <v>98.1</v>
      </c>
    </row>
    <row r="4656" spans="1:6">
      <c r="A4656" s="4">
        <v>43783</v>
      </c>
      <c r="B4656" t="s">
        <v>87</v>
      </c>
      <c r="C4656" t="s">
        <v>137</v>
      </c>
      <c r="D4656">
        <v>1</v>
      </c>
      <c r="E4656" t="s">
        <v>140</v>
      </c>
      <c r="F4656">
        <v>1.9</v>
      </c>
    </row>
    <row r="4657" spans="1:6">
      <c r="A4657" s="4">
        <v>43783</v>
      </c>
      <c r="B4657" t="s">
        <v>87</v>
      </c>
      <c r="C4657" t="s">
        <v>137</v>
      </c>
      <c r="D4657">
        <v>1</v>
      </c>
      <c r="E4657" t="s">
        <v>147</v>
      </c>
      <c r="F4657">
        <v>0</v>
      </c>
    </row>
    <row r="4658" spans="1:6">
      <c r="A4658" s="4">
        <v>43783</v>
      </c>
      <c r="B4658" t="s">
        <v>86</v>
      </c>
      <c r="C4658" t="s">
        <v>138</v>
      </c>
      <c r="D4658">
        <v>1</v>
      </c>
      <c r="E4658" t="s">
        <v>139</v>
      </c>
      <c r="F4658">
        <v>54.6</v>
      </c>
    </row>
    <row r="4659" spans="1:6">
      <c r="A4659" s="4">
        <v>43783</v>
      </c>
      <c r="B4659" t="s">
        <v>86</v>
      </c>
      <c r="C4659" t="s">
        <v>138</v>
      </c>
      <c r="D4659">
        <v>1</v>
      </c>
      <c r="E4659" t="s">
        <v>140</v>
      </c>
      <c r="F4659">
        <v>38.5</v>
      </c>
    </row>
    <row r="4660" spans="1:6">
      <c r="A4660" s="4">
        <v>43783</v>
      </c>
      <c r="B4660" t="s">
        <v>86</v>
      </c>
      <c r="C4660" t="s">
        <v>138</v>
      </c>
      <c r="D4660">
        <v>1</v>
      </c>
      <c r="E4660" t="s">
        <v>147</v>
      </c>
      <c r="F4660">
        <v>6.9</v>
      </c>
    </row>
    <row r="4661" spans="1:6">
      <c r="A4661" s="4">
        <v>43783</v>
      </c>
      <c r="B4661" t="s">
        <v>86</v>
      </c>
      <c r="C4661" t="s">
        <v>137</v>
      </c>
      <c r="D4661">
        <v>1</v>
      </c>
      <c r="E4661" t="s">
        <v>139</v>
      </c>
      <c r="F4661">
        <v>88</v>
      </c>
    </row>
    <row r="4662" spans="1:6">
      <c r="A4662" s="4">
        <v>43783</v>
      </c>
      <c r="B4662" t="s">
        <v>86</v>
      </c>
      <c r="C4662" t="s">
        <v>137</v>
      </c>
      <c r="D4662">
        <v>1</v>
      </c>
      <c r="E4662" t="s">
        <v>140</v>
      </c>
      <c r="F4662">
        <v>12</v>
      </c>
    </row>
    <row r="4663" spans="1:6">
      <c r="A4663" s="4">
        <v>43783</v>
      </c>
      <c r="B4663" t="s">
        <v>86</v>
      </c>
      <c r="C4663" t="s">
        <v>137</v>
      </c>
      <c r="D4663">
        <v>1</v>
      </c>
      <c r="E4663" t="s">
        <v>147</v>
      </c>
      <c r="F4663">
        <v>0</v>
      </c>
    </row>
    <row r="4664" spans="1:6">
      <c r="A4664" s="4">
        <v>43783</v>
      </c>
      <c r="B4664" t="s">
        <v>85</v>
      </c>
      <c r="C4664" t="s">
        <v>138</v>
      </c>
      <c r="D4664">
        <v>1</v>
      </c>
      <c r="E4664" t="s">
        <v>139</v>
      </c>
      <c r="F4664">
        <v>56.7</v>
      </c>
    </row>
    <row r="4665" spans="1:6">
      <c r="A4665" s="4">
        <v>43783</v>
      </c>
      <c r="B4665" t="s">
        <v>85</v>
      </c>
      <c r="C4665" t="s">
        <v>138</v>
      </c>
      <c r="D4665">
        <v>1</v>
      </c>
      <c r="E4665" t="s">
        <v>140</v>
      </c>
      <c r="F4665">
        <v>40.200000000000003</v>
      </c>
    </row>
    <row r="4666" spans="1:6">
      <c r="A4666" s="4">
        <v>43783</v>
      </c>
      <c r="B4666" t="s">
        <v>85</v>
      </c>
      <c r="C4666" t="s">
        <v>138</v>
      </c>
      <c r="D4666">
        <v>1</v>
      </c>
      <c r="E4666" t="s">
        <v>147</v>
      </c>
      <c r="F4666">
        <v>2.9</v>
      </c>
    </row>
    <row r="4667" spans="1:6">
      <c r="A4667" s="4">
        <v>43783</v>
      </c>
      <c r="B4667" t="s">
        <v>85</v>
      </c>
      <c r="C4667" t="s">
        <v>137</v>
      </c>
      <c r="D4667">
        <v>1</v>
      </c>
      <c r="E4667" t="s">
        <v>139</v>
      </c>
      <c r="F4667">
        <v>89</v>
      </c>
    </row>
    <row r="4668" spans="1:6">
      <c r="A4668" s="4">
        <v>43783</v>
      </c>
      <c r="B4668" t="s">
        <v>85</v>
      </c>
      <c r="C4668" t="s">
        <v>137</v>
      </c>
      <c r="D4668">
        <v>1</v>
      </c>
      <c r="E4668" t="s">
        <v>140</v>
      </c>
      <c r="F4668">
        <v>11</v>
      </c>
    </row>
    <row r="4669" spans="1:6">
      <c r="A4669" s="4">
        <v>43783</v>
      </c>
      <c r="B4669" t="s">
        <v>85</v>
      </c>
      <c r="C4669" t="s">
        <v>137</v>
      </c>
      <c r="D4669">
        <v>1</v>
      </c>
      <c r="E4669" t="s">
        <v>147</v>
      </c>
      <c r="F4669">
        <v>0</v>
      </c>
    </row>
    <row r="4670" spans="1:6">
      <c r="A4670" s="4">
        <v>43783</v>
      </c>
      <c r="B4670" t="s">
        <v>84</v>
      </c>
      <c r="C4670" t="s">
        <v>138</v>
      </c>
      <c r="D4670">
        <v>1</v>
      </c>
      <c r="E4670" t="s">
        <v>139</v>
      </c>
      <c r="F4670">
        <v>57.5</v>
      </c>
    </row>
    <row r="4671" spans="1:6">
      <c r="A4671" s="4">
        <v>43783</v>
      </c>
      <c r="B4671" t="s">
        <v>84</v>
      </c>
      <c r="C4671" t="s">
        <v>138</v>
      </c>
      <c r="D4671">
        <v>1</v>
      </c>
      <c r="E4671" t="s">
        <v>140</v>
      </c>
      <c r="F4671">
        <v>39.799999999999997</v>
      </c>
    </row>
    <row r="4672" spans="1:6">
      <c r="A4672" s="4">
        <v>43783</v>
      </c>
      <c r="B4672" t="s">
        <v>84</v>
      </c>
      <c r="C4672" t="s">
        <v>138</v>
      </c>
      <c r="D4672">
        <v>1</v>
      </c>
      <c r="E4672" t="s">
        <v>147</v>
      </c>
      <c r="F4672">
        <v>2.6</v>
      </c>
    </row>
    <row r="4673" spans="1:6">
      <c r="A4673" s="4">
        <v>43783</v>
      </c>
      <c r="B4673" t="s">
        <v>84</v>
      </c>
      <c r="C4673" t="s">
        <v>137</v>
      </c>
      <c r="D4673">
        <v>1</v>
      </c>
      <c r="E4673" t="s">
        <v>139</v>
      </c>
      <c r="F4673">
        <v>89.8</v>
      </c>
    </row>
    <row r="4674" spans="1:6">
      <c r="A4674" s="4">
        <v>43783</v>
      </c>
      <c r="B4674" t="s">
        <v>84</v>
      </c>
      <c r="C4674" t="s">
        <v>137</v>
      </c>
      <c r="D4674">
        <v>1</v>
      </c>
      <c r="E4674" t="s">
        <v>140</v>
      </c>
      <c r="F4674">
        <v>10.199999999999999</v>
      </c>
    </row>
    <row r="4675" spans="1:6">
      <c r="A4675" s="4">
        <v>43783</v>
      </c>
      <c r="B4675" t="s">
        <v>84</v>
      </c>
      <c r="C4675" t="s">
        <v>137</v>
      </c>
      <c r="D4675">
        <v>1</v>
      </c>
      <c r="E4675" t="s">
        <v>147</v>
      </c>
      <c r="F4675">
        <v>0</v>
      </c>
    </row>
    <row r="4676" spans="1:6">
      <c r="A4676" s="4">
        <v>43783</v>
      </c>
      <c r="B4676" t="s">
        <v>83</v>
      </c>
      <c r="C4676" t="s">
        <v>138</v>
      </c>
      <c r="D4676">
        <v>1</v>
      </c>
      <c r="E4676" t="s">
        <v>139</v>
      </c>
      <c r="F4676">
        <v>43.5</v>
      </c>
    </row>
    <row r="4677" spans="1:6">
      <c r="A4677" s="4">
        <v>43783</v>
      </c>
      <c r="B4677" t="s">
        <v>83</v>
      </c>
      <c r="C4677" t="s">
        <v>138</v>
      </c>
      <c r="D4677">
        <v>1</v>
      </c>
      <c r="E4677" t="s">
        <v>140</v>
      </c>
      <c r="F4677">
        <v>51</v>
      </c>
    </row>
    <row r="4678" spans="1:6">
      <c r="A4678" s="4">
        <v>43783</v>
      </c>
      <c r="B4678" t="s">
        <v>83</v>
      </c>
      <c r="C4678" t="s">
        <v>138</v>
      </c>
      <c r="D4678">
        <v>1</v>
      </c>
      <c r="E4678" t="s">
        <v>147</v>
      </c>
      <c r="F4678">
        <v>5.5</v>
      </c>
    </row>
    <row r="4679" spans="1:6">
      <c r="A4679" s="4">
        <v>43783</v>
      </c>
      <c r="B4679" t="s">
        <v>83</v>
      </c>
      <c r="C4679" t="s">
        <v>137</v>
      </c>
      <c r="D4679">
        <v>1</v>
      </c>
      <c r="E4679" t="s">
        <v>139</v>
      </c>
      <c r="F4679">
        <v>29</v>
      </c>
    </row>
    <row r="4680" spans="1:6">
      <c r="A4680" s="4">
        <v>43783</v>
      </c>
      <c r="B4680" t="s">
        <v>83</v>
      </c>
      <c r="C4680" t="s">
        <v>137</v>
      </c>
      <c r="D4680">
        <v>1</v>
      </c>
      <c r="E4680" t="s">
        <v>140</v>
      </c>
      <c r="F4680">
        <v>71</v>
      </c>
    </row>
    <row r="4681" spans="1:6">
      <c r="A4681" s="4">
        <v>43783</v>
      </c>
      <c r="B4681" t="s">
        <v>83</v>
      </c>
      <c r="C4681" t="s">
        <v>137</v>
      </c>
      <c r="D4681">
        <v>1</v>
      </c>
      <c r="E4681" t="s">
        <v>147</v>
      </c>
      <c r="F4681">
        <v>0</v>
      </c>
    </row>
    <row r="4682" spans="1:6">
      <c r="A4682" s="4">
        <v>43783</v>
      </c>
      <c r="B4682" t="s">
        <v>82</v>
      </c>
      <c r="C4682" t="s">
        <v>138</v>
      </c>
      <c r="D4682">
        <v>1</v>
      </c>
      <c r="E4682" t="s">
        <v>139</v>
      </c>
      <c r="F4682">
        <v>45.8</v>
      </c>
    </row>
    <row r="4683" spans="1:6">
      <c r="A4683" s="4">
        <v>43783</v>
      </c>
      <c r="B4683" t="s">
        <v>82</v>
      </c>
      <c r="C4683" t="s">
        <v>138</v>
      </c>
      <c r="D4683">
        <v>1</v>
      </c>
      <c r="E4683" t="s">
        <v>140</v>
      </c>
      <c r="F4683">
        <v>50.7</v>
      </c>
    </row>
    <row r="4684" spans="1:6">
      <c r="A4684" s="4">
        <v>43783</v>
      </c>
      <c r="B4684" t="s">
        <v>82</v>
      </c>
      <c r="C4684" t="s">
        <v>138</v>
      </c>
      <c r="D4684">
        <v>1</v>
      </c>
      <c r="E4684" t="s">
        <v>147</v>
      </c>
      <c r="F4684">
        <v>3.4</v>
      </c>
    </row>
    <row r="4685" spans="1:6">
      <c r="A4685" s="4">
        <v>43783</v>
      </c>
      <c r="B4685" t="s">
        <v>82</v>
      </c>
      <c r="C4685" t="s">
        <v>137</v>
      </c>
      <c r="D4685">
        <v>1</v>
      </c>
      <c r="E4685" t="s">
        <v>139</v>
      </c>
      <c r="F4685">
        <v>32.5</v>
      </c>
    </row>
    <row r="4686" spans="1:6">
      <c r="A4686" s="4">
        <v>43783</v>
      </c>
      <c r="B4686" t="s">
        <v>82</v>
      </c>
      <c r="C4686" t="s">
        <v>137</v>
      </c>
      <c r="D4686">
        <v>1</v>
      </c>
      <c r="E4686" t="s">
        <v>140</v>
      </c>
      <c r="F4686">
        <v>67.5</v>
      </c>
    </row>
    <row r="4687" spans="1:6">
      <c r="A4687" s="4">
        <v>43783</v>
      </c>
      <c r="B4687" t="s">
        <v>82</v>
      </c>
      <c r="C4687" t="s">
        <v>137</v>
      </c>
      <c r="D4687">
        <v>1</v>
      </c>
      <c r="E4687" t="s">
        <v>147</v>
      </c>
      <c r="F4687">
        <v>0</v>
      </c>
    </row>
    <row r="4688" spans="1:6">
      <c r="A4688" s="4">
        <v>43783</v>
      </c>
      <c r="B4688" t="s">
        <v>81</v>
      </c>
      <c r="C4688" t="s">
        <v>138</v>
      </c>
      <c r="D4688">
        <v>1</v>
      </c>
      <c r="E4688" t="s">
        <v>139</v>
      </c>
      <c r="F4688">
        <v>31.9</v>
      </c>
    </row>
    <row r="4689" spans="1:6">
      <c r="A4689" s="4">
        <v>43783</v>
      </c>
      <c r="B4689" t="s">
        <v>81</v>
      </c>
      <c r="C4689" t="s">
        <v>138</v>
      </c>
      <c r="D4689">
        <v>1</v>
      </c>
      <c r="E4689" t="s">
        <v>140</v>
      </c>
      <c r="F4689">
        <v>61.9</v>
      </c>
    </row>
    <row r="4690" spans="1:6">
      <c r="A4690" s="4">
        <v>43783</v>
      </c>
      <c r="B4690" t="s">
        <v>81</v>
      </c>
      <c r="C4690" t="s">
        <v>138</v>
      </c>
      <c r="D4690">
        <v>1</v>
      </c>
      <c r="E4690" t="s">
        <v>147</v>
      </c>
      <c r="F4690">
        <v>6.1</v>
      </c>
    </row>
    <row r="4691" spans="1:6">
      <c r="A4691" s="4">
        <v>43783</v>
      </c>
      <c r="B4691" t="s">
        <v>81</v>
      </c>
      <c r="C4691" t="s">
        <v>137</v>
      </c>
      <c r="D4691">
        <v>1</v>
      </c>
      <c r="E4691" t="s">
        <v>139</v>
      </c>
      <c r="F4691">
        <v>0.2</v>
      </c>
    </row>
    <row r="4692" spans="1:6">
      <c r="A4692" s="4">
        <v>43783</v>
      </c>
      <c r="B4692" t="s">
        <v>81</v>
      </c>
      <c r="C4692" t="s">
        <v>137</v>
      </c>
      <c r="D4692">
        <v>1</v>
      </c>
      <c r="E4692" t="s">
        <v>140</v>
      </c>
      <c r="F4692">
        <v>99.8</v>
      </c>
    </row>
    <row r="4693" spans="1:6">
      <c r="A4693" s="4">
        <v>43783</v>
      </c>
      <c r="B4693" t="s">
        <v>81</v>
      </c>
      <c r="C4693" t="s">
        <v>137</v>
      </c>
      <c r="D4693">
        <v>1</v>
      </c>
      <c r="E4693" t="s">
        <v>147</v>
      </c>
      <c r="F4693">
        <v>0</v>
      </c>
    </row>
    <row r="4694" spans="1:6">
      <c r="A4694" s="4">
        <v>43783</v>
      </c>
      <c r="B4694" t="s">
        <v>80</v>
      </c>
      <c r="C4694" t="s">
        <v>138</v>
      </c>
      <c r="D4694">
        <v>1</v>
      </c>
      <c r="E4694" t="s">
        <v>139</v>
      </c>
      <c r="F4694">
        <v>34.200000000000003</v>
      </c>
    </row>
    <row r="4695" spans="1:6">
      <c r="A4695" s="4">
        <v>43783</v>
      </c>
      <c r="B4695" t="s">
        <v>80</v>
      </c>
      <c r="C4695" t="s">
        <v>138</v>
      </c>
      <c r="D4695">
        <v>1</v>
      </c>
      <c r="E4695" t="s">
        <v>140</v>
      </c>
      <c r="F4695">
        <v>62.2</v>
      </c>
    </row>
    <row r="4696" spans="1:6">
      <c r="A4696" s="4">
        <v>43783</v>
      </c>
      <c r="B4696" t="s">
        <v>80</v>
      </c>
      <c r="C4696" t="s">
        <v>138</v>
      </c>
      <c r="D4696">
        <v>1</v>
      </c>
      <c r="E4696" t="s">
        <v>147</v>
      </c>
      <c r="F4696">
        <v>3.5</v>
      </c>
    </row>
    <row r="4697" spans="1:6">
      <c r="A4697" s="4">
        <v>43783</v>
      </c>
      <c r="B4697" t="s">
        <v>80</v>
      </c>
      <c r="C4697" t="s">
        <v>137</v>
      </c>
      <c r="D4697">
        <v>1</v>
      </c>
      <c r="E4697" t="s">
        <v>139</v>
      </c>
      <c r="F4697">
        <v>0.4</v>
      </c>
    </row>
    <row r="4698" spans="1:6">
      <c r="A4698" s="4">
        <v>43783</v>
      </c>
      <c r="B4698" t="s">
        <v>80</v>
      </c>
      <c r="C4698" t="s">
        <v>137</v>
      </c>
      <c r="D4698">
        <v>1</v>
      </c>
      <c r="E4698" t="s">
        <v>140</v>
      </c>
      <c r="F4698">
        <v>99.6</v>
      </c>
    </row>
    <row r="4699" spans="1:6">
      <c r="A4699" s="4">
        <v>43783</v>
      </c>
      <c r="B4699" t="s">
        <v>80</v>
      </c>
      <c r="C4699" t="s">
        <v>137</v>
      </c>
      <c r="D4699">
        <v>1</v>
      </c>
      <c r="E4699" t="s">
        <v>147</v>
      </c>
      <c r="F4699">
        <v>0</v>
      </c>
    </row>
    <row r="4700" spans="1:6">
      <c r="A4700" s="4">
        <v>43783</v>
      </c>
      <c r="B4700" t="s">
        <v>113</v>
      </c>
      <c r="C4700" t="s">
        <v>138</v>
      </c>
      <c r="D4700">
        <v>1</v>
      </c>
      <c r="E4700" t="s">
        <v>139</v>
      </c>
      <c r="F4700">
        <v>48.9</v>
      </c>
    </row>
    <row r="4701" spans="1:6">
      <c r="A4701" s="4">
        <v>43783</v>
      </c>
      <c r="B4701" t="s">
        <v>113</v>
      </c>
      <c r="C4701" t="s">
        <v>138</v>
      </c>
      <c r="D4701">
        <v>1</v>
      </c>
      <c r="E4701" t="s">
        <v>140</v>
      </c>
      <c r="F4701">
        <v>45.3</v>
      </c>
    </row>
    <row r="4702" spans="1:6">
      <c r="A4702" s="4">
        <v>43783</v>
      </c>
      <c r="B4702" t="s">
        <v>113</v>
      </c>
      <c r="C4702" t="s">
        <v>138</v>
      </c>
      <c r="D4702">
        <v>1</v>
      </c>
      <c r="E4702" t="s">
        <v>147</v>
      </c>
      <c r="F4702">
        <v>5.7</v>
      </c>
    </row>
    <row r="4703" spans="1:6">
      <c r="A4703" s="4">
        <v>43783</v>
      </c>
      <c r="B4703" t="s">
        <v>113</v>
      </c>
      <c r="C4703" t="s">
        <v>137</v>
      </c>
      <c r="D4703">
        <v>1</v>
      </c>
      <c r="E4703" t="s">
        <v>139</v>
      </c>
      <c r="F4703">
        <v>58.9</v>
      </c>
    </row>
    <row r="4704" spans="1:6">
      <c r="A4704" s="4">
        <v>43783</v>
      </c>
      <c r="B4704" t="s">
        <v>113</v>
      </c>
      <c r="C4704" t="s">
        <v>137</v>
      </c>
      <c r="D4704">
        <v>1</v>
      </c>
      <c r="E4704" t="s">
        <v>140</v>
      </c>
      <c r="F4704">
        <v>41.1</v>
      </c>
    </row>
    <row r="4705" spans="1:6">
      <c r="A4705" s="4">
        <v>43783</v>
      </c>
      <c r="B4705" t="s">
        <v>113</v>
      </c>
      <c r="C4705" t="s">
        <v>137</v>
      </c>
      <c r="D4705">
        <v>1</v>
      </c>
      <c r="E4705" t="s">
        <v>147</v>
      </c>
      <c r="F4705">
        <v>0</v>
      </c>
    </row>
    <row r="4706" spans="1:6">
      <c r="A4706" s="4">
        <v>43783</v>
      </c>
      <c r="B4706" t="s">
        <v>112</v>
      </c>
      <c r="C4706" t="s">
        <v>138</v>
      </c>
      <c r="D4706">
        <v>1</v>
      </c>
      <c r="E4706" t="s">
        <v>139</v>
      </c>
      <c r="F4706">
        <v>37.200000000000003</v>
      </c>
    </row>
    <row r="4707" spans="1:6">
      <c r="A4707" s="4">
        <v>43783</v>
      </c>
      <c r="B4707" t="s">
        <v>112</v>
      </c>
      <c r="C4707" t="s">
        <v>138</v>
      </c>
      <c r="D4707">
        <v>1</v>
      </c>
      <c r="E4707" t="s">
        <v>140</v>
      </c>
      <c r="F4707">
        <v>57.9</v>
      </c>
    </row>
    <row r="4708" spans="1:6">
      <c r="A4708" s="4">
        <v>43783</v>
      </c>
      <c r="B4708" t="s">
        <v>112</v>
      </c>
      <c r="C4708" t="s">
        <v>138</v>
      </c>
      <c r="D4708">
        <v>1</v>
      </c>
      <c r="E4708" t="s">
        <v>147</v>
      </c>
      <c r="F4708">
        <v>4.9000000000000004</v>
      </c>
    </row>
    <row r="4709" spans="1:6">
      <c r="A4709" s="4">
        <v>43783</v>
      </c>
      <c r="B4709" t="s">
        <v>112</v>
      </c>
      <c r="C4709" t="s">
        <v>137</v>
      </c>
      <c r="D4709">
        <v>1</v>
      </c>
      <c r="E4709" t="s">
        <v>139</v>
      </c>
      <c r="F4709">
        <v>7.7</v>
      </c>
    </row>
    <row r="4710" spans="1:6">
      <c r="A4710" s="4">
        <v>43783</v>
      </c>
      <c r="B4710" t="s">
        <v>112</v>
      </c>
      <c r="C4710" t="s">
        <v>137</v>
      </c>
      <c r="D4710">
        <v>1</v>
      </c>
      <c r="E4710" t="s">
        <v>140</v>
      </c>
      <c r="F4710">
        <v>92.3</v>
      </c>
    </row>
    <row r="4711" spans="1:6">
      <c r="A4711" s="4">
        <v>43783</v>
      </c>
      <c r="B4711" t="s">
        <v>112</v>
      </c>
      <c r="C4711" t="s">
        <v>137</v>
      </c>
      <c r="D4711">
        <v>1</v>
      </c>
      <c r="E4711" t="s">
        <v>147</v>
      </c>
      <c r="F4711">
        <v>0</v>
      </c>
    </row>
    <row r="4712" spans="1:6">
      <c r="A4712" s="4">
        <v>43783</v>
      </c>
      <c r="B4712" t="s">
        <v>79</v>
      </c>
      <c r="C4712" t="s">
        <v>138</v>
      </c>
      <c r="D4712">
        <v>1</v>
      </c>
      <c r="E4712" t="s">
        <v>139</v>
      </c>
      <c r="F4712">
        <v>42.6</v>
      </c>
    </row>
    <row r="4713" spans="1:6">
      <c r="A4713" s="4">
        <v>43783</v>
      </c>
      <c r="B4713" t="s">
        <v>79</v>
      </c>
      <c r="C4713" t="s">
        <v>138</v>
      </c>
      <c r="D4713">
        <v>1</v>
      </c>
      <c r="E4713" t="s">
        <v>140</v>
      </c>
      <c r="F4713">
        <v>51.1</v>
      </c>
    </row>
    <row r="4714" spans="1:6">
      <c r="A4714" s="4">
        <v>43783</v>
      </c>
      <c r="B4714" t="s">
        <v>79</v>
      </c>
      <c r="C4714" t="s">
        <v>138</v>
      </c>
      <c r="D4714">
        <v>1</v>
      </c>
      <c r="E4714" t="s">
        <v>147</v>
      </c>
      <c r="F4714">
        <v>6.2</v>
      </c>
    </row>
    <row r="4715" spans="1:6">
      <c r="A4715" s="4">
        <v>43783</v>
      </c>
      <c r="B4715" t="s">
        <v>79</v>
      </c>
      <c r="C4715" t="s">
        <v>137</v>
      </c>
      <c r="D4715">
        <v>1</v>
      </c>
      <c r="E4715" t="s">
        <v>139</v>
      </c>
      <c r="F4715">
        <v>26.8</v>
      </c>
    </row>
    <row r="4716" spans="1:6">
      <c r="A4716" s="4">
        <v>43783</v>
      </c>
      <c r="B4716" t="s">
        <v>79</v>
      </c>
      <c r="C4716" t="s">
        <v>137</v>
      </c>
      <c r="D4716">
        <v>1</v>
      </c>
      <c r="E4716" t="s">
        <v>140</v>
      </c>
      <c r="F4716">
        <v>73.2</v>
      </c>
    </row>
    <row r="4717" spans="1:6">
      <c r="A4717" s="4">
        <v>43783</v>
      </c>
      <c r="B4717" t="s">
        <v>79</v>
      </c>
      <c r="C4717" t="s">
        <v>137</v>
      </c>
      <c r="D4717">
        <v>1</v>
      </c>
      <c r="E4717" t="s">
        <v>147</v>
      </c>
      <c r="F4717">
        <v>0</v>
      </c>
    </row>
    <row r="4718" spans="1:6">
      <c r="A4718" s="4">
        <v>43783</v>
      </c>
      <c r="B4718" t="s">
        <v>78</v>
      </c>
      <c r="C4718" t="s">
        <v>138</v>
      </c>
      <c r="D4718">
        <v>1</v>
      </c>
      <c r="E4718" t="s">
        <v>139</v>
      </c>
      <c r="F4718">
        <v>59.1</v>
      </c>
    </row>
    <row r="4719" spans="1:6">
      <c r="A4719" s="4">
        <v>43783</v>
      </c>
      <c r="B4719" t="s">
        <v>78</v>
      </c>
      <c r="C4719" t="s">
        <v>138</v>
      </c>
      <c r="D4719">
        <v>1</v>
      </c>
      <c r="E4719" t="s">
        <v>140</v>
      </c>
      <c r="F4719">
        <v>37.1</v>
      </c>
    </row>
    <row r="4720" spans="1:6">
      <c r="A4720" s="4">
        <v>43783</v>
      </c>
      <c r="B4720" t="s">
        <v>78</v>
      </c>
      <c r="C4720" t="s">
        <v>138</v>
      </c>
      <c r="D4720">
        <v>1</v>
      </c>
      <c r="E4720" t="s">
        <v>147</v>
      </c>
      <c r="F4720">
        <v>3.7</v>
      </c>
    </row>
    <row r="4721" spans="1:6">
      <c r="A4721" s="4">
        <v>43783</v>
      </c>
      <c r="B4721" t="s">
        <v>78</v>
      </c>
      <c r="C4721" t="s">
        <v>137</v>
      </c>
      <c r="D4721">
        <v>1</v>
      </c>
      <c r="E4721" t="s">
        <v>139</v>
      </c>
      <c r="F4721">
        <v>95.4</v>
      </c>
    </row>
    <row r="4722" spans="1:6">
      <c r="A4722" s="4">
        <v>43783</v>
      </c>
      <c r="B4722" t="s">
        <v>78</v>
      </c>
      <c r="C4722" t="s">
        <v>137</v>
      </c>
      <c r="D4722">
        <v>1</v>
      </c>
      <c r="E4722" t="s">
        <v>140</v>
      </c>
      <c r="F4722">
        <v>4.5999999999999996</v>
      </c>
    </row>
    <row r="4723" spans="1:6">
      <c r="A4723" s="4">
        <v>43783</v>
      </c>
      <c r="B4723" t="s">
        <v>78</v>
      </c>
      <c r="C4723" t="s">
        <v>137</v>
      </c>
      <c r="D4723">
        <v>1</v>
      </c>
      <c r="E4723" t="s">
        <v>147</v>
      </c>
      <c r="F4723">
        <v>0</v>
      </c>
    </row>
    <row r="4724" spans="1:6">
      <c r="A4724" s="4">
        <v>43783</v>
      </c>
      <c r="B4724" t="s">
        <v>77</v>
      </c>
      <c r="C4724" t="s">
        <v>138</v>
      </c>
      <c r="D4724">
        <v>1</v>
      </c>
      <c r="E4724" t="s">
        <v>139</v>
      </c>
      <c r="F4724">
        <v>62.4</v>
      </c>
    </row>
    <row r="4725" spans="1:6">
      <c r="A4725" s="4">
        <v>43783</v>
      </c>
      <c r="B4725" t="s">
        <v>77</v>
      </c>
      <c r="C4725" t="s">
        <v>138</v>
      </c>
      <c r="D4725">
        <v>1</v>
      </c>
      <c r="E4725" t="s">
        <v>140</v>
      </c>
      <c r="F4725">
        <v>34.4</v>
      </c>
    </row>
    <row r="4726" spans="1:6">
      <c r="A4726" s="4">
        <v>43783</v>
      </c>
      <c r="B4726" t="s">
        <v>77</v>
      </c>
      <c r="C4726" t="s">
        <v>138</v>
      </c>
      <c r="D4726">
        <v>1</v>
      </c>
      <c r="E4726" t="s">
        <v>147</v>
      </c>
      <c r="F4726">
        <v>3.1</v>
      </c>
    </row>
    <row r="4727" spans="1:6">
      <c r="A4727" s="4">
        <v>43783</v>
      </c>
      <c r="B4727" t="s">
        <v>77</v>
      </c>
      <c r="C4727" t="s">
        <v>137</v>
      </c>
      <c r="D4727">
        <v>1</v>
      </c>
      <c r="E4727" t="s">
        <v>139</v>
      </c>
      <c r="F4727">
        <v>99.3</v>
      </c>
    </row>
    <row r="4728" spans="1:6">
      <c r="A4728" s="4">
        <v>43783</v>
      </c>
      <c r="B4728" t="s">
        <v>77</v>
      </c>
      <c r="C4728" t="s">
        <v>137</v>
      </c>
      <c r="D4728">
        <v>1</v>
      </c>
      <c r="E4728" t="s">
        <v>140</v>
      </c>
      <c r="F4728">
        <v>0.7</v>
      </c>
    </row>
    <row r="4729" spans="1:6">
      <c r="A4729" s="4">
        <v>43783</v>
      </c>
      <c r="B4729" t="s">
        <v>77</v>
      </c>
      <c r="C4729" t="s">
        <v>137</v>
      </c>
      <c r="D4729">
        <v>1</v>
      </c>
      <c r="E4729" t="s">
        <v>147</v>
      </c>
      <c r="F4729">
        <v>0</v>
      </c>
    </row>
    <row r="4730" spans="1:6">
      <c r="A4730" s="4">
        <v>43783</v>
      </c>
      <c r="B4730" t="s">
        <v>76</v>
      </c>
      <c r="C4730" t="s">
        <v>138</v>
      </c>
      <c r="D4730">
        <v>1</v>
      </c>
      <c r="E4730" t="s">
        <v>139</v>
      </c>
      <c r="F4730">
        <v>56.7</v>
      </c>
    </row>
    <row r="4731" spans="1:6">
      <c r="A4731" s="4">
        <v>43783</v>
      </c>
      <c r="B4731" t="s">
        <v>76</v>
      </c>
      <c r="C4731" t="s">
        <v>138</v>
      </c>
      <c r="D4731">
        <v>1</v>
      </c>
      <c r="E4731" t="s">
        <v>140</v>
      </c>
      <c r="F4731">
        <v>38.1</v>
      </c>
    </row>
    <row r="4732" spans="1:6">
      <c r="A4732" s="4">
        <v>43783</v>
      </c>
      <c r="B4732" t="s">
        <v>76</v>
      </c>
      <c r="C4732" t="s">
        <v>138</v>
      </c>
      <c r="D4732">
        <v>1</v>
      </c>
      <c r="E4732" t="s">
        <v>147</v>
      </c>
      <c r="F4732">
        <v>5.2</v>
      </c>
    </row>
    <row r="4733" spans="1:6">
      <c r="A4733" s="4">
        <v>43783</v>
      </c>
      <c r="B4733" t="s">
        <v>76</v>
      </c>
      <c r="C4733" t="s">
        <v>137</v>
      </c>
      <c r="D4733">
        <v>1</v>
      </c>
      <c r="E4733" t="s">
        <v>139</v>
      </c>
      <c r="F4733">
        <v>92</v>
      </c>
    </row>
    <row r="4734" spans="1:6">
      <c r="A4734" s="4">
        <v>43783</v>
      </c>
      <c r="B4734" t="s">
        <v>76</v>
      </c>
      <c r="C4734" t="s">
        <v>137</v>
      </c>
      <c r="D4734">
        <v>1</v>
      </c>
      <c r="E4734" t="s">
        <v>140</v>
      </c>
      <c r="F4734">
        <v>8</v>
      </c>
    </row>
    <row r="4735" spans="1:6">
      <c r="A4735" s="4">
        <v>43783</v>
      </c>
      <c r="B4735" t="s">
        <v>76</v>
      </c>
      <c r="C4735" t="s">
        <v>137</v>
      </c>
      <c r="D4735">
        <v>1</v>
      </c>
      <c r="E4735" t="s">
        <v>147</v>
      </c>
      <c r="F4735">
        <v>0</v>
      </c>
    </row>
    <row r="4736" spans="1:6">
      <c r="A4736" s="4">
        <v>43783</v>
      </c>
      <c r="B4736" t="s">
        <v>75</v>
      </c>
      <c r="C4736" t="s">
        <v>138</v>
      </c>
      <c r="D4736">
        <v>1</v>
      </c>
      <c r="E4736" t="s">
        <v>139</v>
      </c>
      <c r="F4736">
        <v>49</v>
      </c>
    </row>
    <row r="4737" spans="1:6">
      <c r="A4737" s="4">
        <v>43783</v>
      </c>
      <c r="B4737" t="s">
        <v>75</v>
      </c>
      <c r="C4737" t="s">
        <v>138</v>
      </c>
      <c r="D4737">
        <v>1</v>
      </c>
      <c r="E4737" t="s">
        <v>140</v>
      </c>
      <c r="F4737">
        <v>46.5</v>
      </c>
    </row>
    <row r="4738" spans="1:6">
      <c r="A4738" s="4">
        <v>43783</v>
      </c>
      <c r="B4738" t="s">
        <v>75</v>
      </c>
      <c r="C4738" t="s">
        <v>138</v>
      </c>
      <c r="D4738">
        <v>1</v>
      </c>
      <c r="E4738" t="s">
        <v>147</v>
      </c>
      <c r="F4738">
        <v>4.4000000000000004</v>
      </c>
    </row>
    <row r="4739" spans="1:6">
      <c r="A4739" s="4">
        <v>43783</v>
      </c>
      <c r="B4739" t="s">
        <v>75</v>
      </c>
      <c r="C4739" t="s">
        <v>137</v>
      </c>
      <c r="D4739">
        <v>1</v>
      </c>
      <c r="E4739" t="s">
        <v>139</v>
      </c>
      <c r="F4739">
        <v>58.5</v>
      </c>
    </row>
    <row r="4740" spans="1:6">
      <c r="A4740" s="4">
        <v>43783</v>
      </c>
      <c r="B4740" t="s">
        <v>75</v>
      </c>
      <c r="C4740" t="s">
        <v>137</v>
      </c>
      <c r="D4740">
        <v>1</v>
      </c>
      <c r="E4740" t="s">
        <v>140</v>
      </c>
      <c r="F4740">
        <v>41.5</v>
      </c>
    </row>
    <row r="4741" spans="1:6">
      <c r="A4741" s="4">
        <v>43783</v>
      </c>
      <c r="B4741" t="s">
        <v>75</v>
      </c>
      <c r="C4741" t="s">
        <v>137</v>
      </c>
      <c r="D4741">
        <v>1</v>
      </c>
      <c r="E4741" t="s">
        <v>147</v>
      </c>
      <c r="F4741">
        <v>0</v>
      </c>
    </row>
    <row r="4742" spans="1:6">
      <c r="A4742" s="4">
        <v>43783</v>
      </c>
      <c r="B4742" t="s">
        <v>74</v>
      </c>
      <c r="C4742" t="s">
        <v>138</v>
      </c>
      <c r="D4742">
        <v>1</v>
      </c>
      <c r="E4742" t="s">
        <v>139</v>
      </c>
      <c r="F4742">
        <v>56.7</v>
      </c>
    </row>
    <row r="4743" spans="1:6">
      <c r="A4743" s="4">
        <v>43783</v>
      </c>
      <c r="B4743" t="s">
        <v>74</v>
      </c>
      <c r="C4743" t="s">
        <v>138</v>
      </c>
      <c r="D4743">
        <v>1</v>
      </c>
      <c r="E4743" t="s">
        <v>140</v>
      </c>
      <c r="F4743">
        <v>39.9</v>
      </c>
    </row>
    <row r="4744" spans="1:6">
      <c r="A4744" s="4">
        <v>43783</v>
      </c>
      <c r="B4744" t="s">
        <v>74</v>
      </c>
      <c r="C4744" t="s">
        <v>138</v>
      </c>
      <c r="D4744">
        <v>1</v>
      </c>
      <c r="E4744" t="s">
        <v>147</v>
      </c>
      <c r="F4744">
        <v>3.3</v>
      </c>
    </row>
    <row r="4745" spans="1:6">
      <c r="A4745" s="4">
        <v>43783</v>
      </c>
      <c r="B4745" t="s">
        <v>74</v>
      </c>
      <c r="C4745" t="s">
        <v>137</v>
      </c>
      <c r="D4745">
        <v>1</v>
      </c>
      <c r="E4745" t="s">
        <v>139</v>
      </c>
      <c r="F4745">
        <v>89.4</v>
      </c>
    </row>
    <row r="4746" spans="1:6">
      <c r="A4746" s="4">
        <v>43783</v>
      </c>
      <c r="B4746" t="s">
        <v>74</v>
      </c>
      <c r="C4746" t="s">
        <v>137</v>
      </c>
      <c r="D4746">
        <v>1</v>
      </c>
      <c r="E4746" t="s">
        <v>140</v>
      </c>
      <c r="F4746">
        <v>10.6</v>
      </c>
    </row>
    <row r="4747" spans="1:6">
      <c r="A4747" s="4">
        <v>43783</v>
      </c>
      <c r="B4747" t="s">
        <v>74</v>
      </c>
      <c r="C4747" t="s">
        <v>137</v>
      </c>
      <c r="D4747">
        <v>1</v>
      </c>
      <c r="E4747" t="s">
        <v>147</v>
      </c>
      <c r="F4747">
        <v>0</v>
      </c>
    </row>
    <row r="4748" spans="1:6">
      <c r="A4748" s="4">
        <v>43783</v>
      </c>
      <c r="B4748" t="s">
        <v>73</v>
      </c>
      <c r="C4748" t="s">
        <v>138</v>
      </c>
      <c r="D4748">
        <v>1</v>
      </c>
      <c r="E4748" t="s">
        <v>139</v>
      </c>
      <c r="F4748">
        <v>38.5</v>
      </c>
    </row>
    <row r="4749" spans="1:6">
      <c r="A4749" s="4">
        <v>43783</v>
      </c>
      <c r="B4749" t="s">
        <v>73</v>
      </c>
      <c r="C4749" t="s">
        <v>138</v>
      </c>
      <c r="D4749">
        <v>1</v>
      </c>
      <c r="E4749" t="s">
        <v>140</v>
      </c>
      <c r="F4749">
        <v>58.1</v>
      </c>
    </row>
    <row r="4750" spans="1:6">
      <c r="A4750" s="4">
        <v>43783</v>
      </c>
      <c r="B4750" t="s">
        <v>73</v>
      </c>
      <c r="C4750" t="s">
        <v>138</v>
      </c>
      <c r="D4750">
        <v>1</v>
      </c>
      <c r="E4750" t="s">
        <v>147</v>
      </c>
      <c r="F4750">
        <v>3.3</v>
      </c>
    </row>
    <row r="4751" spans="1:6">
      <c r="A4751" s="4">
        <v>43783</v>
      </c>
      <c r="B4751" t="s">
        <v>73</v>
      </c>
      <c r="C4751" t="s">
        <v>137</v>
      </c>
      <c r="D4751">
        <v>1</v>
      </c>
      <c r="E4751" t="s">
        <v>139</v>
      </c>
      <c r="F4751">
        <v>6.2</v>
      </c>
    </row>
    <row r="4752" spans="1:6">
      <c r="A4752" s="4">
        <v>43783</v>
      </c>
      <c r="B4752" t="s">
        <v>73</v>
      </c>
      <c r="C4752" t="s">
        <v>137</v>
      </c>
      <c r="D4752">
        <v>1</v>
      </c>
      <c r="E4752" t="s">
        <v>140</v>
      </c>
      <c r="F4752">
        <v>93.8</v>
      </c>
    </row>
    <row r="4753" spans="1:6">
      <c r="A4753" s="4">
        <v>43783</v>
      </c>
      <c r="B4753" t="s">
        <v>73</v>
      </c>
      <c r="C4753" t="s">
        <v>137</v>
      </c>
      <c r="D4753">
        <v>1</v>
      </c>
      <c r="E4753" t="s">
        <v>147</v>
      </c>
      <c r="F4753">
        <v>0</v>
      </c>
    </row>
    <row r="4754" spans="1:6">
      <c r="A4754" s="4">
        <v>43783</v>
      </c>
      <c r="B4754" t="s">
        <v>72</v>
      </c>
      <c r="C4754" t="s">
        <v>138</v>
      </c>
      <c r="D4754">
        <v>1</v>
      </c>
      <c r="E4754" t="s">
        <v>139</v>
      </c>
      <c r="F4754">
        <v>63.3</v>
      </c>
    </row>
    <row r="4755" spans="1:6">
      <c r="A4755" s="4">
        <v>43783</v>
      </c>
      <c r="B4755" t="s">
        <v>72</v>
      </c>
      <c r="C4755" t="s">
        <v>138</v>
      </c>
      <c r="D4755">
        <v>1</v>
      </c>
      <c r="E4755" t="s">
        <v>140</v>
      </c>
      <c r="F4755">
        <v>30.3</v>
      </c>
    </row>
    <row r="4756" spans="1:6">
      <c r="A4756" s="4">
        <v>43783</v>
      </c>
      <c r="B4756" t="s">
        <v>72</v>
      </c>
      <c r="C4756" t="s">
        <v>138</v>
      </c>
      <c r="D4756">
        <v>1</v>
      </c>
      <c r="E4756" t="s">
        <v>147</v>
      </c>
      <c r="F4756">
        <v>6.4</v>
      </c>
    </row>
    <row r="4757" spans="1:6">
      <c r="A4757" s="4">
        <v>43783</v>
      </c>
      <c r="B4757" t="s">
        <v>72</v>
      </c>
      <c r="C4757" t="s">
        <v>137</v>
      </c>
      <c r="D4757">
        <v>1</v>
      </c>
      <c r="E4757" t="s">
        <v>139</v>
      </c>
      <c r="F4757">
        <v>99.8</v>
      </c>
    </row>
    <row r="4758" spans="1:6">
      <c r="A4758" s="4">
        <v>43783</v>
      </c>
      <c r="B4758" t="s">
        <v>72</v>
      </c>
      <c r="C4758" t="s">
        <v>137</v>
      </c>
      <c r="D4758">
        <v>1</v>
      </c>
      <c r="E4758" t="s">
        <v>140</v>
      </c>
      <c r="F4758">
        <v>0.2</v>
      </c>
    </row>
    <row r="4759" spans="1:6">
      <c r="A4759" s="4">
        <v>43783</v>
      </c>
      <c r="B4759" t="s">
        <v>72</v>
      </c>
      <c r="C4759" t="s">
        <v>137</v>
      </c>
      <c r="D4759">
        <v>1</v>
      </c>
      <c r="E4759" t="s">
        <v>147</v>
      </c>
      <c r="F4759">
        <v>0</v>
      </c>
    </row>
    <row r="4760" spans="1:6">
      <c r="A4760" s="4">
        <v>43783</v>
      </c>
      <c r="B4760" t="s">
        <v>71</v>
      </c>
      <c r="C4760" t="s">
        <v>138</v>
      </c>
      <c r="D4760">
        <v>1</v>
      </c>
      <c r="E4760" t="s">
        <v>139</v>
      </c>
      <c r="F4760">
        <v>27.1</v>
      </c>
    </row>
    <row r="4761" spans="1:6">
      <c r="A4761" s="4">
        <v>43783</v>
      </c>
      <c r="B4761" t="s">
        <v>71</v>
      </c>
      <c r="C4761" t="s">
        <v>138</v>
      </c>
      <c r="D4761">
        <v>1</v>
      </c>
      <c r="E4761" t="s">
        <v>140</v>
      </c>
      <c r="F4761">
        <v>67.8</v>
      </c>
    </row>
    <row r="4762" spans="1:6">
      <c r="A4762" s="4">
        <v>43783</v>
      </c>
      <c r="B4762" t="s">
        <v>71</v>
      </c>
      <c r="C4762" t="s">
        <v>138</v>
      </c>
      <c r="D4762">
        <v>1</v>
      </c>
      <c r="E4762" t="s">
        <v>147</v>
      </c>
      <c r="F4762">
        <v>5</v>
      </c>
    </row>
    <row r="4763" spans="1:6">
      <c r="A4763" s="4">
        <v>43783</v>
      </c>
      <c r="B4763" t="s">
        <v>71</v>
      </c>
      <c r="C4763" t="s">
        <v>137</v>
      </c>
      <c r="D4763">
        <v>1</v>
      </c>
      <c r="E4763" t="s">
        <v>139</v>
      </c>
      <c r="F4763">
        <v>0</v>
      </c>
    </row>
    <row r="4764" spans="1:6">
      <c r="A4764" s="4">
        <v>43783</v>
      </c>
      <c r="B4764" t="s">
        <v>71</v>
      </c>
      <c r="C4764" t="s">
        <v>137</v>
      </c>
      <c r="D4764">
        <v>1</v>
      </c>
      <c r="E4764" t="s">
        <v>140</v>
      </c>
      <c r="F4764">
        <v>100</v>
      </c>
    </row>
    <row r="4765" spans="1:6">
      <c r="A4765" s="4">
        <v>43783</v>
      </c>
      <c r="B4765" t="s">
        <v>71</v>
      </c>
      <c r="C4765" t="s">
        <v>137</v>
      </c>
      <c r="D4765">
        <v>1</v>
      </c>
      <c r="E4765" t="s">
        <v>147</v>
      </c>
      <c r="F4765">
        <v>0</v>
      </c>
    </row>
    <row r="4766" spans="1:6">
      <c r="A4766" s="4">
        <v>43783</v>
      </c>
      <c r="B4766" t="s">
        <v>70</v>
      </c>
      <c r="C4766" t="s">
        <v>138</v>
      </c>
      <c r="D4766">
        <v>1</v>
      </c>
      <c r="E4766" t="s">
        <v>139</v>
      </c>
      <c r="F4766">
        <v>51.5</v>
      </c>
    </row>
    <row r="4767" spans="1:6">
      <c r="A4767" s="4">
        <v>43783</v>
      </c>
      <c r="B4767" t="s">
        <v>70</v>
      </c>
      <c r="C4767" t="s">
        <v>138</v>
      </c>
      <c r="D4767">
        <v>1</v>
      </c>
      <c r="E4767" t="s">
        <v>140</v>
      </c>
      <c r="F4767">
        <v>46.3</v>
      </c>
    </row>
    <row r="4768" spans="1:6">
      <c r="A4768" s="4">
        <v>43783</v>
      </c>
      <c r="B4768" t="s">
        <v>70</v>
      </c>
      <c r="C4768" t="s">
        <v>138</v>
      </c>
      <c r="D4768">
        <v>1</v>
      </c>
      <c r="E4768" t="s">
        <v>147</v>
      </c>
      <c r="F4768">
        <v>2.1</v>
      </c>
    </row>
    <row r="4769" spans="1:6">
      <c r="A4769" s="4">
        <v>43783</v>
      </c>
      <c r="B4769" t="s">
        <v>70</v>
      </c>
      <c r="C4769" t="s">
        <v>137</v>
      </c>
      <c r="D4769">
        <v>1</v>
      </c>
      <c r="E4769" t="s">
        <v>139</v>
      </c>
      <c r="F4769">
        <v>64.8</v>
      </c>
    </row>
    <row r="4770" spans="1:6">
      <c r="A4770" s="4">
        <v>43783</v>
      </c>
      <c r="B4770" t="s">
        <v>70</v>
      </c>
      <c r="C4770" t="s">
        <v>137</v>
      </c>
      <c r="D4770">
        <v>1</v>
      </c>
      <c r="E4770" t="s">
        <v>140</v>
      </c>
      <c r="F4770">
        <v>35.200000000000003</v>
      </c>
    </row>
    <row r="4771" spans="1:6">
      <c r="A4771" s="4">
        <v>43783</v>
      </c>
      <c r="B4771" t="s">
        <v>70</v>
      </c>
      <c r="C4771" t="s">
        <v>137</v>
      </c>
      <c r="D4771">
        <v>1</v>
      </c>
      <c r="E4771" t="s">
        <v>147</v>
      </c>
      <c r="F4771">
        <v>0</v>
      </c>
    </row>
    <row r="4772" spans="1:6">
      <c r="A4772" s="4">
        <v>43783</v>
      </c>
      <c r="B4772" t="s">
        <v>69</v>
      </c>
      <c r="C4772" t="s">
        <v>138</v>
      </c>
      <c r="D4772">
        <v>1</v>
      </c>
      <c r="E4772" t="s">
        <v>139</v>
      </c>
      <c r="F4772">
        <v>48.5</v>
      </c>
    </row>
    <row r="4773" spans="1:6">
      <c r="A4773" s="4">
        <v>43783</v>
      </c>
      <c r="B4773" t="s">
        <v>69</v>
      </c>
      <c r="C4773" t="s">
        <v>138</v>
      </c>
      <c r="D4773">
        <v>1</v>
      </c>
      <c r="E4773" t="s">
        <v>140</v>
      </c>
      <c r="F4773">
        <v>49</v>
      </c>
    </row>
    <row r="4774" spans="1:6">
      <c r="A4774" s="4">
        <v>43783</v>
      </c>
      <c r="B4774" t="s">
        <v>69</v>
      </c>
      <c r="C4774" t="s">
        <v>138</v>
      </c>
      <c r="D4774">
        <v>1</v>
      </c>
      <c r="E4774" t="s">
        <v>147</v>
      </c>
      <c r="F4774">
        <v>2.5</v>
      </c>
    </row>
    <row r="4775" spans="1:6">
      <c r="A4775" s="4">
        <v>43783</v>
      </c>
      <c r="B4775" t="s">
        <v>69</v>
      </c>
      <c r="C4775" t="s">
        <v>137</v>
      </c>
      <c r="D4775">
        <v>1</v>
      </c>
      <c r="E4775" t="s">
        <v>139</v>
      </c>
      <c r="F4775">
        <v>48.3</v>
      </c>
    </row>
    <row r="4776" spans="1:6">
      <c r="A4776" s="4">
        <v>43783</v>
      </c>
      <c r="B4776" t="s">
        <v>69</v>
      </c>
      <c r="C4776" t="s">
        <v>137</v>
      </c>
      <c r="D4776">
        <v>1</v>
      </c>
      <c r="E4776" t="s">
        <v>140</v>
      </c>
      <c r="F4776">
        <v>51.7</v>
      </c>
    </row>
    <row r="4777" spans="1:6">
      <c r="A4777" s="4">
        <v>43783</v>
      </c>
      <c r="B4777" t="s">
        <v>69</v>
      </c>
      <c r="C4777" t="s">
        <v>137</v>
      </c>
      <c r="D4777">
        <v>1</v>
      </c>
      <c r="E4777" t="s">
        <v>147</v>
      </c>
      <c r="F4777">
        <v>0</v>
      </c>
    </row>
    <row r="4778" spans="1:6">
      <c r="A4778" s="4">
        <v>43783</v>
      </c>
      <c r="B4778" t="s">
        <v>111</v>
      </c>
      <c r="C4778" t="s">
        <v>138</v>
      </c>
      <c r="D4778">
        <v>1</v>
      </c>
      <c r="E4778" t="s">
        <v>139</v>
      </c>
      <c r="F4778">
        <v>10.5</v>
      </c>
    </row>
    <row r="4779" spans="1:6">
      <c r="A4779" s="4">
        <v>43783</v>
      </c>
      <c r="B4779" t="s">
        <v>111</v>
      </c>
      <c r="C4779" t="s">
        <v>138</v>
      </c>
      <c r="D4779">
        <v>1</v>
      </c>
      <c r="E4779" t="s">
        <v>140</v>
      </c>
      <c r="F4779">
        <v>84.7</v>
      </c>
    </row>
    <row r="4780" spans="1:6">
      <c r="A4780" s="4">
        <v>43783</v>
      </c>
      <c r="B4780" t="s">
        <v>111</v>
      </c>
      <c r="C4780" t="s">
        <v>138</v>
      </c>
      <c r="D4780">
        <v>1</v>
      </c>
      <c r="E4780" t="s">
        <v>147</v>
      </c>
      <c r="F4780">
        <v>4.7</v>
      </c>
    </row>
    <row r="4781" spans="1:6">
      <c r="A4781" s="4">
        <v>43783</v>
      </c>
      <c r="B4781" t="s">
        <v>111</v>
      </c>
      <c r="C4781" t="s">
        <v>137</v>
      </c>
      <c r="D4781">
        <v>1</v>
      </c>
      <c r="E4781" t="s">
        <v>139</v>
      </c>
      <c r="F4781">
        <v>0</v>
      </c>
    </row>
    <row r="4782" spans="1:6">
      <c r="A4782" s="4">
        <v>43783</v>
      </c>
      <c r="B4782" t="s">
        <v>111</v>
      </c>
      <c r="C4782" t="s">
        <v>137</v>
      </c>
      <c r="D4782">
        <v>1</v>
      </c>
      <c r="E4782" t="s">
        <v>140</v>
      </c>
      <c r="F4782">
        <v>100</v>
      </c>
    </row>
    <row r="4783" spans="1:6">
      <c r="A4783" s="4">
        <v>43783</v>
      </c>
      <c r="B4783" t="s">
        <v>111</v>
      </c>
      <c r="C4783" t="s">
        <v>137</v>
      </c>
      <c r="D4783">
        <v>1</v>
      </c>
      <c r="E4783" t="s">
        <v>147</v>
      </c>
      <c r="F4783">
        <v>0</v>
      </c>
    </row>
    <row r="4784" spans="1:6">
      <c r="A4784" s="4">
        <v>43783</v>
      </c>
      <c r="B4784" t="s">
        <v>68</v>
      </c>
      <c r="C4784" t="s">
        <v>138</v>
      </c>
      <c r="D4784">
        <v>1</v>
      </c>
      <c r="E4784" t="s">
        <v>139</v>
      </c>
      <c r="F4784">
        <v>38.9</v>
      </c>
    </row>
    <row r="4785" spans="1:6">
      <c r="A4785" s="4">
        <v>43783</v>
      </c>
      <c r="B4785" t="s">
        <v>68</v>
      </c>
      <c r="C4785" t="s">
        <v>138</v>
      </c>
      <c r="D4785">
        <v>1</v>
      </c>
      <c r="E4785" t="s">
        <v>140</v>
      </c>
      <c r="F4785">
        <v>57.7</v>
      </c>
    </row>
    <row r="4786" spans="1:6">
      <c r="A4786" s="4">
        <v>43783</v>
      </c>
      <c r="B4786" t="s">
        <v>68</v>
      </c>
      <c r="C4786" t="s">
        <v>138</v>
      </c>
      <c r="D4786">
        <v>1</v>
      </c>
      <c r="E4786" t="s">
        <v>147</v>
      </c>
      <c r="F4786">
        <v>3.2</v>
      </c>
    </row>
    <row r="4787" spans="1:6">
      <c r="A4787" s="4">
        <v>43783</v>
      </c>
      <c r="B4787" t="s">
        <v>68</v>
      </c>
      <c r="C4787" t="s">
        <v>137</v>
      </c>
      <c r="D4787">
        <v>1</v>
      </c>
      <c r="E4787" t="s">
        <v>139</v>
      </c>
      <c r="F4787">
        <v>7.7</v>
      </c>
    </row>
    <row r="4788" spans="1:6">
      <c r="A4788" s="4">
        <v>43783</v>
      </c>
      <c r="B4788" t="s">
        <v>68</v>
      </c>
      <c r="C4788" t="s">
        <v>137</v>
      </c>
      <c r="D4788">
        <v>1</v>
      </c>
      <c r="E4788" t="s">
        <v>140</v>
      </c>
      <c r="F4788">
        <v>92.3</v>
      </c>
    </row>
    <row r="4789" spans="1:6">
      <c r="A4789" s="4">
        <v>43783</v>
      </c>
      <c r="B4789" t="s">
        <v>68</v>
      </c>
      <c r="C4789" t="s">
        <v>137</v>
      </c>
      <c r="D4789">
        <v>1</v>
      </c>
      <c r="E4789" t="s">
        <v>147</v>
      </c>
      <c r="F4789">
        <v>0</v>
      </c>
    </row>
    <row r="4790" spans="1:6">
      <c r="A4790" s="4">
        <v>43783</v>
      </c>
      <c r="B4790" t="s">
        <v>67</v>
      </c>
      <c r="C4790" t="s">
        <v>138</v>
      </c>
      <c r="D4790">
        <v>1</v>
      </c>
      <c r="E4790" t="s">
        <v>139</v>
      </c>
      <c r="F4790">
        <v>38.4</v>
      </c>
    </row>
    <row r="4791" spans="1:6">
      <c r="A4791" s="4">
        <v>43783</v>
      </c>
      <c r="B4791" t="s">
        <v>67</v>
      </c>
      <c r="C4791" t="s">
        <v>138</v>
      </c>
      <c r="D4791">
        <v>1</v>
      </c>
      <c r="E4791" t="s">
        <v>140</v>
      </c>
      <c r="F4791">
        <v>57.2</v>
      </c>
    </row>
    <row r="4792" spans="1:6">
      <c r="A4792" s="4">
        <v>43783</v>
      </c>
      <c r="B4792" t="s">
        <v>67</v>
      </c>
      <c r="C4792" t="s">
        <v>138</v>
      </c>
      <c r="D4792">
        <v>1</v>
      </c>
      <c r="E4792" t="s">
        <v>147</v>
      </c>
      <c r="F4792">
        <v>4.3</v>
      </c>
    </row>
    <row r="4793" spans="1:6">
      <c r="A4793" s="4">
        <v>43783</v>
      </c>
      <c r="B4793" t="s">
        <v>67</v>
      </c>
      <c r="C4793" t="s">
        <v>137</v>
      </c>
      <c r="D4793">
        <v>1</v>
      </c>
      <c r="E4793" t="s">
        <v>139</v>
      </c>
      <c r="F4793">
        <v>8.5</v>
      </c>
    </row>
    <row r="4794" spans="1:6">
      <c r="A4794" s="4">
        <v>43783</v>
      </c>
      <c r="B4794" t="s">
        <v>67</v>
      </c>
      <c r="C4794" t="s">
        <v>137</v>
      </c>
      <c r="D4794">
        <v>1</v>
      </c>
      <c r="E4794" t="s">
        <v>140</v>
      </c>
      <c r="F4794">
        <v>91.5</v>
      </c>
    </row>
    <row r="4795" spans="1:6">
      <c r="A4795" s="4">
        <v>43783</v>
      </c>
      <c r="B4795" t="s">
        <v>67</v>
      </c>
      <c r="C4795" t="s">
        <v>137</v>
      </c>
      <c r="D4795">
        <v>1</v>
      </c>
      <c r="E4795" t="s">
        <v>147</v>
      </c>
      <c r="F4795">
        <v>0</v>
      </c>
    </row>
    <row r="4796" spans="1:6">
      <c r="A4796" s="4">
        <v>43783</v>
      </c>
      <c r="B4796" t="s">
        <v>66</v>
      </c>
      <c r="C4796" t="s">
        <v>138</v>
      </c>
      <c r="D4796">
        <v>1</v>
      </c>
      <c r="E4796" t="s">
        <v>139</v>
      </c>
      <c r="F4796">
        <v>42.2</v>
      </c>
    </row>
    <row r="4797" spans="1:6">
      <c r="A4797" s="4">
        <v>43783</v>
      </c>
      <c r="B4797" t="s">
        <v>66</v>
      </c>
      <c r="C4797" t="s">
        <v>138</v>
      </c>
      <c r="D4797">
        <v>1</v>
      </c>
      <c r="E4797" t="s">
        <v>140</v>
      </c>
      <c r="F4797">
        <v>52</v>
      </c>
    </row>
    <row r="4798" spans="1:6">
      <c r="A4798" s="4">
        <v>43783</v>
      </c>
      <c r="B4798" t="s">
        <v>66</v>
      </c>
      <c r="C4798" t="s">
        <v>138</v>
      </c>
      <c r="D4798">
        <v>1</v>
      </c>
      <c r="E4798" t="s">
        <v>147</v>
      </c>
      <c r="F4798">
        <v>5.8</v>
      </c>
    </row>
    <row r="4799" spans="1:6">
      <c r="A4799" s="4">
        <v>43783</v>
      </c>
      <c r="B4799" t="s">
        <v>66</v>
      </c>
      <c r="C4799" t="s">
        <v>137</v>
      </c>
      <c r="D4799">
        <v>1</v>
      </c>
      <c r="E4799" t="s">
        <v>139</v>
      </c>
      <c r="F4799">
        <v>24</v>
      </c>
    </row>
    <row r="4800" spans="1:6">
      <c r="A4800" s="4">
        <v>43783</v>
      </c>
      <c r="B4800" t="s">
        <v>66</v>
      </c>
      <c r="C4800" t="s">
        <v>137</v>
      </c>
      <c r="D4800">
        <v>1</v>
      </c>
      <c r="E4800" t="s">
        <v>140</v>
      </c>
      <c r="F4800">
        <v>76</v>
      </c>
    </row>
    <row r="4801" spans="1:6">
      <c r="A4801" s="4">
        <v>43783</v>
      </c>
      <c r="B4801" t="s">
        <v>66</v>
      </c>
      <c r="C4801" t="s">
        <v>137</v>
      </c>
      <c r="D4801">
        <v>1</v>
      </c>
      <c r="E4801" t="s">
        <v>147</v>
      </c>
      <c r="F4801">
        <v>0</v>
      </c>
    </row>
    <row r="4802" spans="1:6">
      <c r="A4802" s="4">
        <v>43783</v>
      </c>
      <c r="B4802" t="s">
        <v>65</v>
      </c>
      <c r="C4802" t="s">
        <v>138</v>
      </c>
      <c r="D4802">
        <v>1</v>
      </c>
      <c r="E4802" t="s">
        <v>139</v>
      </c>
      <c r="F4802">
        <v>32.700000000000003</v>
      </c>
    </row>
    <row r="4803" spans="1:6">
      <c r="A4803" s="4">
        <v>43783</v>
      </c>
      <c r="B4803" t="s">
        <v>65</v>
      </c>
      <c r="C4803" t="s">
        <v>138</v>
      </c>
      <c r="D4803">
        <v>1</v>
      </c>
      <c r="E4803" t="s">
        <v>140</v>
      </c>
      <c r="F4803">
        <v>62</v>
      </c>
    </row>
    <row r="4804" spans="1:6">
      <c r="A4804" s="4">
        <v>43783</v>
      </c>
      <c r="B4804" t="s">
        <v>65</v>
      </c>
      <c r="C4804" t="s">
        <v>138</v>
      </c>
      <c r="D4804">
        <v>1</v>
      </c>
      <c r="E4804" t="s">
        <v>147</v>
      </c>
      <c r="F4804">
        <v>5.2</v>
      </c>
    </row>
    <row r="4805" spans="1:6">
      <c r="A4805" s="4">
        <v>43783</v>
      </c>
      <c r="B4805" t="s">
        <v>65</v>
      </c>
      <c r="C4805" t="s">
        <v>137</v>
      </c>
      <c r="D4805">
        <v>1</v>
      </c>
      <c r="E4805" t="s">
        <v>139</v>
      </c>
      <c r="F4805">
        <v>0</v>
      </c>
    </row>
    <row r="4806" spans="1:6">
      <c r="A4806" s="4">
        <v>43783</v>
      </c>
      <c r="B4806" t="s">
        <v>65</v>
      </c>
      <c r="C4806" t="s">
        <v>137</v>
      </c>
      <c r="D4806">
        <v>1</v>
      </c>
      <c r="E4806" t="s">
        <v>140</v>
      </c>
      <c r="F4806">
        <v>100</v>
      </c>
    </row>
    <row r="4807" spans="1:6">
      <c r="A4807" s="4">
        <v>43783</v>
      </c>
      <c r="B4807" t="s">
        <v>65</v>
      </c>
      <c r="C4807" t="s">
        <v>137</v>
      </c>
      <c r="D4807">
        <v>1</v>
      </c>
      <c r="E4807" t="s">
        <v>147</v>
      </c>
      <c r="F4807">
        <v>0</v>
      </c>
    </row>
    <row r="4808" spans="1:6">
      <c r="A4808" s="4">
        <v>43783</v>
      </c>
      <c r="B4808" t="s">
        <v>64</v>
      </c>
      <c r="C4808" t="s">
        <v>138</v>
      </c>
      <c r="D4808">
        <v>1</v>
      </c>
      <c r="E4808" t="s">
        <v>139</v>
      </c>
      <c r="F4808">
        <v>62.2</v>
      </c>
    </row>
    <row r="4809" spans="1:6">
      <c r="A4809" s="4">
        <v>43783</v>
      </c>
      <c r="B4809" t="s">
        <v>64</v>
      </c>
      <c r="C4809" t="s">
        <v>138</v>
      </c>
      <c r="D4809">
        <v>1</v>
      </c>
      <c r="E4809" t="s">
        <v>140</v>
      </c>
      <c r="F4809">
        <v>33.299999999999997</v>
      </c>
    </row>
    <row r="4810" spans="1:6">
      <c r="A4810" s="4">
        <v>43783</v>
      </c>
      <c r="B4810" t="s">
        <v>64</v>
      </c>
      <c r="C4810" t="s">
        <v>138</v>
      </c>
      <c r="D4810">
        <v>1</v>
      </c>
      <c r="E4810" t="s">
        <v>147</v>
      </c>
      <c r="F4810">
        <v>4.3</v>
      </c>
    </row>
    <row r="4811" spans="1:6">
      <c r="A4811" s="4">
        <v>43783</v>
      </c>
      <c r="B4811" t="s">
        <v>64</v>
      </c>
      <c r="C4811" t="s">
        <v>137</v>
      </c>
      <c r="D4811">
        <v>1</v>
      </c>
      <c r="E4811" t="s">
        <v>139</v>
      </c>
      <c r="F4811">
        <v>99.4</v>
      </c>
    </row>
    <row r="4812" spans="1:6">
      <c r="A4812" s="4">
        <v>43783</v>
      </c>
      <c r="B4812" t="s">
        <v>64</v>
      </c>
      <c r="C4812" t="s">
        <v>137</v>
      </c>
      <c r="D4812">
        <v>1</v>
      </c>
      <c r="E4812" t="s">
        <v>140</v>
      </c>
      <c r="F4812">
        <v>0.6</v>
      </c>
    </row>
    <row r="4813" spans="1:6">
      <c r="A4813" s="4">
        <v>43783</v>
      </c>
      <c r="B4813" t="s">
        <v>64</v>
      </c>
      <c r="C4813" t="s">
        <v>137</v>
      </c>
      <c r="D4813">
        <v>1</v>
      </c>
      <c r="E4813" t="s">
        <v>147</v>
      </c>
      <c r="F4813">
        <v>0</v>
      </c>
    </row>
    <row r="4814" spans="1:6">
      <c r="A4814" s="4">
        <v>43783</v>
      </c>
      <c r="B4814" t="s">
        <v>63</v>
      </c>
      <c r="C4814" t="s">
        <v>138</v>
      </c>
      <c r="D4814">
        <v>1</v>
      </c>
      <c r="E4814" t="s">
        <v>139</v>
      </c>
      <c r="F4814">
        <v>48.3</v>
      </c>
    </row>
    <row r="4815" spans="1:6">
      <c r="A4815" s="4">
        <v>43783</v>
      </c>
      <c r="B4815" t="s">
        <v>63</v>
      </c>
      <c r="C4815" t="s">
        <v>138</v>
      </c>
      <c r="D4815">
        <v>1</v>
      </c>
      <c r="E4815" t="s">
        <v>140</v>
      </c>
      <c r="F4815">
        <v>47.1</v>
      </c>
    </row>
    <row r="4816" spans="1:6">
      <c r="A4816" s="4">
        <v>43783</v>
      </c>
      <c r="B4816" t="s">
        <v>63</v>
      </c>
      <c r="C4816" t="s">
        <v>138</v>
      </c>
      <c r="D4816">
        <v>1</v>
      </c>
      <c r="E4816" t="s">
        <v>147</v>
      </c>
      <c r="F4816">
        <v>4.5</v>
      </c>
    </row>
    <row r="4817" spans="1:6">
      <c r="A4817" s="4">
        <v>43783</v>
      </c>
      <c r="B4817" t="s">
        <v>63</v>
      </c>
      <c r="C4817" t="s">
        <v>137</v>
      </c>
      <c r="D4817">
        <v>1</v>
      </c>
      <c r="E4817" t="s">
        <v>139</v>
      </c>
      <c r="F4817">
        <v>54</v>
      </c>
    </row>
    <row r="4818" spans="1:6">
      <c r="A4818" s="4">
        <v>43783</v>
      </c>
      <c r="B4818" t="s">
        <v>63</v>
      </c>
      <c r="C4818" t="s">
        <v>137</v>
      </c>
      <c r="D4818">
        <v>1</v>
      </c>
      <c r="E4818" t="s">
        <v>140</v>
      </c>
      <c r="F4818">
        <v>46</v>
      </c>
    </row>
    <row r="4819" spans="1:6">
      <c r="A4819" s="4">
        <v>43783</v>
      </c>
      <c r="B4819" t="s">
        <v>63</v>
      </c>
      <c r="C4819" t="s">
        <v>137</v>
      </c>
      <c r="D4819">
        <v>1</v>
      </c>
      <c r="E4819" t="s">
        <v>147</v>
      </c>
      <c r="F4819">
        <v>0</v>
      </c>
    </row>
    <row r="4820" spans="1:6">
      <c r="A4820" s="4">
        <v>43783</v>
      </c>
      <c r="B4820" t="s">
        <v>62</v>
      </c>
      <c r="C4820" t="s">
        <v>138</v>
      </c>
      <c r="D4820">
        <v>1</v>
      </c>
      <c r="E4820" t="s">
        <v>139</v>
      </c>
      <c r="F4820">
        <v>51.3</v>
      </c>
    </row>
    <row r="4821" spans="1:6">
      <c r="A4821" s="4">
        <v>43783</v>
      </c>
      <c r="B4821" t="s">
        <v>62</v>
      </c>
      <c r="C4821" t="s">
        <v>138</v>
      </c>
      <c r="D4821">
        <v>1</v>
      </c>
      <c r="E4821" t="s">
        <v>140</v>
      </c>
      <c r="F4821">
        <v>37.4</v>
      </c>
    </row>
    <row r="4822" spans="1:6">
      <c r="A4822" s="4">
        <v>43783</v>
      </c>
      <c r="B4822" t="s">
        <v>62</v>
      </c>
      <c r="C4822" t="s">
        <v>138</v>
      </c>
      <c r="D4822">
        <v>1</v>
      </c>
      <c r="E4822" t="s">
        <v>147</v>
      </c>
      <c r="F4822">
        <v>11.2</v>
      </c>
    </row>
    <row r="4823" spans="1:6">
      <c r="A4823" s="4">
        <v>43783</v>
      </c>
      <c r="B4823" t="s">
        <v>62</v>
      </c>
      <c r="C4823" t="s">
        <v>137</v>
      </c>
      <c r="D4823">
        <v>1</v>
      </c>
      <c r="E4823" t="s">
        <v>139</v>
      </c>
      <c r="F4823">
        <v>85</v>
      </c>
    </row>
    <row r="4824" spans="1:6">
      <c r="A4824" s="4">
        <v>43783</v>
      </c>
      <c r="B4824" t="s">
        <v>62</v>
      </c>
      <c r="C4824" t="s">
        <v>137</v>
      </c>
      <c r="D4824">
        <v>1</v>
      </c>
      <c r="E4824" t="s">
        <v>140</v>
      </c>
      <c r="F4824">
        <v>15</v>
      </c>
    </row>
    <row r="4825" spans="1:6">
      <c r="A4825" s="4">
        <v>43783</v>
      </c>
      <c r="B4825" t="s">
        <v>62</v>
      </c>
      <c r="C4825" t="s">
        <v>137</v>
      </c>
      <c r="D4825">
        <v>1</v>
      </c>
      <c r="E4825" t="s">
        <v>147</v>
      </c>
      <c r="F4825">
        <v>0</v>
      </c>
    </row>
    <row r="4826" spans="1:6">
      <c r="A4826" s="4">
        <v>43783</v>
      </c>
      <c r="B4826" t="s">
        <v>61</v>
      </c>
      <c r="C4826" t="s">
        <v>138</v>
      </c>
      <c r="D4826">
        <v>1</v>
      </c>
      <c r="E4826" t="s">
        <v>139</v>
      </c>
      <c r="F4826">
        <v>62.1</v>
      </c>
    </row>
    <row r="4827" spans="1:6">
      <c r="A4827" s="4">
        <v>43783</v>
      </c>
      <c r="B4827" t="s">
        <v>61</v>
      </c>
      <c r="C4827" t="s">
        <v>138</v>
      </c>
      <c r="D4827">
        <v>1</v>
      </c>
      <c r="E4827" t="s">
        <v>140</v>
      </c>
      <c r="F4827">
        <v>34.9</v>
      </c>
    </row>
    <row r="4828" spans="1:6">
      <c r="A4828" s="4">
        <v>43783</v>
      </c>
      <c r="B4828" t="s">
        <v>61</v>
      </c>
      <c r="C4828" t="s">
        <v>138</v>
      </c>
      <c r="D4828">
        <v>1</v>
      </c>
      <c r="E4828" t="s">
        <v>147</v>
      </c>
      <c r="F4828">
        <v>2.9</v>
      </c>
    </row>
    <row r="4829" spans="1:6">
      <c r="A4829" s="4">
        <v>43783</v>
      </c>
      <c r="B4829" t="s">
        <v>61</v>
      </c>
      <c r="C4829" t="s">
        <v>137</v>
      </c>
      <c r="D4829">
        <v>1</v>
      </c>
      <c r="E4829" t="s">
        <v>139</v>
      </c>
      <c r="F4829">
        <v>99.2</v>
      </c>
    </row>
    <row r="4830" spans="1:6">
      <c r="A4830" s="4">
        <v>43783</v>
      </c>
      <c r="B4830" t="s">
        <v>61</v>
      </c>
      <c r="C4830" t="s">
        <v>137</v>
      </c>
      <c r="D4830">
        <v>1</v>
      </c>
      <c r="E4830" t="s">
        <v>140</v>
      </c>
      <c r="F4830">
        <v>0.8</v>
      </c>
    </row>
    <row r="4831" spans="1:6">
      <c r="A4831" s="4">
        <v>43783</v>
      </c>
      <c r="B4831" t="s">
        <v>61</v>
      </c>
      <c r="C4831" t="s">
        <v>137</v>
      </c>
      <c r="D4831">
        <v>1</v>
      </c>
      <c r="E4831" t="s">
        <v>147</v>
      </c>
      <c r="F4831">
        <v>0</v>
      </c>
    </row>
    <row r="4832" spans="1:6">
      <c r="A4832" s="4">
        <v>43784</v>
      </c>
      <c r="B4832" t="s">
        <v>110</v>
      </c>
      <c r="C4832" t="s">
        <v>138</v>
      </c>
      <c r="D4832">
        <v>1</v>
      </c>
      <c r="E4832" t="s">
        <v>139</v>
      </c>
      <c r="F4832">
        <v>69</v>
      </c>
    </row>
    <row r="4833" spans="1:6">
      <c r="A4833" s="4">
        <v>43784</v>
      </c>
      <c r="B4833" t="s">
        <v>110</v>
      </c>
      <c r="C4833" t="s">
        <v>138</v>
      </c>
      <c r="D4833">
        <v>1</v>
      </c>
      <c r="E4833" t="s">
        <v>140</v>
      </c>
      <c r="F4833">
        <v>24.6</v>
      </c>
    </row>
    <row r="4834" spans="1:6">
      <c r="A4834" s="4">
        <v>43784</v>
      </c>
      <c r="B4834" t="s">
        <v>110</v>
      </c>
      <c r="C4834" t="s">
        <v>138</v>
      </c>
      <c r="D4834">
        <v>1</v>
      </c>
      <c r="E4834" t="s">
        <v>147</v>
      </c>
      <c r="F4834">
        <v>6.3</v>
      </c>
    </row>
    <row r="4835" spans="1:6">
      <c r="A4835" s="4">
        <v>43784</v>
      </c>
      <c r="B4835" t="s">
        <v>110</v>
      </c>
      <c r="C4835" t="s">
        <v>137</v>
      </c>
      <c r="D4835">
        <v>1</v>
      </c>
      <c r="E4835" t="s">
        <v>139</v>
      </c>
      <c r="F4835">
        <v>100</v>
      </c>
    </row>
    <row r="4836" spans="1:6">
      <c r="A4836" s="4">
        <v>43784</v>
      </c>
      <c r="B4836" t="s">
        <v>110</v>
      </c>
      <c r="C4836" t="s">
        <v>137</v>
      </c>
      <c r="D4836">
        <v>1</v>
      </c>
      <c r="E4836" t="s">
        <v>140</v>
      </c>
      <c r="F4836">
        <v>0</v>
      </c>
    </row>
    <row r="4837" spans="1:6">
      <c r="A4837" s="4">
        <v>43784</v>
      </c>
      <c r="B4837" t="s">
        <v>110</v>
      </c>
      <c r="C4837" t="s">
        <v>137</v>
      </c>
      <c r="D4837">
        <v>1</v>
      </c>
      <c r="E4837" t="s">
        <v>147</v>
      </c>
      <c r="F4837">
        <v>0</v>
      </c>
    </row>
    <row r="4838" spans="1:6">
      <c r="A4838" s="4">
        <v>43784</v>
      </c>
      <c r="B4838" t="s">
        <v>109</v>
      </c>
      <c r="C4838" t="s">
        <v>138</v>
      </c>
      <c r="D4838">
        <v>1</v>
      </c>
      <c r="E4838" t="s">
        <v>139</v>
      </c>
      <c r="F4838">
        <v>46.6</v>
      </c>
    </row>
    <row r="4839" spans="1:6">
      <c r="A4839" s="4">
        <v>43784</v>
      </c>
      <c r="B4839" t="s">
        <v>109</v>
      </c>
      <c r="C4839" t="s">
        <v>138</v>
      </c>
      <c r="D4839">
        <v>1</v>
      </c>
      <c r="E4839" t="s">
        <v>140</v>
      </c>
      <c r="F4839">
        <v>49.1</v>
      </c>
    </row>
    <row r="4840" spans="1:6">
      <c r="A4840" s="4">
        <v>43784</v>
      </c>
      <c r="B4840" t="s">
        <v>109</v>
      </c>
      <c r="C4840" t="s">
        <v>138</v>
      </c>
      <c r="D4840">
        <v>1</v>
      </c>
      <c r="E4840" t="s">
        <v>147</v>
      </c>
      <c r="F4840">
        <v>4.0999999999999996</v>
      </c>
    </row>
    <row r="4841" spans="1:6">
      <c r="A4841" s="4">
        <v>43784</v>
      </c>
      <c r="B4841" t="s">
        <v>109</v>
      </c>
      <c r="C4841" t="s">
        <v>137</v>
      </c>
      <c r="D4841">
        <v>1</v>
      </c>
      <c r="E4841" t="s">
        <v>139</v>
      </c>
      <c r="F4841">
        <v>41</v>
      </c>
    </row>
    <row r="4842" spans="1:6">
      <c r="A4842" s="4">
        <v>43784</v>
      </c>
      <c r="B4842" t="s">
        <v>109</v>
      </c>
      <c r="C4842" t="s">
        <v>137</v>
      </c>
      <c r="D4842">
        <v>1</v>
      </c>
      <c r="E4842" t="s">
        <v>140</v>
      </c>
      <c r="F4842">
        <v>59</v>
      </c>
    </row>
    <row r="4843" spans="1:6">
      <c r="A4843" s="4">
        <v>43784</v>
      </c>
      <c r="B4843" t="s">
        <v>109</v>
      </c>
      <c r="C4843" t="s">
        <v>137</v>
      </c>
      <c r="D4843">
        <v>1</v>
      </c>
      <c r="E4843" t="s">
        <v>147</v>
      </c>
      <c r="F4843">
        <v>0</v>
      </c>
    </row>
    <row r="4844" spans="1:6">
      <c r="A4844" s="4">
        <v>43784</v>
      </c>
      <c r="B4844" t="s">
        <v>108</v>
      </c>
      <c r="C4844" t="s">
        <v>138</v>
      </c>
      <c r="D4844">
        <v>1</v>
      </c>
      <c r="E4844" t="s">
        <v>139</v>
      </c>
      <c r="F4844">
        <v>65.5</v>
      </c>
    </row>
    <row r="4845" spans="1:6">
      <c r="A4845" s="4">
        <v>43784</v>
      </c>
      <c r="B4845" t="s">
        <v>108</v>
      </c>
      <c r="C4845" t="s">
        <v>138</v>
      </c>
      <c r="D4845">
        <v>1</v>
      </c>
      <c r="E4845" t="s">
        <v>140</v>
      </c>
      <c r="F4845">
        <v>31.3</v>
      </c>
    </row>
    <row r="4846" spans="1:6">
      <c r="A4846" s="4">
        <v>43784</v>
      </c>
      <c r="B4846" t="s">
        <v>108</v>
      </c>
      <c r="C4846" t="s">
        <v>138</v>
      </c>
      <c r="D4846">
        <v>1</v>
      </c>
      <c r="E4846" t="s">
        <v>147</v>
      </c>
      <c r="F4846">
        <v>3.1</v>
      </c>
    </row>
    <row r="4847" spans="1:6">
      <c r="A4847" s="4">
        <v>43784</v>
      </c>
      <c r="B4847" t="s">
        <v>108</v>
      </c>
      <c r="C4847" t="s">
        <v>137</v>
      </c>
      <c r="D4847">
        <v>1</v>
      </c>
      <c r="E4847" t="s">
        <v>139</v>
      </c>
      <c r="F4847">
        <v>99.9</v>
      </c>
    </row>
    <row r="4848" spans="1:6">
      <c r="A4848" s="4">
        <v>43784</v>
      </c>
      <c r="B4848" t="s">
        <v>108</v>
      </c>
      <c r="C4848" t="s">
        <v>137</v>
      </c>
      <c r="D4848">
        <v>1</v>
      </c>
      <c r="E4848" t="s">
        <v>140</v>
      </c>
      <c r="F4848">
        <v>0.1</v>
      </c>
    </row>
    <row r="4849" spans="1:6">
      <c r="A4849" s="4">
        <v>43784</v>
      </c>
      <c r="B4849" t="s">
        <v>108</v>
      </c>
      <c r="C4849" t="s">
        <v>137</v>
      </c>
      <c r="D4849">
        <v>1</v>
      </c>
      <c r="E4849" t="s">
        <v>147</v>
      </c>
      <c r="F4849">
        <v>0</v>
      </c>
    </row>
    <row r="4850" spans="1:6">
      <c r="A4850" s="4">
        <v>43784</v>
      </c>
      <c r="B4850" t="s">
        <v>107</v>
      </c>
      <c r="C4850" t="s">
        <v>138</v>
      </c>
      <c r="D4850">
        <v>1</v>
      </c>
      <c r="E4850" t="s">
        <v>139</v>
      </c>
      <c r="F4850">
        <v>37.4</v>
      </c>
    </row>
    <row r="4851" spans="1:6">
      <c r="A4851" s="4">
        <v>43784</v>
      </c>
      <c r="B4851" t="s">
        <v>107</v>
      </c>
      <c r="C4851" t="s">
        <v>138</v>
      </c>
      <c r="D4851">
        <v>1</v>
      </c>
      <c r="E4851" t="s">
        <v>140</v>
      </c>
      <c r="F4851">
        <v>56.5</v>
      </c>
    </row>
    <row r="4852" spans="1:6">
      <c r="A4852" s="4">
        <v>43784</v>
      </c>
      <c r="B4852" t="s">
        <v>107</v>
      </c>
      <c r="C4852" t="s">
        <v>138</v>
      </c>
      <c r="D4852">
        <v>1</v>
      </c>
      <c r="E4852" t="s">
        <v>147</v>
      </c>
      <c r="F4852">
        <v>6</v>
      </c>
    </row>
    <row r="4853" spans="1:6">
      <c r="A4853" s="4">
        <v>43784</v>
      </c>
      <c r="B4853" t="s">
        <v>107</v>
      </c>
      <c r="C4853" t="s">
        <v>137</v>
      </c>
      <c r="D4853">
        <v>1</v>
      </c>
      <c r="E4853" t="s">
        <v>139</v>
      </c>
      <c r="F4853">
        <v>7.6</v>
      </c>
    </row>
    <row r="4854" spans="1:6">
      <c r="A4854" s="4">
        <v>43784</v>
      </c>
      <c r="B4854" t="s">
        <v>107</v>
      </c>
      <c r="C4854" t="s">
        <v>137</v>
      </c>
      <c r="D4854">
        <v>1</v>
      </c>
      <c r="E4854" t="s">
        <v>140</v>
      </c>
      <c r="F4854">
        <v>92.4</v>
      </c>
    </row>
    <row r="4855" spans="1:6">
      <c r="A4855" s="4">
        <v>43784</v>
      </c>
      <c r="B4855" t="s">
        <v>107</v>
      </c>
      <c r="C4855" t="s">
        <v>137</v>
      </c>
      <c r="D4855">
        <v>1</v>
      </c>
      <c r="E4855" t="s">
        <v>147</v>
      </c>
      <c r="F4855">
        <v>0</v>
      </c>
    </row>
    <row r="4856" spans="1:6">
      <c r="A4856" s="4">
        <v>43784</v>
      </c>
      <c r="B4856" t="s">
        <v>106</v>
      </c>
      <c r="C4856" t="s">
        <v>138</v>
      </c>
      <c r="D4856">
        <v>1</v>
      </c>
      <c r="E4856" t="s">
        <v>139</v>
      </c>
      <c r="F4856">
        <v>43.6</v>
      </c>
    </row>
    <row r="4857" spans="1:6">
      <c r="A4857" s="4">
        <v>43784</v>
      </c>
      <c r="B4857" t="s">
        <v>106</v>
      </c>
      <c r="C4857" t="s">
        <v>138</v>
      </c>
      <c r="D4857">
        <v>1</v>
      </c>
      <c r="E4857" t="s">
        <v>140</v>
      </c>
      <c r="F4857">
        <v>52.8</v>
      </c>
    </row>
    <row r="4858" spans="1:6">
      <c r="A4858" s="4">
        <v>43784</v>
      </c>
      <c r="B4858" t="s">
        <v>106</v>
      </c>
      <c r="C4858" t="s">
        <v>138</v>
      </c>
      <c r="D4858">
        <v>1</v>
      </c>
      <c r="E4858" t="s">
        <v>147</v>
      </c>
      <c r="F4858">
        <v>3.4</v>
      </c>
    </row>
    <row r="4859" spans="1:6">
      <c r="A4859" s="4">
        <v>43784</v>
      </c>
      <c r="B4859" t="s">
        <v>106</v>
      </c>
      <c r="C4859" t="s">
        <v>137</v>
      </c>
      <c r="D4859">
        <v>1</v>
      </c>
      <c r="E4859" t="s">
        <v>139</v>
      </c>
      <c r="F4859">
        <v>24.5</v>
      </c>
    </row>
    <row r="4860" spans="1:6">
      <c r="A4860" s="4">
        <v>43784</v>
      </c>
      <c r="B4860" t="s">
        <v>106</v>
      </c>
      <c r="C4860" t="s">
        <v>137</v>
      </c>
      <c r="D4860">
        <v>1</v>
      </c>
      <c r="E4860" t="s">
        <v>140</v>
      </c>
      <c r="F4860">
        <v>75.5</v>
      </c>
    </row>
    <row r="4861" spans="1:6">
      <c r="A4861" s="4">
        <v>43784</v>
      </c>
      <c r="B4861" t="s">
        <v>106</v>
      </c>
      <c r="C4861" t="s">
        <v>137</v>
      </c>
      <c r="D4861">
        <v>1</v>
      </c>
      <c r="E4861" t="s">
        <v>147</v>
      </c>
      <c r="F4861">
        <v>0</v>
      </c>
    </row>
    <row r="4862" spans="1:6">
      <c r="A4862" s="4">
        <v>43784</v>
      </c>
      <c r="B4862" t="s">
        <v>105</v>
      </c>
      <c r="C4862" t="s">
        <v>138</v>
      </c>
      <c r="D4862">
        <v>1</v>
      </c>
      <c r="E4862" t="s">
        <v>139</v>
      </c>
      <c r="F4862">
        <v>29.2</v>
      </c>
    </row>
    <row r="4863" spans="1:6">
      <c r="A4863" s="4">
        <v>43784</v>
      </c>
      <c r="B4863" t="s">
        <v>105</v>
      </c>
      <c r="C4863" t="s">
        <v>138</v>
      </c>
      <c r="D4863">
        <v>1</v>
      </c>
      <c r="E4863" t="s">
        <v>140</v>
      </c>
      <c r="F4863">
        <v>63.6</v>
      </c>
    </row>
    <row r="4864" spans="1:6">
      <c r="A4864" s="4">
        <v>43784</v>
      </c>
      <c r="B4864" t="s">
        <v>105</v>
      </c>
      <c r="C4864" t="s">
        <v>138</v>
      </c>
      <c r="D4864">
        <v>1</v>
      </c>
      <c r="E4864" t="s">
        <v>147</v>
      </c>
      <c r="F4864">
        <v>7.1</v>
      </c>
    </row>
    <row r="4865" spans="1:6">
      <c r="A4865" s="4">
        <v>43784</v>
      </c>
      <c r="B4865" t="s">
        <v>105</v>
      </c>
      <c r="C4865" t="s">
        <v>137</v>
      </c>
      <c r="D4865">
        <v>1</v>
      </c>
      <c r="E4865" t="s">
        <v>139</v>
      </c>
      <c r="F4865">
        <v>0.1</v>
      </c>
    </row>
    <row r="4866" spans="1:6">
      <c r="A4866" s="4">
        <v>43784</v>
      </c>
      <c r="B4866" t="s">
        <v>105</v>
      </c>
      <c r="C4866" t="s">
        <v>137</v>
      </c>
      <c r="D4866">
        <v>1</v>
      </c>
      <c r="E4866" t="s">
        <v>140</v>
      </c>
      <c r="F4866">
        <v>99.9</v>
      </c>
    </row>
    <row r="4867" spans="1:6">
      <c r="A4867" s="4">
        <v>43784</v>
      </c>
      <c r="B4867" t="s">
        <v>105</v>
      </c>
      <c r="C4867" t="s">
        <v>137</v>
      </c>
      <c r="D4867">
        <v>1</v>
      </c>
      <c r="E4867" t="s">
        <v>147</v>
      </c>
      <c r="F4867">
        <v>0</v>
      </c>
    </row>
    <row r="4868" spans="1:6">
      <c r="A4868" s="4">
        <v>43784</v>
      </c>
      <c r="B4868" t="s">
        <v>104</v>
      </c>
      <c r="C4868" t="s">
        <v>138</v>
      </c>
      <c r="D4868">
        <v>1</v>
      </c>
      <c r="E4868" t="s">
        <v>139</v>
      </c>
      <c r="F4868">
        <v>60.3</v>
      </c>
    </row>
    <row r="4869" spans="1:6">
      <c r="A4869" s="4">
        <v>43784</v>
      </c>
      <c r="B4869" t="s">
        <v>104</v>
      </c>
      <c r="C4869" t="s">
        <v>138</v>
      </c>
      <c r="D4869">
        <v>1</v>
      </c>
      <c r="E4869" t="s">
        <v>140</v>
      </c>
      <c r="F4869">
        <v>31.6</v>
      </c>
    </row>
    <row r="4870" spans="1:6">
      <c r="A4870" s="4">
        <v>43784</v>
      </c>
      <c r="B4870" t="s">
        <v>104</v>
      </c>
      <c r="C4870" t="s">
        <v>138</v>
      </c>
      <c r="D4870">
        <v>1</v>
      </c>
      <c r="E4870" t="s">
        <v>147</v>
      </c>
      <c r="F4870">
        <v>8</v>
      </c>
    </row>
    <row r="4871" spans="1:6">
      <c r="A4871" s="4">
        <v>43784</v>
      </c>
      <c r="B4871" t="s">
        <v>104</v>
      </c>
      <c r="C4871" t="s">
        <v>137</v>
      </c>
      <c r="D4871">
        <v>1</v>
      </c>
      <c r="E4871" t="s">
        <v>139</v>
      </c>
      <c r="F4871">
        <v>99.6</v>
      </c>
    </row>
    <row r="4872" spans="1:6">
      <c r="A4872" s="4">
        <v>43784</v>
      </c>
      <c r="B4872" t="s">
        <v>104</v>
      </c>
      <c r="C4872" t="s">
        <v>137</v>
      </c>
      <c r="D4872">
        <v>1</v>
      </c>
      <c r="E4872" t="s">
        <v>140</v>
      </c>
      <c r="F4872">
        <v>0.4</v>
      </c>
    </row>
    <row r="4873" spans="1:6">
      <c r="A4873" s="4">
        <v>43784</v>
      </c>
      <c r="B4873" t="s">
        <v>104</v>
      </c>
      <c r="C4873" t="s">
        <v>137</v>
      </c>
      <c r="D4873">
        <v>1</v>
      </c>
      <c r="E4873" t="s">
        <v>147</v>
      </c>
      <c r="F4873">
        <v>0</v>
      </c>
    </row>
    <row r="4874" spans="1:6">
      <c r="A4874" s="4">
        <v>43784</v>
      </c>
      <c r="B4874" t="s">
        <v>146</v>
      </c>
      <c r="C4874" t="s">
        <v>137</v>
      </c>
      <c r="D4874">
        <v>1</v>
      </c>
      <c r="E4874" t="s">
        <v>139</v>
      </c>
      <c r="F4874">
        <v>43.5</v>
      </c>
    </row>
    <row r="4875" spans="1:6">
      <c r="A4875" s="4">
        <v>43784</v>
      </c>
      <c r="B4875" t="s">
        <v>146</v>
      </c>
      <c r="C4875" t="s">
        <v>137</v>
      </c>
      <c r="D4875">
        <v>1</v>
      </c>
      <c r="E4875" t="s">
        <v>140</v>
      </c>
      <c r="F4875">
        <v>56.5</v>
      </c>
    </row>
    <row r="4876" spans="1:6">
      <c r="A4876" s="4">
        <v>43784</v>
      </c>
      <c r="B4876" t="s">
        <v>146</v>
      </c>
      <c r="C4876" t="s">
        <v>137</v>
      </c>
      <c r="D4876">
        <v>1</v>
      </c>
      <c r="E4876" t="s">
        <v>147</v>
      </c>
      <c r="F4876">
        <v>0</v>
      </c>
    </row>
    <row r="4877" spans="1:6">
      <c r="A4877" s="4">
        <v>43784</v>
      </c>
      <c r="B4877" t="s">
        <v>146</v>
      </c>
      <c r="C4877" t="s">
        <v>137</v>
      </c>
      <c r="D4877">
        <v>2</v>
      </c>
      <c r="E4877" t="s">
        <v>139</v>
      </c>
      <c r="F4877">
        <v>45.8</v>
      </c>
    </row>
    <row r="4878" spans="1:6">
      <c r="A4878" s="4">
        <v>43784</v>
      </c>
      <c r="B4878" t="s">
        <v>146</v>
      </c>
      <c r="C4878" t="s">
        <v>137</v>
      </c>
      <c r="D4878">
        <v>2</v>
      </c>
      <c r="E4878" t="s">
        <v>140</v>
      </c>
      <c r="F4878">
        <v>50.1</v>
      </c>
    </row>
    <row r="4879" spans="1:6">
      <c r="A4879" s="4">
        <v>43784</v>
      </c>
      <c r="B4879" t="s">
        <v>146</v>
      </c>
      <c r="C4879" t="s">
        <v>137</v>
      </c>
      <c r="D4879">
        <v>2</v>
      </c>
      <c r="E4879" t="s">
        <v>147</v>
      </c>
      <c r="F4879">
        <v>4</v>
      </c>
    </row>
    <row r="4880" spans="1:6">
      <c r="A4880" s="4">
        <v>43784</v>
      </c>
      <c r="B4880" t="s">
        <v>146</v>
      </c>
      <c r="C4880" t="s">
        <v>137</v>
      </c>
      <c r="D4880">
        <v>3</v>
      </c>
      <c r="E4880" t="s">
        <v>139</v>
      </c>
      <c r="F4880">
        <v>238.6</v>
      </c>
    </row>
    <row r="4881" spans="1:6">
      <c r="A4881" s="4">
        <v>43784</v>
      </c>
      <c r="B4881" t="s">
        <v>146</v>
      </c>
      <c r="C4881" t="s">
        <v>137</v>
      </c>
      <c r="D4881">
        <v>3</v>
      </c>
      <c r="E4881" t="s">
        <v>140</v>
      </c>
      <c r="F4881">
        <v>299.39999999999998</v>
      </c>
    </row>
    <row r="4882" spans="1:6">
      <c r="A4882" s="4">
        <v>43784</v>
      </c>
      <c r="B4882" t="s">
        <v>146</v>
      </c>
      <c r="C4882" t="s">
        <v>137</v>
      </c>
      <c r="D4882">
        <v>3</v>
      </c>
      <c r="E4882" t="s">
        <v>147</v>
      </c>
      <c r="F4882">
        <v>0</v>
      </c>
    </row>
    <row r="4883" spans="1:6">
      <c r="A4883" s="4">
        <v>43784</v>
      </c>
      <c r="B4883" t="s">
        <v>103</v>
      </c>
      <c r="C4883" t="s">
        <v>138</v>
      </c>
      <c r="D4883">
        <v>1</v>
      </c>
      <c r="E4883" t="s">
        <v>139</v>
      </c>
      <c r="F4883">
        <v>52.8</v>
      </c>
    </row>
    <row r="4884" spans="1:6">
      <c r="A4884" s="4">
        <v>43784</v>
      </c>
      <c r="B4884" t="s">
        <v>103</v>
      </c>
      <c r="C4884" t="s">
        <v>138</v>
      </c>
      <c r="D4884">
        <v>1</v>
      </c>
      <c r="E4884" t="s">
        <v>140</v>
      </c>
      <c r="F4884">
        <v>44.4</v>
      </c>
    </row>
    <row r="4885" spans="1:6">
      <c r="A4885" s="4">
        <v>43784</v>
      </c>
      <c r="B4885" t="s">
        <v>103</v>
      </c>
      <c r="C4885" t="s">
        <v>138</v>
      </c>
      <c r="D4885">
        <v>1</v>
      </c>
      <c r="E4885" t="s">
        <v>147</v>
      </c>
      <c r="F4885">
        <v>2.7</v>
      </c>
    </row>
    <row r="4886" spans="1:6">
      <c r="A4886" s="4">
        <v>43784</v>
      </c>
      <c r="B4886" t="s">
        <v>103</v>
      </c>
      <c r="C4886" t="s">
        <v>137</v>
      </c>
      <c r="D4886">
        <v>1</v>
      </c>
      <c r="E4886" t="s">
        <v>139</v>
      </c>
      <c r="F4886">
        <v>75.900000000000006</v>
      </c>
    </row>
    <row r="4887" spans="1:6">
      <c r="A4887" s="4">
        <v>43784</v>
      </c>
      <c r="B4887" t="s">
        <v>103</v>
      </c>
      <c r="C4887" t="s">
        <v>137</v>
      </c>
      <c r="D4887">
        <v>1</v>
      </c>
      <c r="E4887" t="s">
        <v>140</v>
      </c>
      <c r="F4887">
        <v>24.1</v>
      </c>
    </row>
    <row r="4888" spans="1:6">
      <c r="A4888" s="4">
        <v>43784</v>
      </c>
      <c r="B4888" t="s">
        <v>103</v>
      </c>
      <c r="C4888" t="s">
        <v>137</v>
      </c>
      <c r="D4888">
        <v>1</v>
      </c>
      <c r="E4888" t="s">
        <v>147</v>
      </c>
      <c r="F4888">
        <v>0</v>
      </c>
    </row>
    <row r="4889" spans="1:6">
      <c r="A4889" s="4">
        <v>43784</v>
      </c>
      <c r="B4889" t="s">
        <v>102</v>
      </c>
      <c r="C4889" t="s">
        <v>138</v>
      </c>
      <c r="D4889">
        <v>1</v>
      </c>
      <c r="E4889" t="s">
        <v>139</v>
      </c>
      <c r="F4889">
        <v>61.2</v>
      </c>
    </row>
    <row r="4890" spans="1:6">
      <c r="A4890" s="4">
        <v>43784</v>
      </c>
      <c r="B4890" t="s">
        <v>102</v>
      </c>
      <c r="C4890" t="s">
        <v>138</v>
      </c>
      <c r="D4890">
        <v>1</v>
      </c>
      <c r="E4890" t="s">
        <v>140</v>
      </c>
      <c r="F4890">
        <v>36.1</v>
      </c>
    </row>
    <row r="4891" spans="1:6">
      <c r="A4891" s="4">
        <v>43784</v>
      </c>
      <c r="B4891" t="s">
        <v>102</v>
      </c>
      <c r="C4891" t="s">
        <v>138</v>
      </c>
      <c r="D4891">
        <v>1</v>
      </c>
      <c r="E4891" t="s">
        <v>147</v>
      </c>
      <c r="F4891">
        <v>2.6</v>
      </c>
    </row>
    <row r="4892" spans="1:6">
      <c r="A4892" s="4">
        <v>43784</v>
      </c>
      <c r="B4892" t="s">
        <v>102</v>
      </c>
      <c r="C4892" t="s">
        <v>137</v>
      </c>
      <c r="D4892">
        <v>1</v>
      </c>
      <c r="E4892" t="s">
        <v>139</v>
      </c>
      <c r="F4892">
        <v>98.2</v>
      </c>
    </row>
    <row r="4893" spans="1:6">
      <c r="A4893" s="4">
        <v>43784</v>
      </c>
      <c r="B4893" t="s">
        <v>102</v>
      </c>
      <c r="C4893" t="s">
        <v>137</v>
      </c>
      <c r="D4893">
        <v>1</v>
      </c>
      <c r="E4893" t="s">
        <v>140</v>
      </c>
      <c r="F4893">
        <v>1.8</v>
      </c>
    </row>
    <row r="4894" spans="1:6">
      <c r="A4894" s="4">
        <v>43784</v>
      </c>
      <c r="B4894" t="s">
        <v>102</v>
      </c>
      <c r="C4894" t="s">
        <v>137</v>
      </c>
      <c r="D4894">
        <v>1</v>
      </c>
      <c r="E4894" t="s">
        <v>147</v>
      </c>
      <c r="F4894">
        <v>0</v>
      </c>
    </row>
    <row r="4895" spans="1:6">
      <c r="A4895" s="4">
        <v>43784</v>
      </c>
      <c r="B4895" t="s">
        <v>101</v>
      </c>
      <c r="C4895" t="s">
        <v>138</v>
      </c>
      <c r="D4895">
        <v>1</v>
      </c>
      <c r="E4895" t="s">
        <v>139</v>
      </c>
      <c r="F4895">
        <v>61.8</v>
      </c>
    </row>
    <row r="4896" spans="1:6">
      <c r="A4896" s="4">
        <v>43784</v>
      </c>
      <c r="B4896" t="s">
        <v>101</v>
      </c>
      <c r="C4896" t="s">
        <v>138</v>
      </c>
      <c r="D4896">
        <v>1</v>
      </c>
      <c r="E4896" t="s">
        <v>140</v>
      </c>
      <c r="F4896">
        <v>34</v>
      </c>
    </row>
    <row r="4897" spans="1:6">
      <c r="A4897" s="4">
        <v>43784</v>
      </c>
      <c r="B4897" t="s">
        <v>101</v>
      </c>
      <c r="C4897" t="s">
        <v>138</v>
      </c>
      <c r="D4897">
        <v>1</v>
      </c>
      <c r="E4897" t="s">
        <v>147</v>
      </c>
      <c r="F4897">
        <v>4.0999999999999996</v>
      </c>
    </row>
    <row r="4898" spans="1:6">
      <c r="A4898" s="4">
        <v>43784</v>
      </c>
      <c r="B4898" t="s">
        <v>101</v>
      </c>
      <c r="C4898" t="s">
        <v>137</v>
      </c>
      <c r="D4898">
        <v>1</v>
      </c>
      <c r="E4898" t="s">
        <v>139</v>
      </c>
      <c r="F4898">
        <v>99.5</v>
      </c>
    </row>
    <row r="4899" spans="1:6">
      <c r="A4899" s="4">
        <v>43784</v>
      </c>
      <c r="B4899" t="s">
        <v>101</v>
      </c>
      <c r="C4899" t="s">
        <v>137</v>
      </c>
      <c r="D4899">
        <v>1</v>
      </c>
      <c r="E4899" t="s">
        <v>140</v>
      </c>
      <c r="F4899">
        <v>0.5</v>
      </c>
    </row>
    <row r="4900" spans="1:6">
      <c r="A4900" s="4">
        <v>43784</v>
      </c>
      <c r="B4900" t="s">
        <v>101</v>
      </c>
      <c r="C4900" t="s">
        <v>137</v>
      </c>
      <c r="D4900">
        <v>1</v>
      </c>
      <c r="E4900" t="s">
        <v>147</v>
      </c>
      <c r="F4900">
        <v>0</v>
      </c>
    </row>
    <row r="4901" spans="1:6">
      <c r="A4901" s="4">
        <v>43784</v>
      </c>
      <c r="B4901" t="s">
        <v>100</v>
      </c>
      <c r="C4901" t="s">
        <v>138</v>
      </c>
      <c r="D4901">
        <v>1</v>
      </c>
      <c r="E4901" t="s">
        <v>139</v>
      </c>
      <c r="F4901">
        <v>55.4</v>
      </c>
    </row>
    <row r="4902" spans="1:6">
      <c r="A4902" s="4">
        <v>43784</v>
      </c>
      <c r="B4902" t="s">
        <v>100</v>
      </c>
      <c r="C4902" t="s">
        <v>138</v>
      </c>
      <c r="D4902">
        <v>1</v>
      </c>
      <c r="E4902" t="s">
        <v>140</v>
      </c>
      <c r="F4902">
        <v>41.4</v>
      </c>
    </row>
    <row r="4903" spans="1:6">
      <c r="A4903" s="4">
        <v>43784</v>
      </c>
      <c r="B4903" t="s">
        <v>100</v>
      </c>
      <c r="C4903" t="s">
        <v>138</v>
      </c>
      <c r="D4903">
        <v>1</v>
      </c>
      <c r="E4903" t="s">
        <v>147</v>
      </c>
      <c r="F4903">
        <v>3</v>
      </c>
    </row>
    <row r="4904" spans="1:6">
      <c r="A4904" s="4">
        <v>43784</v>
      </c>
      <c r="B4904" t="s">
        <v>100</v>
      </c>
      <c r="C4904" t="s">
        <v>137</v>
      </c>
      <c r="D4904">
        <v>1</v>
      </c>
      <c r="E4904" t="s">
        <v>139</v>
      </c>
      <c r="F4904">
        <v>85.6</v>
      </c>
    </row>
    <row r="4905" spans="1:6">
      <c r="A4905" s="4">
        <v>43784</v>
      </c>
      <c r="B4905" t="s">
        <v>100</v>
      </c>
      <c r="C4905" t="s">
        <v>137</v>
      </c>
      <c r="D4905">
        <v>1</v>
      </c>
      <c r="E4905" t="s">
        <v>140</v>
      </c>
      <c r="F4905">
        <v>14.4</v>
      </c>
    </row>
    <row r="4906" spans="1:6">
      <c r="A4906" s="4">
        <v>43784</v>
      </c>
      <c r="B4906" t="s">
        <v>100</v>
      </c>
      <c r="C4906" t="s">
        <v>137</v>
      </c>
      <c r="D4906">
        <v>1</v>
      </c>
      <c r="E4906" t="s">
        <v>147</v>
      </c>
      <c r="F4906">
        <v>0</v>
      </c>
    </row>
    <row r="4907" spans="1:6">
      <c r="A4907" s="4">
        <v>43784</v>
      </c>
      <c r="B4907" t="s">
        <v>99</v>
      </c>
      <c r="C4907" t="s">
        <v>138</v>
      </c>
      <c r="D4907">
        <v>1</v>
      </c>
      <c r="E4907" t="s">
        <v>139</v>
      </c>
      <c r="F4907">
        <v>36.299999999999997</v>
      </c>
    </row>
    <row r="4908" spans="1:6">
      <c r="A4908" s="4">
        <v>43784</v>
      </c>
      <c r="B4908" t="s">
        <v>99</v>
      </c>
      <c r="C4908" t="s">
        <v>138</v>
      </c>
      <c r="D4908">
        <v>1</v>
      </c>
      <c r="E4908" t="s">
        <v>140</v>
      </c>
      <c r="F4908">
        <v>58.7</v>
      </c>
    </row>
    <row r="4909" spans="1:6">
      <c r="A4909" s="4">
        <v>43784</v>
      </c>
      <c r="B4909" t="s">
        <v>99</v>
      </c>
      <c r="C4909" t="s">
        <v>138</v>
      </c>
      <c r="D4909">
        <v>1</v>
      </c>
      <c r="E4909" t="s">
        <v>147</v>
      </c>
      <c r="F4909">
        <v>4.9000000000000004</v>
      </c>
    </row>
    <row r="4910" spans="1:6">
      <c r="A4910" s="4">
        <v>43784</v>
      </c>
      <c r="B4910" t="s">
        <v>99</v>
      </c>
      <c r="C4910" t="s">
        <v>137</v>
      </c>
      <c r="D4910">
        <v>1</v>
      </c>
      <c r="E4910" t="s">
        <v>139</v>
      </c>
      <c r="F4910">
        <v>4</v>
      </c>
    </row>
    <row r="4911" spans="1:6">
      <c r="A4911" s="4">
        <v>43784</v>
      </c>
      <c r="B4911" t="s">
        <v>99</v>
      </c>
      <c r="C4911" t="s">
        <v>137</v>
      </c>
      <c r="D4911">
        <v>1</v>
      </c>
      <c r="E4911" t="s">
        <v>140</v>
      </c>
      <c r="F4911">
        <v>96</v>
      </c>
    </row>
    <row r="4912" spans="1:6">
      <c r="A4912" s="4">
        <v>43784</v>
      </c>
      <c r="B4912" t="s">
        <v>99</v>
      </c>
      <c r="C4912" t="s">
        <v>137</v>
      </c>
      <c r="D4912">
        <v>1</v>
      </c>
      <c r="E4912" t="s">
        <v>147</v>
      </c>
      <c r="F4912">
        <v>0</v>
      </c>
    </row>
    <row r="4913" spans="1:6">
      <c r="A4913" s="4">
        <v>43784</v>
      </c>
      <c r="B4913" t="s">
        <v>98</v>
      </c>
      <c r="C4913" t="s">
        <v>138</v>
      </c>
      <c r="D4913">
        <v>1</v>
      </c>
      <c r="E4913" t="s">
        <v>139</v>
      </c>
      <c r="F4913">
        <v>46.7</v>
      </c>
    </row>
    <row r="4914" spans="1:6">
      <c r="A4914" s="4">
        <v>43784</v>
      </c>
      <c r="B4914" t="s">
        <v>98</v>
      </c>
      <c r="C4914" t="s">
        <v>138</v>
      </c>
      <c r="D4914">
        <v>1</v>
      </c>
      <c r="E4914" t="s">
        <v>140</v>
      </c>
      <c r="F4914">
        <v>49.9</v>
      </c>
    </row>
    <row r="4915" spans="1:6">
      <c r="A4915" s="4">
        <v>43784</v>
      </c>
      <c r="B4915" t="s">
        <v>98</v>
      </c>
      <c r="C4915" t="s">
        <v>138</v>
      </c>
      <c r="D4915">
        <v>1</v>
      </c>
      <c r="E4915" t="s">
        <v>147</v>
      </c>
      <c r="F4915">
        <v>3.3</v>
      </c>
    </row>
    <row r="4916" spans="1:6">
      <c r="A4916" s="4">
        <v>43784</v>
      </c>
      <c r="B4916" t="s">
        <v>98</v>
      </c>
      <c r="C4916" t="s">
        <v>137</v>
      </c>
      <c r="D4916">
        <v>1</v>
      </c>
      <c r="E4916" t="s">
        <v>139</v>
      </c>
      <c r="F4916">
        <v>38.799999999999997</v>
      </c>
    </row>
    <row r="4917" spans="1:6">
      <c r="A4917" s="4">
        <v>43784</v>
      </c>
      <c r="B4917" t="s">
        <v>98</v>
      </c>
      <c r="C4917" t="s">
        <v>137</v>
      </c>
      <c r="D4917">
        <v>1</v>
      </c>
      <c r="E4917" t="s">
        <v>140</v>
      </c>
      <c r="F4917">
        <v>61.2</v>
      </c>
    </row>
    <row r="4918" spans="1:6">
      <c r="A4918" s="4">
        <v>43784</v>
      </c>
      <c r="B4918" t="s">
        <v>98</v>
      </c>
      <c r="C4918" t="s">
        <v>137</v>
      </c>
      <c r="D4918">
        <v>1</v>
      </c>
      <c r="E4918" t="s">
        <v>147</v>
      </c>
      <c r="F4918">
        <v>0</v>
      </c>
    </row>
    <row r="4919" spans="1:6">
      <c r="A4919" s="4">
        <v>43784</v>
      </c>
      <c r="B4919" t="s">
        <v>97</v>
      </c>
      <c r="C4919" t="s">
        <v>138</v>
      </c>
      <c r="D4919">
        <v>1</v>
      </c>
      <c r="E4919" t="s">
        <v>139</v>
      </c>
      <c r="F4919">
        <v>38.5</v>
      </c>
    </row>
    <row r="4920" spans="1:6">
      <c r="A4920" s="4">
        <v>43784</v>
      </c>
      <c r="B4920" t="s">
        <v>97</v>
      </c>
      <c r="C4920" t="s">
        <v>138</v>
      </c>
      <c r="D4920">
        <v>1</v>
      </c>
      <c r="E4920" t="s">
        <v>140</v>
      </c>
      <c r="F4920">
        <v>54.8</v>
      </c>
    </row>
    <row r="4921" spans="1:6">
      <c r="A4921" s="4">
        <v>43784</v>
      </c>
      <c r="B4921" t="s">
        <v>97</v>
      </c>
      <c r="C4921" t="s">
        <v>138</v>
      </c>
      <c r="D4921">
        <v>1</v>
      </c>
      <c r="E4921" t="s">
        <v>147</v>
      </c>
      <c r="F4921">
        <v>6.6</v>
      </c>
    </row>
    <row r="4922" spans="1:6">
      <c r="A4922" s="4">
        <v>43784</v>
      </c>
      <c r="B4922" t="s">
        <v>97</v>
      </c>
      <c r="C4922" t="s">
        <v>137</v>
      </c>
      <c r="D4922">
        <v>1</v>
      </c>
      <c r="E4922" t="s">
        <v>139</v>
      </c>
      <c r="F4922">
        <v>12.1</v>
      </c>
    </row>
    <row r="4923" spans="1:6">
      <c r="A4923" s="4">
        <v>43784</v>
      </c>
      <c r="B4923" t="s">
        <v>97</v>
      </c>
      <c r="C4923" t="s">
        <v>137</v>
      </c>
      <c r="D4923">
        <v>1</v>
      </c>
      <c r="E4923" t="s">
        <v>140</v>
      </c>
      <c r="F4923">
        <v>87.9</v>
      </c>
    </row>
    <row r="4924" spans="1:6">
      <c r="A4924" s="4">
        <v>43784</v>
      </c>
      <c r="B4924" t="s">
        <v>97</v>
      </c>
      <c r="C4924" t="s">
        <v>137</v>
      </c>
      <c r="D4924">
        <v>1</v>
      </c>
      <c r="E4924" t="s">
        <v>147</v>
      </c>
      <c r="F4924">
        <v>0</v>
      </c>
    </row>
    <row r="4925" spans="1:6">
      <c r="A4925" s="4">
        <v>43784</v>
      </c>
      <c r="B4925" t="s">
        <v>96</v>
      </c>
      <c r="C4925" t="s">
        <v>138</v>
      </c>
      <c r="D4925">
        <v>1</v>
      </c>
      <c r="E4925" t="s">
        <v>139</v>
      </c>
      <c r="F4925">
        <v>66.2</v>
      </c>
    </row>
    <row r="4926" spans="1:6">
      <c r="A4926" s="4">
        <v>43784</v>
      </c>
      <c r="B4926" t="s">
        <v>96</v>
      </c>
      <c r="C4926" t="s">
        <v>138</v>
      </c>
      <c r="D4926">
        <v>1</v>
      </c>
      <c r="E4926" t="s">
        <v>140</v>
      </c>
      <c r="F4926">
        <v>31.5</v>
      </c>
    </row>
    <row r="4927" spans="1:6">
      <c r="A4927" s="4">
        <v>43784</v>
      </c>
      <c r="B4927" t="s">
        <v>96</v>
      </c>
      <c r="C4927" t="s">
        <v>138</v>
      </c>
      <c r="D4927">
        <v>1</v>
      </c>
      <c r="E4927" t="s">
        <v>147</v>
      </c>
      <c r="F4927">
        <v>2.2000000000000002</v>
      </c>
    </row>
    <row r="4928" spans="1:6">
      <c r="A4928" s="4">
        <v>43784</v>
      </c>
      <c r="B4928" t="s">
        <v>96</v>
      </c>
      <c r="C4928" t="s">
        <v>137</v>
      </c>
      <c r="D4928">
        <v>1</v>
      </c>
      <c r="E4928" t="s">
        <v>139</v>
      </c>
      <c r="F4928">
        <v>99.9</v>
      </c>
    </row>
    <row r="4929" spans="1:6">
      <c r="A4929" s="4">
        <v>43784</v>
      </c>
      <c r="B4929" t="s">
        <v>96</v>
      </c>
      <c r="C4929" t="s">
        <v>137</v>
      </c>
      <c r="D4929">
        <v>1</v>
      </c>
      <c r="E4929" t="s">
        <v>140</v>
      </c>
      <c r="F4929">
        <v>0.1</v>
      </c>
    </row>
    <row r="4930" spans="1:6">
      <c r="A4930" s="4">
        <v>43784</v>
      </c>
      <c r="B4930" t="s">
        <v>96</v>
      </c>
      <c r="C4930" t="s">
        <v>137</v>
      </c>
      <c r="D4930">
        <v>1</v>
      </c>
      <c r="E4930" t="s">
        <v>147</v>
      </c>
      <c r="F4930">
        <v>0</v>
      </c>
    </row>
    <row r="4931" spans="1:6">
      <c r="A4931" s="4">
        <v>43784</v>
      </c>
      <c r="B4931" t="s">
        <v>95</v>
      </c>
      <c r="C4931" t="s">
        <v>138</v>
      </c>
      <c r="D4931">
        <v>1</v>
      </c>
      <c r="E4931" t="s">
        <v>139</v>
      </c>
      <c r="F4931">
        <v>50.9</v>
      </c>
    </row>
    <row r="4932" spans="1:6">
      <c r="A4932" s="4">
        <v>43784</v>
      </c>
      <c r="B4932" t="s">
        <v>95</v>
      </c>
      <c r="C4932" t="s">
        <v>138</v>
      </c>
      <c r="D4932">
        <v>1</v>
      </c>
      <c r="E4932" t="s">
        <v>140</v>
      </c>
      <c r="F4932">
        <v>45.1</v>
      </c>
    </row>
    <row r="4933" spans="1:6">
      <c r="A4933" s="4">
        <v>43784</v>
      </c>
      <c r="B4933" t="s">
        <v>95</v>
      </c>
      <c r="C4933" t="s">
        <v>138</v>
      </c>
      <c r="D4933">
        <v>1</v>
      </c>
      <c r="E4933" t="s">
        <v>147</v>
      </c>
      <c r="F4933">
        <v>4</v>
      </c>
    </row>
    <row r="4934" spans="1:6">
      <c r="A4934" s="4">
        <v>43784</v>
      </c>
      <c r="B4934" t="s">
        <v>95</v>
      </c>
      <c r="C4934" t="s">
        <v>137</v>
      </c>
      <c r="D4934">
        <v>1</v>
      </c>
      <c r="E4934" t="s">
        <v>139</v>
      </c>
      <c r="F4934">
        <v>67.5</v>
      </c>
    </row>
    <row r="4935" spans="1:6">
      <c r="A4935" s="4">
        <v>43784</v>
      </c>
      <c r="B4935" t="s">
        <v>95</v>
      </c>
      <c r="C4935" t="s">
        <v>137</v>
      </c>
      <c r="D4935">
        <v>1</v>
      </c>
      <c r="E4935" t="s">
        <v>140</v>
      </c>
      <c r="F4935">
        <v>32.5</v>
      </c>
    </row>
    <row r="4936" spans="1:6">
      <c r="A4936" s="4">
        <v>43784</v>
      </c>
      <c r="B4936" t="s">
        <v>95</v>
      </c>
      <c r="C4936" t="s">
        <v>137</v>
      </c>
      <c r="D4936">
        <v>1</v>
      </c>
      <c r="E4936" t="s">
        <v>147</v>
      </c>
      <c r="F4936">
        <v>0</v>
      </c>
    </row>
    <row r="4937" spans="1:6">
      <c r="A4937" s="4">
        <v>43784</v>
      </c>
      <c r="B4937" t="s">
        <v>94</v>
      </c>
      <c r="C4937" t="s">
        <v>138</v>
      </c>
      <c r="D4937">
        <v>1</v>
      </c>
      <c r="E4937" t="s">
        <v>139</v>
      </c>
      <c r="F4937">
        <v>62.9</v>
      </c>
    </row>
    <row r="4938" spans="1:6">
      <c r="A4938" s="4">
        <v>43784</v>
      </c>
      <c r="B4938" t="s">
        <v>94</v>
      </c>
      <c r="C4938" t="s">
        <v>138</v>
      </c>
      <c r="D4938">
        <v>1</v>
      </c>
      <c r="E4938" t="s">
        <v>140</v>
      </c>
      <c r="F4938">
        <v>31.1</v>
      </c>
    </row>
    <row r="4939" spans="1:6">
      <c r="A4939" s="4">
        <v>43784</v>
      </c>
      <c r="B4939" t="s">
        <v>94</v>
      </c>
      <c r="C4939" t="s">
        <v>138</v>
      </c>
      <c r="D4939">
        <v>1</v>
      </c>
      <c r="E4939" t="s">
        <v>147</v>
      </c>
      <c r="F4939">
        <v>5.9</v>
      </c>
    </row>
    <row r="4940" spans="1:6">
      <c r="A4940" s="4">
        <v>43784</v>
      </c>
      <c r="B4940" t="s">
        <v>94</v>
      </c>
      <c r="C4940" t="s">
        <v>137</v>
      </c>
      <c r="D4940">
        <v>1</v>
      </c>
      <c r="E4940" t="s">
        <v>139</v>
      </c>
      <c r="F4940">
        <v>99.9</v>
      </c>
    </row>
    <row r="4941" spans="1:6">
      <c r="A4941" s="4">
        <v>43784</v>
      </c>
      <c r="B4941" t="s">
        <v>94</v>
      </c>
      <c r="C4941" t="s">
        <v>137</v>
      </c>
      <c r="D4941">
        <v>1</v>
      </c>
      <c r="E4941" t="s">
        <v>140</v>
      </c>
      <c r="F4941">
        <v>0.1</v>
      </c>
    </row>
    <row r="4942" spans="1:6">
      <c r="A4942" s="4">
        <v>43784</v>
      </c>
      <c r="B4942" t="s">
        <v>94</v>
      </c>
      <c r="C4942" t="s">
        <v>137</v>
      </c>
      <c r="D4942">
        <v>1</v>
      </c>
      <c r="E4942" t="s">
        <v>147</v>
      </c>
      <c r="F4942">
        <v>0</v>
      </c>
    </row>
    <row r="4943" spans="1:6">
      <c r="A4943" s="4">
        <v>43784</v>
      </c>
      <c r="B4943" t="s">
        <v>93</v>
      </c>
      <c r="C4943" t="s">
        <v>138</v>
      </c>
      <c r="D4943">
        <v>1</v>
      </c>
      <c r="E4943" t="s">
        <v>139</v>
      </c>
      <c r="F4943">
        <v>49.3</v>
      </c>
    </row>
    <row r="4944" spans="1:6">
      <c r="A4944" s="4">
        <v>43784</v>
      </c>
      <c r="B4944" t="s">
        <v>93</v>
      </c>
      <c r="C4944" t="s">
        <v>138</v>
      </c>
      <c r="D4944">
        <v>1</v>
      </c>
      <c r="E4944" t="s">
        <v>140</v>
      </c>
      <c r="F4944">
        <v>48.6</v>
      </c>
    </row>
    <row r="4945" spans="1:6">
      <c r="A4945" s="4">
        <v>43784</v>
      </c>
      <c r="B4945" t="s">
        <v>93</v>
      </c>
      <c r="C4945" t="s">
        <v>138</v>
      </c>
      <c r="D4945">
        <v>1</v>
      </c>
      <c r="E4945" t="s">
        <v>147</v>
      </c>
      <c r="F4945">
        <v>2</v>
      </c>
    </row>
    <row r="4946" spans="1:6">
      <c r="A4946" s="4">
        <v>43784</v>
      </c>
      <c r="B4946" t="s">
        <v>93</v>
      </c>
      <c r="C4946" t="s">
        <v>137</v>
      </c>
      <c r="D4946">
        <v>1</v>
      </c>
      <c r="E4946" t="s">
        <v>139</v>
      </c>
      <c r="F4946">
        <v>52.6</v>
      </c>
    </row>
    <row r="4947" spans="1:6">
      <c r="A4947" s="4">
        <v>43784</v>
      </c>
      <c r="B4947" t="s">
        <v>93</v>
      </c>
      <c r="C4947" t="s">
        <v>137</v>
      </c>
      <c r="D4947">
        <v>1</v>
      </c>
      <c r="E4947" t="s">
        <v>140</v>
      </c>
      <c r="F4947">
        <v>47.4</v>
      </c>
    </row>
    <row r="4948" spans="1:6">
      <c r="A4948" s="4">
        <v>43784</v>
      </c>
      <c r="B4948" t="s">
        <v>93</v>
      </c>
      <c r="C4948" t="s">
        <v>137</v>
      </c>
      <c r="D4948">
        <v>1</v>
      </c>
      <c r="E4948" t="s">
        <v>147</v>
      </c>
      <c r="F4948">
        <v>0</v>
      </c>
    </row>
    <row r="4949" spans="1:6">
      <c r="A4949" s="4">
        <v>43784</v>
      </c>
      <c r="B4949" t="s">
        <v>92</v>
      </c>
      <c r="C4949" t="s">
        <v>138</v>
      </c>
      <c r="D4949">
        <v>1</v>
      </c>
      <c r="E4949" t="s">
        <v>139</v>
      </c>
      <c r="F4949">
        <v>34.700000000000003</v>
      </c>
    </row>
    <row r="4950" spans="1:6">
      <c r="A4950" s="4">
        <v>43784</v>
      </c>
      <c r="B4950" t="s">
        <v>92</v>
      </c>
      <c r="C4950" t="s">
        <v>138</v>
      </c>
      <c r="D4950">
        <v>1</v>
      </c>
      <c r="E4950" t="s">
        <v>140</v>
      </c>
      <c r="F4950">
        <v>60.2</v>
      </c>
    </row>
    <row r="4951" spans="1:6">
      <c r="A4951" s="4">
        <v>43784</v>
      </c>
      <c r="B4951" t="s">
        <v>92</v>
      </c>
      <c r="C4951" t="s">
        <v>138</v>
      </c>
      <c r="D4951">
        <v>1</v>
      </c>
      <c r="E4951" t="s">
        <v>147</v>
      </c>
      <c r="F4951">
        <v>5</v>
      </c>
    </row>
    <row r="4952" spans="1:6">
      <c r="A4952" s="4">
        <v>43784</v>
      </c>
      <c r="B4952" t="s">
        <v>92</v>
      </c>
      <c r="C4952" t="s">
        <v>137</v>
      </c>
      <c r="D4952">
        <v>1</v>
      </c>
      <c r="E4952" t="s">
        <v>139</v>
      </c>
      <c r="F4952">
        <v>1.2</v>
      </c>
    </row>
    <row r="4953" spans="1:6">
      <c r="A4953" s="4">
        <v>43784</v>
      </c>
      <c r="B4953" t="s">
        <v>92</v>
      </c>
      <c r="C4953" t="s">
        <v>137</v>
      </c>
      <c r="D4953">
        <v>1</v>
      </c>
      <c r="E4953" t="s">
        <v>140</v>
      </c>
      <c r="F4953">
        <v>98.8</v>
      </c>
    </row>
    <row r="4954" spans="1:6">
      <c r="A4954" s="4">
        <v>43784</v>
      </c>
      <c r="B4954" t="s">
        <v>92</v>
      </c>
      <c r="C4954" t="s">
        <v>137</v>
      </c>
      <c r="D4954">
        <v>1</v>
      </c>
      <c r="E4954" t="s">
        <v>147</v>
      </c>
      <c r="F4954">
        <v>0</v>
      </c>
    </row>
    <row r="4955" spans="1:6">
      <c r="A4955" s="4">
        <v>43784</v>
      </c>
      <c r="B4955" t="s">
        <v>91</v>
      </c>
      <c r="C4955" t="s">
        <v>138</v>
      </c>
      <c r="D4955">
        <v>1</v>
      </c>
      <c r="E4955" t="s">
        <v>139</v>
      </c>
      <c r="F4955">
        <v>40.4</v>
      </c>
    </row>
    <row r="4956" spans="1:6">
      <c r="A4956" s="4">
        <v>43784</v>
      </c>
      <c r="B4956" t="s">
        <v>91</v>
      </c>
      <c r="C4956" t="s">
        <v>138</v>
      </c>
      <c r="D4956">
        <v>1</v>
      </c>
      <c r="E4956" t="s">
        <v>140</v>
      </c>
      <c r="F4956">
        <v>54.4</v>
      </c>
    </row>
    <row r="4957" spans="1:6">
      <c r="A4957" s="4">
        <v>43784</v>
      </c>
      <c r="B4957" t="s">
        <v>91</v>
      </c>
      <c r="C4957" t="s">
        <v>138</v>
      </c>
      <c r="D4957">
        <v>1</v>
      </c>
      <c r="E4957" t="s">
        <v>147</v>
      </c>
      <c r="F4957">
        <v>5.0999999999999996</v>
      </c>
    </row>
    <row r="4958" spans="1:6">
      <c r="A4958" s="4">
        <v>43784</v>
      </c>
      <c r="B4958" t="s">
        <v>91</v>
      </c>
      <c r="C4958" t="s">
        <v>137</v>
      </c>
      <c r="D4958">
        <v>1</v>
      </c>
      <c r="E4958" t="s">
        <v>139</v>
      </c>
      <c r="F4958">
        <v>15.6</v>
      </c>
    </row>
    <row r="4959" spans="1:6">
      <c r="A4959" s="4">
        <v>43784</v>
      </c>
      <c r="B4959" t="s">
        <v>91</v>
      </c>
      <c r="C4959" t="s">
        <v>137</v>
      </c>
      <c r="D4959">
        <v>1</v>
      </c>
      <c r="E4959" t="s">
        <v>140</v>
      </c>
      <c r="F4959">
        <v>84.4</v>
      </c>
    </row>
    <row r="4960" spans="1:6">
      <c r="A4960" s="4">
        <v>43784</v>
      </c>
      <c r="B4960" t="s">
        <v>91</v>
      </c>
      <c r="C4960" t="s">
        <v>137</v>
      </c>
      <c r="D4960">
        <v>1</v>
      </c>
      <c r="E4960" t="s">
        <v>147</v>
      </c>
      <c r="F4960">
        <v>0</v>
      </c>
    </row>
    <row r="4961" spans="1:6">
      <c r="A4961" s="4">
        <v>43784</v>
      </c>
      <c r="B4961" t="s">
        <v>90</v>
      </c>
      <c r="C4961" t="s">
        <v>138</v>
      </c>
      <c r="D4961">
        <v>1</v>
      </c>
      <c r="E4961" t="s">
        <v>139</v>
      </c>
      <c r="F4961">
        <v>39</v>
      </c>
    </row>
    <row r="4962" spans="1:6">
      <c r="A4962" s="4">
        <v>43784</v>
      </c>
      <c r="B4962" t="s">
        <v>90</v>
      </c>
      <c r="C4962" t="s">
        <v>138</v>
      </c>
      <c r="D4962">
        <v>1</v>
      </c>
      <c r="E4962" t="s">
        <v>140</v>
      </c>
      <c r="F4962">
        <v>57.5</v>
      </c>
    </row>
    <row r="4963" spans="1:6">
      <c r="A4963" s="4">
        <v>43784</v>
      </c>
      <c r="B4963" t="s">
        <v>90</v>
      </c>
      <c r="C4963" t="s">
        <v>138</v>
      </c>
      <c r="D4963">
        <v>1</v>
      </c>
      <c r="E4963" t="s">
        <v>147</v>
      </c>
      <c r="F4963">
        <v>3.4</v>
      </c>
    </row>
    <row r="4964" spans="1:6">
      <c r="A4964" s="4">
        <v>43784</v>
      </c>
      <c r="B4964" t="s">
        <v>90</v>
      </c>
      <c r="C4964" t="s">
        <v>137</v>
      </c>
      <c r="D4964">
        <v>1</v>
      </c>
      <c r="E4964" t="s">
        <v>139</v>
      </c>
      <c r="F4964">
        <v>9.1</v>
      </c>
    </row>
    <row r="4965" spans="1:6">
      <c r="A4965" s="4">
        <v>43784</v>
      </c>
      <c r="B4965" t="s">
        <v>90</v>
      </c>
      <c r="C4965" t="s">
        <v>137</v>
      </c>
      <c r="D4965">
        <v>1</v>
      </c>
      <c r="E4965" t="s">
        <v>140</v>
      </c>
      <c r="F4965">
        <v>90.9</v>
      </c>
    </row>
    <row r="4966" spans="1:6">
      <c r="A4966" s="4">
        <v>43784</v>
      </c>
      <c r="B4966" t="s">
        <v>90</v>
      </c>
      <c r="C4966" t="s">
        <v>137</v>
      </c>
      <c r="D4966">
        <v>1</v>
      </c>
      <c r="E4966" t="s">
        <v>147</v>
      </c>
      <c r="F4966">
        <v>0</v>
      </c>
    </row>
    <row r="4967" spans="1:6">
      <c r="A4967" s="4">
        <v>43784</v>
      </c>
      <c r="B4967" t="s">
        <v>89</v>
      </c>
      <c r="C4967" t="s">
        <v>138</v>
      </c>
      <c r="D4967">
        <v>1</v>
      </c>
      <c r="E4967" t="s">
        <v>139</v>
      </c>
      <c r="F4967">
        <v>44.8</v>
      </c>
    </row>
    <row r="4968" spans="1:6">
      <c r="A4968" s="4">
        <v>43784</v>
      </c>
      <c r="B4968" t="s">
        <v>89</v>
      </c>
      <c r="C4968" t="s">
        <v>138</v>
      </c>
      <c r="D4968">
        <v>1</v>
      </c>
      <c r="E4968" t="s">
        <v>140</v>
      </c>
      <c r="F4968">
        <v>50.8</v>
      </c>
    </row>
    <row r="4969" spans="1:6">
      <c r="A4969" s="4">
        <v>43784</v>
      </c>
      <c r="B4969" t="s">
        <v>89</v>
      </c>
      <c r="C4969" t="s">
        <v>138</v>
      </c>
      <c r="D4969">
        <v>1</v>
      </c>
      <c r="E4969" t="s">
        <v>147</v>
      </c>
      <c r="F4969">
        <v>4.2</v>
      </c>
    </row>
    <row r="4970" spans="1:6">
      <c r="A4970" s="4">
        <v>43784</v>
      </c>
      <c r="B4970" t="s">
        <v>89</v>
      </c>
      <c r="C4970" t="s">
        <v>137</v>
      </c>
      <c r="D4970">
        <v>1</v>
      </c>
      <c r="E4970" t="s">
        <v>139</v>
      </c>
      <c r="F4970">
        <v>32.1</v>
      </c>
    </row>
    <row r="4971" spans="1:6">
      <c r="A4971" s="4">
        <v>43784</v>
      </c>
      <c r="B4971" t="s">
        <v>89</v>
      </c>
      <c r="C4971" t="s">
        <v>137</v>
      </c>
      <c r="D4971">
        <v>1</v>
      </c>
      <c r="E4971" t="s">
        <v>140</v>
      </c>
      <c r="F4971">
        <v>67.900000000000006</v>
      </c>
    </row>
    <row r="4972" spans="1:6">
      <c r="A4972" s="4">
        <v>43784</v>
      </c>
      <c r="B4972" t="s">
        <v>89</v>
      </c>
      <c r="C4972" t="s">
        <v>137</v>
      </c>
      <c r="D4972">
        <v>1</v>
      </c>
      <c r="E4972" t="s">
        <v>147</v>
      </c>
      <c r="F4972">
        <v>0</v>
      </c>
    </row>
    <row r="4973" spans="1:6">
      <c r="A4973" s="4">
        <v>43784</v>
      </c>
      <c r="B4973" t="s">
        <v>88</v>
      </c>
      <c r="C4973" t="s">
        <v>138</v>
      </c>
      <c r="D4973">
        <v>1</v>
      </c>
      <c r="E4973" t="s">
        <v>139</v>
      </c>
      <c r="F4973">
        <v>45.1</v>
      </c>
    </row>
    <row r="4974" spans="1:6">
      <c r="A4974" s="4">
        <v>43784</v>
      </c>
      <c r="B4974" t="s">
        <v>88</v>
      </c>
      <c r="C4974" t="s">
        <v>138</v>
      </c>
      <c r="D4974">
        <v>1</v>
      </c>
      <c r="E4974" t="s">
        <v>140</v>
      </c>
      <c r="F4974">
        <v>49.6</v>
      </c>
    </row>
    <row r="4975" spans="1:6">
      <c r="A4975" s="4">
        <v>43784</v>
      </c>
      <c r="B4975" t="s">
        <v>88</v>
      </c>
      <c r="C4975" t="s">
        <v>138</v>
      </c>
      <c r="D4975">
        <v>1</v>
      </c>
      <c r="E4975" t="s">
        <v>147</v>
      </c>
      <c r="F4975">
        <v>5.3</v>
      </c>
    </row>
    <row r="4976" spans="1:6">
      <c r="A4976" s="4">
        <v>43784</v>
      </c>
      <c r="B4976" t="s">
        <v>88</v>
      </c>
      <c r="C4976" t="s">
        <v>137</v>
      </c>
      <c r="D4976">
        <v>1</v>
      </c>
      <c r="E4976" t="s">
        <v>139</v>
      </c>
      <c r="F4976">
        <v>35.9</v>
      </c>
    </row>
    <row r="4977" spans="1:6">
      <c r="A4977" s="4">
        <v>43784</v>
      </c>
      <c r="B4977" t="s">
        <v>88</v>
      </c>
      <c r="C4977" t="s">
        <v>137</v>
      </c>
      <c r="D4977">
        <v>1</v>
      </c>
      <c r="E4977" t="s">
        <v>140</v>
      </c>
      <c r="F4977">
        <v>64.099999999999994</v>
      </c>
    </row>
    <row r="4978" spans="1:6">
      <c r="A4978" s="4">
        <v>43784</v>
      </c>
      <c r="B4978" t="s">
        <v>88</v>
      </c>
      <c r="C4978" t="s">
        <v>137</v>
      </c>
      <c r="D4978">
        <v>1</v>
      </c>
      <c r="E4978" t="s">
        <v>147</v>
      </c>
      <c r="F4978">
        <v>0</v>
      </c>
    </row>
    <row r="4979" spans="1:6">
      <c r="A4979" s="4">
        <v>43784</v>
      </c>
      <c r="B4979" t="s">
        <v>116</v>
      </c>
      <c r="C4979" t="s">
        <v>138</v>
      </c>
      <c r="D4979">
        <v>1</v>
      </c>
      <c r="E4979" t="s">
        <v>139</v>
      </c>
      <c r="F4979">
        <v>75.2</v>
      </c>
    </row>
    <row r="4980" spans="1:6">
      <c r="A4980" s="4">
        <v>43784</v>
      </c>
      <c r="B4980" t="s">
        <v>116</v>
      </c>
      <c r="C4980" t="s">
        <v>138</v>
      </c>
      <c r="D4980">
        <v>1</v>
      </c>
      <c r="E4980" t="s">
        <v>140</v>
      </c>
      <c r="F4980">
        <v>20.399999999999999</v>
      </c>
    </row>
    <row r="4981" spans="1:6">
      <c r="A4981" s="4">
        <v>43784</v>
      </c>
      <c r="B4981" t="s">
        <v>116</v>
      </c>
      <c r="C4981" t="s">
        <v>138</v>
      </c>
      <c r="D4981">
        <v>1</v>
      </c>
      <c r="E4981" t="s">
        <v>147</v>
      </c>
      <c r="F4981">
        <v>4.4000000000000004</v>
      </c>
    </row>
    <row r="4982" spans="1:6">
      <c r="A4982" s="4">
        <v>43784</v>
      </c>
      <c r="B4982" t="s">
        <v>116</v>
      </c>
      <c r="C4982" t="s">
        <v>137</v>
      </c>
      <c r="D4982">
        <v>1</v>
      </c>
      <c r="E4982" t="s">
        <v>139</v>
      </c>
      <c r="F4982">
        <v>100</v>
      </c>
    </row>
    <row r="4983" spans="1:6">
      <c r="A4983" s="4">
        <v>43784</v>
      </c>
      <c r="B4983" t="s">
        <v>116</v>
      </c>
      <c r="C4983" t="s">
        <v>137</v>
      </c>
      <c r="D4983">
        <v>1</v>
      </c>
      <c r="E4983" t="s">
        <v>140</v>
      </c>
      <c r="F4983">
        <v>0</v>
      </c>
    </row>
    <row r="4984" spans="1:6">
      <c r="A4984" s="4">
        <v>43784</v>
      </c>
      <c r="B4984" t="s">
        <v>116</v>
      </c>
      <c r="C4984" t="s">
        <v>137</v>
      </c>
      <c r="D4984">
        <v>1</v>
      </c>
      <c r="E4984" t="s">
        <v>147</v>
      </c>
      <c r="F4984">
        <v>0</v>
      </c>
    </row>
    <row r="4985" spans="1:6">
      <c r="A4985" s="4">
        <v>43784</v>
      </c>
      <c r="B4985" t="s">
        <v>115</v>
      </c>
      <c r="C4985" t="s">
        <v>138</v>
      </c>
      <c r="D4985">
        <v>1</v>
      </c>
      <c r="E4985" t="s">
        <v>139</v>
      </c>
      <c r="F4985">
        <v>49.3</v>
      </c>
    </row>
    <row r="4986" spans="1:6">
      <c r="A4986" s="4">
        <v>43784</v>
      </c>
      <c r="B4986" t="s">
        <v>115</v>
      </c>
      <c r="C4986" t="s">
        <v>138</v>
      </c>
      <c r="D4986">
        <v>1</v>
      </c>
      <c r="E4986" t="s">
        <v>140</v>
      </c>
      <c r="F4986">
        <v>46.2</v>
      </c>
    </row>
    <row r="4987" spans="1:6">
      <c r="A4987" s="4">
        <v>43784</v>
      </c>
      <c r="B4987" t="s">
        <v>115</v>
      </c>
      <c r="C4987" t="s">
        <v>138</v>
      </c>
      <c r="D4987">
        <v>1</v>
      </c>
      <c r="E4987" t="s">
        <v>147</v>
      </c>
      <c r="F4987">
        <v>4.3</v>
      </c>
    </row>
    <row r="4988" spans="1:6">
      <c r="A4988" s="4">
        <v>43784</v>
      </c>
      <c r="B4988" t="s">
        <v>115</v>
      </c>
      <c r="C4988" t="s">
        <v>137</v>
      </c>
      <c r="D4988">
        <v>1</v>
      </c>
      <c r="E4988" t="s">
        <v>139</v>
      </c>
      <c r="F4988">
        <v>57.4</v>
      </c>
    </row>
    <row r="4989" spans="1:6">
      <c r="A4989" s="4">
        <v>43784</v>
      </c>
      <c r="B4989" t="s">
        <v>115</v>
      </c>
      <c r="C4989" t="s">
        <v>137</v>
      </c>
      <c r="D4989">
        <v>1</v>
      </c>
      <c r="E4989" t="s">
        <v>140</v>
      </c>
      <c r="F4989">
        <v>42.6</v>
      </c>
    </row>
    <row r="4990" spans="1:6">
      <c r="A4990" s="4">
        <v>43784</v>
      </c>
      <c r="B4990" t="s">
        <v>115</v>
      </c>
      <c r="C4990" t="s">
        <v>137</v>
      </c>
      <c r="D4990">
        <v>1</v>
      </c>
      <c r="E4990" t="s">
        <v>147</v>
      </c>
      <c r="F4990">
        <v>0</v>
      </c>
    </row>
    <row r="4991" spans="1:6">
      <c r="A4991" s="4">
        <v>43784</v>
      </c>
      <c r="B4991" t="s">
        <v>114</v>
      </c>
      <c r="C4991" t="s">
        <v>138</v>
      </c>
      <c r="D4991">
        <v>1</v>
      </c>
      <c r="E4991" t="s">
        <v>139</v>
      </c>
      <c r="F4991">
        <v>59</v>
      </c>
    </row>
    <row r="4992" spans="1:6">
      <c r="A4992" s="4">
        <v>43784</v>
      </c>
      <c r="B4992" t="s">
        <v>114</v>
      </c>
      <c r="C4992" t="s">
        <v>138</v>
      </c>
      <c r="D4992">
        <v>1</v>
      </c>
      <c r="E4992" t="s">
        <v>140</v>
      </c>
      <c r="F4992">
        <v>36.1</v>
      </c>
    </row>
    <row r="4993" spans="1:6">
      <c r="A4993" s="4">
        <v>43784</v>
      </c>
      <c r="B4993" t="s">
        <v>114</v>
      </c>
      <c r="C4993" t="s">
        <v>138</v>
      </c>
      <c r="D4993">
        <v>1</v>
      </c>
      <c r="E4993" t="s">
        <v>147</v>
      </c>
      <c r="F4993">
        <v>4.8</v>
      </c>
    </row>
    <row r="4994" spans="1:6">
      <c r="A4994" s="4">
        <v>43784</v>
      </c>
      <c r="B4994" t="s">
        <v>114</v>
      </c>
      <c r="C4994" t="s">
        <v>137</v>
      </c>
      <c r="D4994">
        <v>1</v>
      </c>
      <c r="E4994" t="s">
        <v>139</v>
      </c>
      <c r="F4994">
        <v>95</v>
      </c>
    </row>
    <row r="4995" spans="1:6">
      <c r="A4995" s="4">
        <v>43784</v>
      </c>
      <c r="B4995" t="s">
        <v>114</v>
      </c>
      <c r="C4995" t="s">
        <v>137</v>
      </c>
      <c r="D4995">
        <v>1</v>
      </c>
      <c r="E4995" t="s">
        <v>140</v>
      </c>
      <c r="F4995">
        <v>5</v>
      </c>
    </row>
    <row r="4996" spans="1:6">
      <c r="A4996" s="4">
        <v>43784</v>
      </c>
      <c r="B4996" t="s">
        <v>114</v>
      </c>
      <c r="C4996" t="s">
        <v>137</v>
      </c>
      <c r="D4996">
        <v>1</v>
      </c>
      <c r="E4996" t="s">
        <v>147</v>
      </c>
      <c r="F4996">
        <v>0</v>
      </c>
    </row>
    <row r="4997" spans="1:6">
      <c r="A4997" s="4">
        <v>43784</v>
      </c>
      <c r="B4997" t="s">
        <v>87</v>
      </c>
      <c r="C4997" t="s">
        <v>138</v>
      </c>
      <c r="D4997">
        <v>1</v>
      </c>
      <c r="E4997" t="s">
        <v>139</v>
      </c>
      <c r="F4997">
        <v>60.4</v>
      </c>
    </row>
    <row r="4998" spans="1:6">
      <c r="A4998" s="4">
        <v>43784</v>
      </c>
      <c r="B4998" t="s">
        <v>87</v>
      </c>
      <c r="C4998" t="s">
        <v>138</v>
      </c>
      <c r="D4998">
        <v>1</v>
      </c>
      <c r="E4998" t="s">
        <v>140</v>
      </c>
      <c r="F4998">
        <v>34.9</v>
      </c>
    </row>
    <row r="4999" spans="1:6">
      <c r="A4999" s="4">
        <v>43784</v>
      </c>
      <c r="B4999" t="s">
        <v>87</v>
      </c>
      <c r="C4999" t="s">
        <v>138</v>
      </c>
      <c r="D4999">
        <v>1</v>
      </c>
      <c r="E4999" t="s">
        <v>147</v>
      </c>
      <c r="F4999">
        <v>4.5999999999999996</v>
      </c>
    </row>
    <row r="5000" spans="1:6">
      <c r="A5000" s="4">
        <v>43784</v>
      </c>
      <c r="B5000" t="s">
        <v>87</v>
      </c>
      <c r="C5000" t="s">
        <v>137</v>
      </c>
      <c r="D5000">
        <v>1</v>
      </c>
      <c r="E5000" t="s">
        <v>139</v>
      </c>
      <c r="F5000">
        <v>98.1</v>
      </c>
    </row>
    <row r="5001" spans="1:6">
      <c r="A5001" s="4">
        <v>43784</v>
      </c>
      <c r="B5001" t="s">
        <v>87</v>
      </c>
      <c r="C5001" t="s">
        <v>137</v>
      </c>
      <c r="D5001">
        <v>1</v>
      </c>
      <c r="E5001" t="s">
        <v>140</v>
      </c>
      <c r="F5001">
        <v>1.9</v>
      </c>
    </row>
    <row r="5002" spans="1:6">
      <c r="A5002" s="4">
        <v>43784</v>
      </c>
      <c r="B5002" t="s">
        <v>87</v>
      </c>
      <c r="C5002" t="s">
        <v>137</v>
      </c>
      <c r="D5002">
        <v>1</v>
      </c>
      <c r="E5002" t="s">
        <v>147</v>
      </c>
      <c r="F5002">
        <v>0</v>
      </c>
    </row>
    <row r="5003" spans="1:6">
      <c r="A5003" s="4">
        <v>43784</v>
      </c>
      <c r="B5003" t="s">
        <v>86</v>
      </c>
      <c r="C5003" t="s">
        <v>138</v>
      </c>
      <c r="D5003">
        <v>1</v>
      </c>
      <c r="E5003" t="s">
        <v>139</v>
      </c>
      <c r="F5003">
        <v>54.6</v>
      </c>
    </row>
    <row r="5004" spans="1:6">
      <c r="A5004" s="4">
        <v>43784</v>
      </c>
      <c r="B5004" t="s">
        <v>86</v>
      </c>
      <c r="C5004" t="s">
        <v>138</v>
      </c>
      <c r="D5004">
        <v>1</v>
      </c>
      <c r="E5004" t="s">
        <v>140</v>
      </c>
      <c r="F5004">
        <v>38.4</v>
      </c>
    </row>
    <row r="5005" spans="1:6">
      <c r="A5005" s="4">
        <v>43784</v>
      </c>
      <c r="B5005" t="s">
        <v>86</v>
      </c>
      <c r="C5005" t="s">
        <v>138</v>
      </c>
      <c r="D5005">
        <v>1</v>
      </c>
      <c r="E5005" t="s">
        <v>147</v>
      </c>
      <c r="F5005">
        <v>6.9</v>
      </c>
    </row>
    <row r="5006" spans="1:6">
      <c r="A5006" s="4">
        <v>43784</v>
      </c>
      <c r="B5006" t="s">
        <v>86</v>
      </c>
      <c r="C5006" t="s">
        <v>137</v>
      </c>
      <c r="D5006">
        <v>1</v>
      </c>
      <c r="E5006" t="s">
        <v>139</v>
      </c>
      <c r="F5006">
        <v>88.1</v>
      </c>
    </row>
    <row r="5007" spans="1:6">
      <c r="A5007" s="4">
        <v>43784</v>
      </c>
      <c r="B5007" t="s">
        <v>86</v>
      </c>
      <c r="C5007" t="s">
        <v>137</v>
      </c>
      <c r="D5007">
        <v>1</v>
      </c>
      <c r="E5007" t="s">
        <v>140</v>
      </c>
      <c r="F5007">
        <v>11.9</v>
      </c>
    </row>
    <row r="5008" spans="1:6">
      <c r="A5008" s="4">
        <v>43784</v>
      </c>
      <c r="B5008" t="s">
        <v>86</v>
      </c>
      <c r="C5008" t="s">
        <v>137</v>
      </c>
      <c r="D5008">
        <v>1</v>
      </c>
      <c r="E5008" t="s">
        <v>147</v>
      </c>
      <c r="F5008">
        <v>0</v>
      </c>
    </row>
    <row r="5009" spans="1:6">
      <c r="A5009" s="4">
        <v>43784</v>
      </c>
      <c r="B5009" t="s">
        <v>85</v>
      </c>
      <c r="C5009" t="s">
        <v>138</v>
      </c>
      <c r="D5009">
        <v>1</v>
      </c>
      <c r="E5009" t="s">
        <v>139</v>
      </c>
      <c r="F5009">
        <v>56.8</v>
      </c>
    </row>
    <row r="5010" spans="1:6">
      <c r="A5010" s="4">
        <v>43784</v>
      </c>
      <c r="B5010" t="s">
        <v>85</v>
      </c>
      <c r="C5010" t="s">
        <v>138</v>
      </c>
      <c r="D5010">
        <v>1</v>
      </c>
      <c r="E5010" t="s">
        <v>140</v>
      </c>
      <c r="F5010">
        <v>40.200000000000003</v>
      </c>
    </row>
    <row r="5011" spans="1:6">
      <c r="A5011" s="4">
        <v>43784</v>
      </c>
      <c r="B5011" t="s">
        <v>85</v>
      </c>
      <c r="C5011" t="s">
        <v>138</v>
      </c>
      <c r="D5011">
        <v>1</v>
      </c>
      <c r="E5011" t="s">
        <v>147</v>
      </c>
      <c r="F5011">
        <v>2.9</v>
      </c>
    </row>
    <row r="5012" spans="1:6">
      <c r="A5012" s="4">
        <v>43784</v>
      </c>
      <c r="B5012" t="s">
        <v>85</v>
      </c>
      <c r="C5012" t="s">
        <v>137</v>
      </c>
      <c r="D5012">
        <v>1</v>
      </c>
      <c r="E5012" t="s">
        <v>139</v>
      </c>
      <c r="F5012">
        <v>89.1</v>
      </c>
    </row>
    <row r="5013" spans="1:6">
      <c r="A5013" s="4">
        <v>43784</v>
      </c>
      <c r="B5013" t="s">
        <v>85</v>
      </c>
      <c r="C5013" t="s">
        <v>137</v>
      </c>
      <c r="D5013">
        <v>1</v>
      </c>
      <c r="E5013" t="s">
        <v>140</v>
      </c>
      <c r="F5013">
        <v>10.9</v>
      </c>
    </row>
    <row r="5014" spans="1:6">
      <c r="A5014" s="4">
        <v>43784</v>
      </c>
      <c r="B5014" t="s">
        <v>85</v>
      </c>
      <c r="C5014" t="s">
        <v>137</v>
      </c>
      <c r="D5014">
        <v>1</v>
      </c>
      <c r="E5014" t="s">
        <v>147</v>
      </c>
      <c r="F5014">
        <v>0</v>
      </c>
    </row>
    <row r="5015" spans="1:6">
      <c r="A5015" s="4">
        <v>43784</v>
      </c>
      <c r="B5015" t="s">
        <v>84</v>
      </c>
      <c r="C5015" t="s">
        <v>138</v>
      </c>
      <c r="D5015">
        <v>1</v>
      </c>
      <c r="E5015" t="s">
        <v>139</v>
      </c>
      <c r="F5015">
        <v>57.6</v>
      </c>
    </row>
    <row r="5016" spans="1:6">
      <c r="A5016" s="4">
        <v>43784</v>
      </c>
      <c r="B5016" t="s">
        <v>84</v>
      </c>
      <c r="C5016" t="s">
        <v>138</v>
      </c>
      <c r="D5016">
        <v>1</v>
      </c>
      <c r="E5016" t="s">
        <v>140</v>
      </c>
      <c r="F5016">
        <v>39.799999999999997</v>
      </c>
    </row>
    <row r="5017" spans="1:6">
      <c r="A5017" s="4">
        <v>43784</v>
      </c>
      <c r="B5017" t="s">
        <v>84</v>
      </c>
      <c r="C5017" t="s">
        <v>138</v>
      </c>
      <c r="D5017">
        <v>1</v>
      </c>
      <c r="E5017" t="s">
        <v>147</v>
      </c>
      <c r="F5017">
        <v>2.6</v>
      </c>
    </row>
    <row r="5018" spans="1:6">
      <c r="A5018" s="4">
        <v>43784</v>
      </c>
      <c r="B5018" t="s">
        <v>84</v>
      </c>
      <c r="C5018" t="s">
        <v>137</v>
      </c>
      <c r="D5018">
        <v>1</v>
      </c>
      <c r="E5018" t="s">
        <v>139</v>
      </c>
      <c r="F5018">
        <v>89.8</v>
      </c>
    </row>
    <row r="5019" spans="1:6">
      <c r="A5019" s="4">
        <v>43784</v>
      </c>
      <c r="B5019" t="s">
        <v>84</v>
      </c>
      <c r="C5019" t="s">
        <v>137</v>
      </c>
      <c r="D5019">
        <v>1</v>
      </c>
      <c r="E5019" t="s">
        <v>140</v>
      </c>
      <c r="F5019">
        <v>10.199999999999999</v>
      </c>
    </row>
    <row r="5020" spans="1:6">
      <c r="A5020" s="4">
        <v>43784</v>
      </c>
      <c r="B5020" t="s">
        <v>84</v>
      </c>
      <c r="C5020" t="s">
        <v>137</v>
      </c>
      <c r="D5020">
        <v>1</v>
      </c>
      <c r="E5020" t="s">
        <v>147</v>
      </c>
      <c r="F5020">
        <v>0</v>
      </c>
    </row>
    <row r="5021" spans="1:6">
      <c r="A5021" s="4">
        <v>43784</v>
      </c>
      <c r="B5021" t="s">
        <v>83</v>
      </c>
      <c r="C5021" t="s">
        <v>138</v>
      </c>
      <c r="D5021">
        <v>1</v>
      </c>
      <c r="E5021" t="s">
        <v>139</v>
      </c>
      <c r="F5021">
        <v>43.5</v>
      </c>
    </row>
    <row r="5022" spans="1:6">
      <c r="A5022" s="4">
        <v>43784</v>
      </c>
      <c r="B5022" t="s">
        <v>83</v>
      </c>
      <c r="C5022" t="s">
        <v>138</v>
      </c>
      <c r="D5022">
        <v>1</v>
      </c>
      <c r="E5022" t="s">
        <v>140</v>
      </c>
      <c r="F5022">
        <v>50.9</v>
      </c>
    </row>
    <row r="5023" spans="1:6">
      <c r="A5023" s="4">
        <v>43784</v>
      </c>
      <c r="B5023" t="s">
        <v>83</v>
      </c>
      <c r="C5023" t="s">
        <v>138</v>
      </c>
      <c r="D5023">
        <v>1</v>
      </c>
      <c r="E5023" t="s">
        <v>147</v>
      </c>
      <c r="F5023">
        <v>5.5</v>
      </c>
    </row>
    <row r="5024" spans="1:6">
      <c r="A5024" s="4">
        <v>43784</v>
      </c>
      <c r="B5024" t="s">
        <v>83</v>
      </c>
      <c r="C5024" t="s">
        <v>137</v>
      </c>
      <c r="D5024">
        <v>1</v>
      </c>
      <c r="E5024" t="s">
        <v>139</v>
      </c>
      <c r="F5024">
        <v>29.1</v>
      </c>
    </row>
    <row r="5025" spans="1:6">
      <c r="A5025" s="4">
        <v>43784</v>
      </c>
      <c r="B5025" t="s">
        <v>83</v>
      </c>
      <c r="C5025" t="s">
        <v>137</v>
      </c>
      <c r="D5025">
        <v>1</v>
      </c>
      <c r="E5025" t="s">
        <v>140</v>
      </c>
      <c r="F5025">
        <v>70.900000000000006</v>
      </c>
    </row>
    <row r="5026" spans="1:6">
      <c r="A5026" s="4">
        <v>43784</v>
      </c>
      <c r="B5026" t="s">
        <v>83</v>
      </c>
      <c r="C5026" t="s">
        <v>137</v>
      </c>
      <c r="D5026">
        <v>1</v>
      </c>
      <c r="E5026" t="s">
        <v>147</v>
      </c>
      <c r="F5026">
        <v>0</v>
      </c>
    </row>
    <row r="5027" spans="1:6">
      <c r="A5027" s="4">
        <v>43784</v>
      </c>
      <c r="B5027" t="s">
        <v>82</v>
      </c>
      <c r="C5027" t="s">
        <v>138</v>
      </c>
      <c r="D5027">
        <v>1</v>
      </c>
      <c r="E5027" t="s">
        <v>139</v>
      </c>
      <c r="F5027">
        <v>45.8</v>
      </c>
    </row>
    <row r="5028" spans="1:6">
      <c r="A5028" s="4">
        <v>43784</v>
      </c>
      <c r="B5028" t="s">
        <v>82</v>
      </c>
      <c r="C5028" t="s">
        <v>138</v>
      </c>
      <c r="D5028">
        <v>1</v>
      </c>
      <c r="E5028" t="s">
        <v>140</v>
      </c>
      <c r="F5028">
        <v>50.7</v>
      </c>
    </row>
    <row r="5029" spans="1:6">
      <c r="A5029" s="4">
        <v>43784</v>
      </c>
      <c r="B5029" t="s">
        <v>82</v>
      </c>
      <c r="C5029" t="s">
        <v>138</v>
      </c>
      <c r="D5029">
        <v>1</v>
      </c>
      <c r="E5029" t="s">
        <v>147</v>
      </c>
      <c r="F5029">
        <v>3.4</v>
      </c>
    </row>
    <row r="5030" spans="1:6">
      <c r="A5030" s="4">
        <v>43784</v>
      </c>
      <c r="B5030" t="s">
        <v>82</v>
      </c>
      <c r="C5030" t="s">
        <v>137</v>
      </c>
      <c r="D5030">
        <v>1</v>
      </c>
      <c r="E5030" t="s">
        <v>139</v>
      </c>
      <c r="F5030">
        <v>32.6</v>
      </c>
    </row>
    <row r="5031" spans="1:6">
      <c r="A5031" s="4">
        <v>43784</v>
      </c>
      <c r="B5031" t="s">
        <v>82</v>
      </c>
      <c r="C5031" t="s">
        <v>137</v>
      </c>
      <c r="D5031">
        <v>1</v>
      </c>
      <c r="E5031" t="s">
        <v>140</v>
      </c>
      <c r="F5031">
        <v>67.400000000000006</v>
      </c>
    </row>
    <row r="5032" spans="1:6">
      <c r="A5032" s="4">
        <v>43784</v>
      </c>
      <c r="B5032" t="s">
        <v>82</v>
      </c>
      <c r="C5032" t="s">
        <v>137</v>
      </c>
      <c r="D5032">
        <v>1</v>
      </c>
      <c r="E5032" t="s">
        <v>147</v>
      </c>
      <c r="F5032">
        <v>0</v>
      </c>
    </row>
    <row r="5033" spans="1:6">
      <c r="A5033" s="4">
        <v>43784</v>
      </c>
      <c r="B5033" t="s">
        <v>81</v>
      </c>
      <c r="C5033" t="s">
        <v>138</v>
      </c>
      <c r="D5033">
        <v>1</v>
      </c>
      <c r="E5033" t="s">
        <v>139</v>
      </c>
      <c r="F5033">
        <v>31.9</v>
      </c>
    </row>
    <row r="5034" spans="1:6">
      <c r="A5034" s="4">
        <v>43784</v>
      </c>
      <c r="B5034" t="s">
        <v>81</v>
      </c>
      <c r="C5034" t="s">
        <v>138</v>
      </c>
      <c r="D5034">
        <v>1</v>
      </c>
      <c r="E5034" t="s">
        <v>140</v>
      </c>
      <c r="F5034">
        <v>61.9</v>
      </c>
    </row>
    <row r="5035" spans="1:6">
      <c r="A5035" s="4">
        <v>43784</v>
      </c>
      <c r="B5035" t="s">
        <v>81</v>
      </c>
      <c r="C5035" t="s">
        <v>138</v>
      </c>
      <c r="D5035">
        <v>1</v>
      </c>
      <c r="E5035" t="s">
        <v>147</v>
      </c>
      <c r="F5035">
        <v>6.1</v>
      </c>
    </row>
    <row r="5036" spans="1:6">
      <c r="A5036" s="4">
        <v>43784</v>
      </c>
      <c r="B5036" t="s">
        <v>81</v>
      </c>
      <c r="C5036" t="s">
        <v>137</v>
      </c>
      <c r="D5036">
        <v>1</v>
      </c>
      <c r="E5036" t="s">
        <v>139</v>
      </c>
      <c r="F5036">
        <v>0.2</v>
      </c>
    </row>
    <row r="5037" spans="1:6">
      <c r="A5037" s="4">
        <v>43784</v>
      </c>
      <c r="B5037" t="s">
        <v>81</v>
      </c>
      <c r="C5037" t="s">
        <v>137</v>
      </c>
      <c r="D5037">
        <v>1</v>
      </c>
      <c r="E5037" t="s">
        <v>140</v>
      </c>
      <c r="F5037">
        <v>99.8</v>
      </c>
    </row>
    <row r="5038" spans="1:6">
      <c r="A5038" s="4">
        <v>43784</v>
      </c>
      <c r="B5038" t="s">
        <v>81</v>
      </c>
      <c r="C5038" t="s">
        <v>137</v>
      </c>
      <c r="D5038">
        <v>1</v>
      </c>
      <c r="E5038" t="s">
        <v>147</v>
      </c>
      <c r="F5038">
        <v>0</v>
      </c>
    </row>
    <row r="5039" spans="1:6">
      <c r="A5039" s="4">
        <v>43784</v>
      </c>
      <c r="B5039" t="s">
        <v>80</v>
      </c>
      <c r="C5039" t="s">
        <v>138</v>
      </c>
      <c r="D5039">
        <v>1</v>
      </c>
      <c r="E5039" t="s">
        <v>139</v>
      </c>
      <c r="F5039">
        <v>34.299999999999997</v>
      </c>
    </row>
    <row r="5040" spans="1:6">
      <c r="A5040" s="4">
        <v>43784</v>
      </c>
      <c r="B5040" t="s">
        <v>80</v>
      </c>
      <c r="C5040" t="s">
        <v>138</v>
      </c>
      <c r="D5040">
        <v>1</v>
      </c>
      <c r="E5040" t="s">
        <v>140</v>
      </c>
      <c r="F5040">
        <v>62.2</v>
      </c>
    </row>
    <row r="5041" spans="1:6">
      <c r="A5041" s="4">
        <v>43784</v>
      </c>
      <c r="B5041" t="s">
        <v>80</v>
      </c>
      <c r="C5041" t="s">
        <v>138</v>
      </c>
      <c r="D5041">
        <v>1</v>
      </c>
      <c r="E5041" t="s">
        <v>147</v>
      </c>
      <c r="F5041">
        <v>3.5</v>
      </c>
    </row>
    <row r="5042" spans="1:6">
      <c r="A5042" s="4">
        <v>43784</v>
      </c>
      <c r="B5042" t="s">
        <v>80</v>
      </c>
      <c r="C5042" t="s">
        <v>137</v>
      </c>
      <c r="D5042">
        <v>1</v>
      </c>
      <c r="E5042" t="s">
        <v>139</v>
      </c>
      <c r="F5042">
        <v>0.4</v>
      </c>
    </row>
    <row r="5043" spans="1:6">
      <c r="A5043" s="4">
        <v>43784</v>
      </c>
      <c r="B5043" t="s">
        <v>80</v>
      </c>
      <c r="C5043" t="s">
        <v>137</v>
      </c>
      <c r="D5043">
        <v>1</v>
      </c>
      <c r="E5043" t="s">
        <v>140</v>
      </c>
      <c r="F5043">
        <v>99.6</v>
      </c>
    </row>
    <row r="5044" spans="1:6">
      <c r="A5044" s="4">
        <v>43784</v>
      </c>
      <c r="B5044" t="s">
        <v>80</v>
      </c>
      <c r="C5044" t="s">
        <v>137</v>
      </c>
      <c r="D5044">
        <v>1</v>
      </c>
      <c r="E5044" t="s">
        <v>147</v>
      </c>
      <c r="F5044">
        <v>0</v>
      </c>
    </row>
    <row r="5045" spans="1:6">
      <c r="A5045" s="4">
        <v>43784</v>
      </c>
      <c r="B5045" t="s">
        <v>113</v>
      </c>
      <c r="C5045" t="s">
        <v>138</v>
      </c>
      <c r="D5045">
        <v>1</v>
      </c>
      <c r="E5045" t="s">
        <v>139</v>
      </c>
      <c r="F5045">
        <v>49</v>
      </c>
    </row>
    <row r="5046" spans="1:6">
      <c r="A5046" s="4">
        <v>43784</v>
      </c>
      <c r="B5046" t="s">
        <v>113</v>
      </c>
      <c r="C5046" t="s">
        <v>138</v>
      </c>
      <c r="D5046">
        <v>1</v>
      </c>
      <c r="E5046" t="s">
        <v>140</v>
      </c>
      <c r="F5046">
        <v>45.3</v>
      </c>
    </row>
    <row r="5047" spans="1:6">
      <c r="A5047" s="4">
        <v>43784</v>
      </c>
      <c r="B5047" t="s">
        <v>113</v>
      </c>
      <c r="C5047" t="s">
        <v>138</v>
      </c>
      <c r="D5047">
        <v>1</v>
      </c>
      <c r="E5047" t="s">
        <v>147</v>
      </c>
      <c r="F5047">
        <v>5.7</v>
      </c>
    </row>
    <row r="5048" spans="1:6">
      <c r="A5048" s="4">
        <v>43784</v>
      </c>
      <c r="B5048" t="s">
        <v>113</v>
      </c>
      <c r="C5048" t="s">
        <v>137</v>
      </c>
      <c r="D5048">
        <v>1</v>
      </c>
      <c r="E5048" t="s">
        <v>139</v>
      </c>
      <c r="F5048">
        <v>59</v>
      </c>
    </row>
    <row r="5049" spans="1:6">
      <c r="A5049" s="4">
        <v>43784</v>
      </c>
      <c r="B5049" t="s">
        <v>113</v>
      </c>
      <c r="C5049" t="s">
        <v>137</v>
      </c>
      <c r="D5049">
        <v>1</v>
      </c>
      <c r="E5049" t="s">
        <v>140</v>
      </c>
      <c r="F5049">
        <v>41</v>
      </c>
    </row>
    <row r="5050" spans="1:6">
      <c r="A5050" s="4">
        <v>43784</v>
      </c>
      <c r="B5050" t="s">
        <v>113</v>
      </c>
      <c r="C5050" t="s">
        <v>137</v>
      </c>
      <c r="D5050">
        <v>1</v>
      </c>
      <c r="E5050" t="s">
        <v>147</v>
      </c>
      <c r="F5050">
        <v>0</v>
      </c>
    </row>
    <row r="5051" spans="1:6">
      <c r="A5051" s="4">
        <v>43784</v>
      </c>
      <c r="B5051" t="s">
        <v>112</v>
      </c>
      <c r="C5051" t="s">
        <v>138</v>
      </c>
      <c r="D5051">
        <v>1</v>
      </c>
      <c r="E5051" t="s">
        <v>139</v>
      </c>
      <c r="F5051">
        <v>37.200000000000003</v>
      </c>
    </row>
    <row r="5052" spans="1:6">
      <c r="A5052" s="4">
        <v>43784</v>
      </c>
      <c r="B5052" t="s">
        <v>112</v>
      </c>
      <c r="C5052" t="s">
        <v>138</v>
      </c>
      <c r="D5052">
        <v>1</v>
      </c>
      <c r="E5052" t="s">
        <v>140</v>
      </c>
      <c r="F5052">
        <v>57.8</v>
      </c>
    </row>
    <row r="5053" spans="1:6">
      <c r="A5053" s="4">
        <v>43784</v>
      </c>
      <c r="B5053" t="s">
        <v>112</v>
      </c>
      <c r="C5053" t="s">
        <v>138</v>
      </c>
      <c r="D5053">
        <v>1</v>
      </c>
      <c r="E5053" t="s">
        <v>147</v>
      </c>
      <c r="F5053">
        <v>4.9000000000000004</v>
      </c>
    </row>
    <row r="5054" spans="1:6">
      <c r="A5054" s="4">
        <v>43784</v>
      </c>
      <c r="B5054" t="s">
        <v>112</v>
      </c>
      <c r="C5054" t="s">
        <v>137</v>
      </c>
      <c r="D5054">
        <v>1</v>
      </c>
      <c r="E5054" t="s">
        <v>139</v>
      </c>
      <c r="F5054">
        <v>7.8</v>
      </c>
    </row>
    <row r="5055" spans="1:6">
      <c r="A5055" s="4">
        <v>43784</v>
      </c>
      <c r="B5055" t="s">
        <v>112</v>
      </c>
      <c r="C5055" t="s">
        <v>137</v>
      </c>
      <c r="D5055">
        <v>1</v>
      </c>
      <c r="E5055" t="s">
        <v>140</v>
      </c>
      <c r="F5055">
        <v>92.2</v>
      </c>
    </row>
    <row r="5056" spans="1:6">
      <c r="A5056" s="4">
        <v>43784</v>
      </c>
      <c r="B5056" t="s">
        <v>112</v>
      </c>
      <c r="C5056" t="s">
        <v>137</v>
      </c>
      <c r="D5056">
        <v>1</v>
      </c>
      <c r="E5056" t="s">
        <v>147</v>
      </c>
      <c r="F5056">
        <v>0</v>
      </c>
    </row>
    <row r="5057" spans="1:6">
      <c r="A5057" s="4">
        <v>43784</v>
      </c>
      <c r="B5057" t="s">
        <v>79</v>
      </c>
      <c r="C5057" t="s">
        <v>138</v>
      </c>
      <c r="D5057">
        <v>1</v>
      </c>
      <c r="E5057" t="s">
        <v>139</v>
      </c>
      <c r="F5057">
        <v>42.6</v>
      </c>
    </row>
    <row r="5058" spans="1:6">
      <c r="A5058" s="4">
        <v>43784</v>
      </c>
      <c r="B5058" t="s">
        <v>79</v>
      </c>
      <c r="C5058" t="s">
        <v>138</v>
      </c>
      <c r="D5058">
        <v>1</v>
      </c>
      <c r="E5058" t="s">
        <v>140</v>
      </c>
      <c r="F5058">
        <v>51.1</v>
      </c>
    </row>
    <row r="5059" spans="1:6">
      <c r="A5059" s="4">
        <v>43784</v>
      </c>
      <c r="B5059" t="s">
        <v>79</v>
      </c>
      <c r="C5059" t="s">
        <v>138</v>
      </c>
      <c r="D5059">
        <v>1</v>
      </c>
      <c r="E5059" t="s">
        <v>147</v>
      </c>
      <c r="F5059">
        <v>6.2</v>
      </c>
    </row>
    <row r="5060" spans="1:6">
      <c r="A5060" s="4">
        <v>43784</v>
      </c>
      <c r="B5060" t="s">
        <v>79</v>
      </c>
      <c r="C5060" t="s">
        <v>137</v>
      </c>
      <c r="D5060">
        <v>1</v>
      </c>
      <c r="E5060" t="s">
        <v>139</v>
      </c>
      <c r="F5060">
        <v>27</v>
      </c>
    </row>
    <row r="5061" spans="1:6">
      <c r="A5061" s="4">
        <v>43784</v>
      </c>
      <c r="B5061" t="s">
        <v>79</v>
      </c>
      <c r="C5061" t="s">
        <v>137</v>
      </c>
      <c r="D5061">
        <v>1</v>
      </c>
      <c r="E5061" t="s">
        <v>140</v>
      </c>
      <c r="F5061">
        <v>73</v>
      </c>
    </row>
    <row r="5062" spans="1:6">
      <c r="A5062" s="4">
        <v>43784</v>
      </c>
      <c r="B5062" t="s">
        <v>79</v>
      </c>
      <c r="C5062" t="s">
        <v>137</v>
      </c>
      <c r="D5062">
        <v>1</v>
      </c>
      <c r="E5062" t="s">
        <v>147</v>
      </c>
      <c r="F5062">
        <v>0</v>
      </c>
    </row>
    <row r="5063" spans="1:6">
      <c r="A5063" s="4">
        <v>43784</v>
      </c>
      <c r="B5063" t="s">
        <v>78</v>
      </c>
      <c r="C5063" t="s">
        <v>138</v>
      </c>
      <c r="D5063">
        <v>1</v>
      </c>
      <c r="E5063" t="s">
        <v>139</v>
      </c>
      <c r="F5063">
        <v>59.1</v>
      </c>
    </row>
    <row r="5064" spans="1:6">
      <c r="A5064" s="4">
        <v>43784</v>
      </c>
      <c r="B5064" t="s">
        <v>78</v>
      </c>
      <c r="C5064" t="s">
        <v>138</v>
      </c>
      <c r="D5064">
        <v>1</v>
      </c>
      <c r="E5064" t="s">
        <v>140</v>
      </c>
      <c r="F5064">
        <v>37.1</v>
      </c>
    </row>
    <row r="5065" spans="1:6">
      <c r="A5065" s="4">
        <v>43784</v>
      </c>
      <c r="B5065" t="s">
        <v>78</v>
      </c>
      <c r="C5065" t="s">
        <v>138</v>
      </c>
      <c r="D5065">
        <v>1</v>
      </c>
      <c r="E5065" t="s">
        <v>147</v>
      </c>
      <c r="F5065">
        <v>3.7</v>
      </c>
    </row>
    <row r="5066" spans="1:6">
      <c r="A5066" s="4">
        <v>43784</v>
      </c>
      <c r="B5066" t="s">
        <v>78</v>
      </c>
      <c r="C5066" t="s">
        <v>137</v>
      </c>
      <c r="D5066">
        <v>1</v>
      </c>
      <c r="E5066" t="s">
        <v>139</v>
      </c>
      <c r="F5066">
        <v>95.4</v>
      </c>
    </row>
    <row r="5067" spans="1:6">
      <c r="A5067" s="4">
        <v>43784</v>
      </c>
      <c r="B5067" t="s">
        <v>78</v>
      </c>
      <c r="C5067" t="s">
        <v>137</v>
      </c>
      <c r="D5067">
        <v>1</v>
      </c>
      <c r="E5067" t="s">
        <v>140</v>
      </c>
      <c r="F5067">
        <v>4.5999999999999996</v>
      </c>
    </row>
    <row r="5068" spans="1:6">
      <c r="A5068" s="4">
        <v>43784</v>
      </c>
      <c r="B5068" t="s">
        <v>78</v>
      </c>
      <c r="C5068" t="s">
        <v>137</v>
      </c>
      <c r="D5068">
        <v>1</v>
      </c>
      <c r="E5068" t="s">
        <v>147</v>
      </c>
      <c r="F5068">
        <v>0</v>
      </c>
    </row>
    <row r="5069" spans="1:6">
      <c r="A5069" s="4">
        <v>43784</v>
      </c>
      <c r="B5069" t="s">
        <v>77</v>
      </c>
      <c r="C5069" t="s">
        <v>138</v>
      </c>
      <c r="D5069">
        <v>1</v>
      </c>
      <c r="E5069" t="s">
        <v>139</v>
      </c>
      <c r="F5069">
        <v>62.4</v>
      </c>
    </row>
    <row r="5070" spans="1:6">
      <c r="A5070" s="4">
        <v>43784</v>
      </c>
      <c r="B5070" t="s">
        <v>77</v>
      </c>
      <c r="C5070" t="s">
        <v>138</v>
      </c>
      <c r="D5070">
        <v>1</v>
      </c>
      <c r="E5070" t="s">
        <v>140</v>
      </c>
      <c r="F5070">
        <v>34.4</v>
      </c>
    </row>
    <row r="5071" spans="1:6">
      <c r="A5071" s="4">
        <v>43784</v>
      </c>
      <c r="B5071" t="s">
        <v>77</v>
      </c>
      <c r="C5071" t="s">
        <v>138</v>
      </c>
      <c r="D5071">
        <v>1</v>
      </c>
      <c r="E5071" t="s">
        <v>147</v>
      </c>
      <c r="F5071">
        <v>3.1</v>
      </c>
    </row>
    <row r="5072" spans="1:6">
      <c r="A5072" s="4">
        <v>43784</v>
      </c>
      <c r="B5072" t="s">
        <v>77</v>
      </c>
      <c r="C5072" t="s">
        <v>137</v>
      </c>
      <c r="D5072">
        <v>1</v>
      </c>
      <c r="E5072" t="s">
        <v>139</v>
      </c>
      <c r="F5072">
        <v>99.3</v>
      </c>
    </row>
    <row r="5073" spans="1:6">
      <c r="A5073" s="4">
        <v>43784</v>
      </c>
      <c r="B5073" t="s">
        <v>77</v>
      </c>
      <c r="C5073" t="s">
        <v>137</v>
      </c>
      <c r="D5073">
        <v>1</v>
      </c>
      <c r="E5073" t="s">
        <v>140</v>
      </c>
      <c r="F5073">
        <v>0.7</v>
      </c>
    </row>
    <row r="5074" spans="1:6">
      <c r="A5074" s="4">
        <v>43784</v>
      </c>
      <c r="B5074" t="s">
        <v>77</v>
      </c>
      <c r="C5074" t="s">
        <v>137</v>
      </c>
      <c r="D5074">
        <v>1</v>
      </c>
      <c r="E5074" t="s">
        <v>147</v>
      </c>
      <c r="F5074">
        <v>0</v>
      </c>
    </row>
    <row r="5075" spans="1:6">
      <c r="A5075" s="4">
        <v>43784</v>
      </c>
      <c r="B5075" t="s">
        <v>76</v>
      </c>
      <c r="C5075" t="s">
        <v>138</v>
      </c>
      <c r="D5075">
        <v>1</v>
      </c>
      <c r="E5075" t="s">
        <v>139</v>
      </c>
      <c r="F5075">
        <v>56.7</v>
      </c>
    </row>
    <row r="5076" spans="1:6">
      <c r="A5076" s="4">
        <v>43784</v>
      </c>
      <c r="B5076" t="s">
        <v>76</v>
      </c>
      <c r="C5076" t="s">
        <v>138</v>
      </c>
      <c r="D5076">
        <v>1</v>
      </c>
      <c r="E5076" t="s">
        <v>140</v>
      </c>
      <c r="F5076">
        <v>38</v>
      </c>
    </row>
    <row r="5077" spans="1:6">
      <c r="A5077" s="4">
        <v>43784</v>
      </c>
      <c r="B5077" t="s">
        <v>76</v>
      </c>
      <c r="C5077" t="s">
        <v>138</v>
      </c>
      <c r="D5077">
        <v>1</v>
      </c>
      <c r="E5077" t="s">
        <v>147</v>
      </c>
      <c r="F5077">
        <v>5.2</v>
      </c>
    </row>
    <row r="5078" spans="1:6">
      <c r="A5078" s="4">
        <v>43784</v>
      </c>
      <c r="B5078" t="s">
        <v>76</v>
      </c>
      <c r="C5078" t="s">
        <v>137</v>
      </c>
      <c r="D5078">
        <v>1</v>
      </c>
      <c r="E5078" t="s">
        <v>139</v>
      </c>
      <c r="F5078">
        <v>92.1</v>
      </c>
    </row>
    <row r="5079" spans="1:6">
      <c r="A5079" s="4">
        <v>43784</v>
      </c>
      <c r="B5079" t="s">
        <v>76</v>
      </c>
      <c r="C5079" t="s">
        <v>137</v>
      </c>
      <c r="D5079">
        <v>1</v>
      </c>
      <c r="E5079" t="s">
        <v>140</v>
      </c>
      <c r="F5079">
        <v>7.9</v>
      </c>
    </row>
    <row r="5080" spans="1:6">
      <c r="A5080" s="4">
        <v>43784</v>
      </c>
      <c r="B5080" t="s">
        <v>76</v>
      </c>
      <c r="C5080" t="s">
        <v>137</v>
      </c>
      <c r="D5080">
        <v>1</v>
      </c>
      <c r="E5080" t="s">
        <v>147</v>
      </c>
      <c r="F5080">
        <v>0</v>
      </c>
    </row>
    <row r="5081" spans="1:6">
      <c r="A5081" s="4">
        <v>43784</v>
      </c>
      <c r="B5081" t="s">
        <v>75</v>
      </c>
      <c r="C5081" t="s">
        <v>138</v>
      </c>
      <c r="D5081">
        <v>1</v>
      </c>
      <c r="E5081" t="s">
        <v>139</v>
      </c>
      <c r="F5081">
        <v>49</v>
      </c>
    </row>
    <row r="5082" spans="1:6">
      <c r="A5082" s="4">
        <v>43784</v>
      </c>
      <c r="B5082" t="s">
        <v>75</v>
      </c>
      <c r="C5082" t="s">
        <v>138</v>
      </c>
      <c r="D5082">
        <v>1</v>
      </c>
      <c r="E5082" t="s">
        <v>140</v>
      </c>
      <c r="F5082">
        <v>46.5</v>
      </c>
    </row>
    <row r="5083" spans="1:6">
      <c r="A5083" s="4">
        <v>43784</v>
      </c>
      <c r="B5083" t="s">
        <v>75</v>
      </c>
      <c r="C5083" t="s">
        <v>138</v>
      </c>
      <c r="D5083">
        <v>1</v>
      </c>
      <c r="E5083" t="s">
        <v>147</v>
      </c>
      <c r="F5083">
        <v>4.4000000000000004</v>
      </c>
    </row>
    <row r="5084" spans="1:6">
      <c r="A5084" s="4">
        <v>43784</v>
      </c>
      <c r="B5084" t="s">
        <v>75</v>
      </c>
      <c r="C5084" t="s">
        <v>137</v>
      </c>
      <c r="D5084">
        <v>1</v>
      </c>
      <c r="E5084" t="s">
        <v>139</v>
      </c>
      <c r="F5084">
        <v>58.8</v>
      </c>
    </row>
    <row r="5085" spans="1:6">
      <c r="A5085" s="4">
        <v>43784</v>
      </c>
      <c r="B5085" t="s">
        <v>75</v>
      </c>
      <c r="C5085" t="s">
        <v>137</v>
      </c>
      <c r="D5085">
        <v>1</v>
      </c>
      <c r="E5085" t="s">
        <v>140</v>
      </c>
      <c r="F5085">
        <v>41.2</v>
      </c>
    </row>
    <row r="5086" spans="1:6">
      <c r="A5086" s="4">
        <v>43784</v>
      </c>
      <c r="B5086" t="s">
        <v>75</v>
      </c>
      <c r="C5086" t="s">
        <v>137</v>
      </c>
      <c r="D5086">
        <v>1</v>
      </c>
      <c r="E5086" t="s">
        <v>147</v>
      </c>
      <c r="F5086">
        <v>0</v>
      </c>
    </row>
    <row r="5087" spans="1:6">
      <c r="A5087" s="4">
        <v>43784</v>
      </c>
      <c r="B5087" t="s">
        <v>74</v>
      </c>
      <c r="C5087" t="s">
        <v>138</v>
      </c>
      <c r="D5087">
        <v>1</v>
      </c>
      <c r="E5087" t="s">
        <v>139</v>
      </c>
      <c r="F5087">
        <v>56.7</v>
      </c>
    </row>
    <row r="5088" spans="1:6">
      <c r="A5088" s="4">
        <v>43784</v>
      </c>
      <c r="B5088" t="s">
        <v>74</v>
      </c>
      <c r="C5088" t="s">
        <v>138</v>
      </c>
      <c r="D5088">
        <v>1</v>
      </c>
      <c r="E5088" t="s">
        <v>140</v>
      </c>
      <c r="F5088">
        <v>39.9</v>
      </c>
    </row>
    <row r="5089" spans="1:6">
      <c r="A5089" s="4">
        <v>43784</v>
      </c>
      <c r="B5089" t="s">
        <v>74</v>
      </c>
      <c r="C5089" t="s">
        <v>138</v>
      </c>
      <c r="D5089">
        <v>1</v>
      </c>
      <c r="E5089" t="s">
        <v>147</v>
      </c>
      <c r="F5089">
        <v>3.3</v>
      </c>
    </row>
    <row r="5090" spans="1:6">
      <c r="A5090" s="4">
        <v>43784</v>
      </c>
      <c r="B5090" t="s">
        <v>74</v>
      </c>
      <c r="C5090" t="s">
        <v>137</v>
      </c>
      <c r="D5090">
        <v>1</v>
      </c>
      <c r="E5090" t="s">
        <v>139</v>
      </c>
      <c r="F5090">
        <v>89.6</v>
      </c>
    </row>
    <row r="5091" spans="1:6">
      <c r="A5091" s="4">
        <v>43784</v>
      </c>
      <c r="B5091" t="s">
        <v>74</v>
      </c>
      <c r="C5091" t="s">
        <v>137</v>
      </c>
      <c r="D5091">
        <v>1</v>
      </c>
      <c r="E5091" t="s">
        <v>140</v>
      </c>
      <c r="F5091">
        <v>10.4</v>
      </c>
    </row>
    <row r="5092" spans="1:6">
      <c r="A5092" s="4">
        <v>43784</v>
      </c>
      <c r="B5092" t="s">
        <v>74</v>
      </c>
      <c r="C5092" t="s">
        <v>137</v>
      </c>
      <c r="D5092">
        <v>1</v>
      </c>
      <c r="E5092" t="s">
        <v>147</v>
      </c>
      <c r="F5092">
        <v>0</v>
      </c>
    </row>
    <row r="5093" spans="1:6">
      <c r="A5093" s="4">
        <v>43784</v>
      </c>
      <c r="B5093" t="s">
        <v>73</v>
      </c>
      <c r="C5093" t="s">
        <v>138</v>
      </c>
      <c r="D5093">
        <v>1</v>
      </c>
      <c r="E5093" t="s">
        <v>139</v>
      </c>
      <c r="F5093">
        <v>38.5</v>
      </c>
    </row>
    <row r="5094" spans="1:6">
      <c r="A5094" s="4">
        <v>43784</v>
      </c>
      <c r="B5094" t="s">
        <v>73</v>
      </c>
      <c r="C5094" t="s">
        <v>138</v>
      </c>
      <c r="D5094">
        <v>1</v>
      </c>
      <c r="E5094" t="s">
        <v>140</v>
      </c>
      <c r="F5094">
        <v>58.1</v>
      </c>
    </row>
    <row r="5095" spans="1:6">
      <c r="A5095" s="4">
        <v>43784</v>
      </c>
      <c r="B5095" t="s">
        <v>73</v>
      </c>
      <c r="C5095" t="s">
        <v>138</v>
      </c>
      <c r="D5095">
        <v>1</v>
      </c>
      <c r="E5095" t="s">
        <v>147</v>
      </c>
      <c r="F5095">
        <v>3.3</v>
      </c>
    </row>
    <row r="5096" spans="1:6">
      <c r="A5096" s="4">
        <v>43784</v>
      </c>
      <c r="B5096" t="s">
        <v>73</v>
      </c>
      <c r="C5096" t="s">
        <v>137</v>
      </c>
      <c r="D5096">
        <v>1</v>
      </c>
      <c r="E5096" t="s">
        <v>139</v>
      </c>
      <c r="F5096">
        <v>6.3</v>
      </c>
    </row>
    <row r="5097" spans="1:6">
      <c r="A5097" s="4">
        <v>43784</v>
      </c>
      <c r="B5097" t="s">
        <v>73</v>
      </c>
      <c r="C5097" t="s">
        <v>137</v>
      </c>
      <c r="D5097">
        <v>1</v>
      </c>
      <c r="E5097" t="s">
        <v>140</v>
      </c>
      <c r="F5097">
        <v>93.7</v>
      </c>
    </row>
    <row r="5098" spans="1:6">
      <c r="A5098" s="4">
        <v>43784</v>
      </c>
      <c r="B5098" t="s">
        <v>73</v>
      </c>
      <c r="C5098" t="s">
        <v>137</v>
      </c>
      <c r="D5098">
        <v>1</v>
      </c>
      <c r="E5098" t="s">
        <v>147</v>
      </c>
      <c r="F5098">
        <v>0</v>
      </c>
    </row>
    <row r="5099" spans="1:6">
      <c r="A5099" s="4">
        <v>43784</v>
      </c>
      <c r="B5099" t="s">
        <v>72</v>
      </c>
      <c r="C5099" t="s">
        <v>138</v>
      </c>
      <c r="D5099">
        <v>1</v>
      </c>
      <c r="E5099" t="s">
        <v>139</v>
      </c>
      <c r="F5099">
        <v>63.3</v>
      </c>
    </row>
    <row r="5100" spans="1:6">
      <c r="A5100" s="4">
        <v>43784</v>
      </c>
      <c r="B5100" t="s">
        <v>72</v>
      </c>
      <c r="C5100" t="s">
        <v>138</v>
      </c>
      <c r="D5100">
        <v>1</v>
      </c>
      <c r="E5100" t="s">
        <v>140</v>
      </c>
      <c r="F5100">
        <v>30.3</v>
      </c>
    </row>
    <row r="5101" spans="1:6">
      <c r="A5101" s="4">
        <v>43784</v>
      </c>
      <c r="B5101" t="s">
        <v>72</v>
      </c>
      <c r="C5101" t="s">
        <v>138</v>
      </c>
      <c r="D5101">
        <v>1</v>
      </c>
      <c r="E5101" t="s">
        <v>147</v>
      </c>
      <c r="F5101">
        <v>6.4</v>
      </c>
    </row>
    <row r="5102" spans="1:6">
      <c r="A5102" s="4">
        <v>43784</v>
      </c>
      <c r="B5102" t="s">
        <v>72</v>
      </c>
      <c r="C5102" t="s">
        <v>137</v>
      </c>
      <c r="D5102">
        <v>1</v>
      </c>
      <c r="E5102" t="s">
        <v>139</v>
      </c>
      <c r="F5102">
        <v>99.8</v>
      </c>
    </row>
    <row r="5103" spans="1:6">
      <c r="A5103" s="4">
        <v>43784</v>
      </c>
      <c r="B5103" t="s">
        <v>72</v>
      </c>
      <c r="C5103" t="s">
        <v>137</v>
      </c>
      <c r="D5103">
        <v>1</v>
      </c>
      <c r="E5103" t="s">
        <v>140</v>
      </c>
      <c r="F5103">
        <v>0.2</v>
      </c>
    </row>
    <row r="5104" spans="1:6">
      <c r="A5104" s="4">
        <v>43784</v>
      </c>
      <c r="B5104" t="s">
        <v>72</v>
      </c>
      <c r="C5104" t="s">
        <v>137</v>
      </c>
      <c r="D5104">
        <v>1</v>
      </c>
      <c r="E5104" t="s">
        <v>147</v>
      </c>
      <c r="F5104">
        <v>0</v>
      </c>
    </row>
    <row r="5105" spans="1:6">
      <c r="A5105" s="4">
        <v>43784</v>
      </c>
      <c r="B5105" t="s">
        <v>71</v>
      </c>
      <c r="C5105" t="s">
        <v>138</v>
      </c>
      <c r="D5105">
        <v>1</v>
      </c>
      <c r="E5105" t="s">
        <v>139</v>
      </c>
      <c r="F5105">
        <v>27.1</v>
      </c>
    </row>
    <row r="5106" spans="1:6">
      <c r="A5106" s="4">
        <v>43784</v>
      </c>
      <c r="B5106" t="s">
        <v>71</v>
      </c>
      <c r="C5106" t="s">
        <v>138</v>
      </c>
      <c r="D5106">
        <v>1</v>
      </c>
      <c r="E5106" t="s">
        <v>140</v>
      </c>
      <c r="F5106">
        <v>67.8</v>
      </c>
    </row>
    <row r="5107" spans="1:6">
      <c r="A5107" s="4">
        <v>43784</v>
      </c>
      <c r="B5107" t="s">
        <v>71</v>
      </c>
      <c r="C5107" t="s">
        <v>138</v>
      </c>
      <c r="D5107">
        <v>1</v>
      </c>
      <c r="E5107" t="s">
        <v>147</v>
      </c>
      <c r="F5107">
        <v>5</v>
      </c>
    </row>
    <row r="5108" spans="1:6">
      <c r="A5108" s="4">
        <v>43784</v>
      </c>
      <c r="B5108" t="s">
        <v>71</v>
      </c>
      <c r="C5108" t="s">
        <v>137</v>
      </c>
      <c r="D5108">
        <v>1</v>
      </c>
      <c r="E5108" t="s">
        <v>139</v>
      </c>
      <c r="F5108">
        <v>0</v>
      </c>
    </row>
    <row r="5109" spans="1:6">
      <c r="A5109" s="4">
        <v>43784</v>
      </c>
      <c r="B5109" t="s">
        <v>71</v>
      </c>
      <c r="C5109" t="s">
        <v>137</v>
      </c>
      <c r="D5109">
        <v>1</v>
      </c>
      <c r="E5109" t="s">
        <v>140</v>
      </c>
      <c r="F5109">
        <v>100</v>
      </c>
    </row>
    <row r="5110" spans="1:6">
      <c r="A5110" s="4">
        <v>43784</v>
      </c>
      <c r="B5110" t="s">
        <v>71</v>
      </c>
      <c r="C5110" t="s">
        <v>137</v>
      </c>
      <c r="D5110">
        <v>1</v>
      </c>
      <c r="E5110" t="s">
        <v>147</v>
      </c>
      <c r="F5110">
        <v>0</v>
      </c>
    </row>
    <row r="5111" spans="1:6">
      <c r="A5111" s="4">
        <v>43784</v>
      </c>
      <c r="B5111" t="s">
        <v>70</v>
      </c>
      <c r="C5111" t="s">
        <v>138</v>
      </c>
      <c r="D5111">
        <v>1</v>
      </c>
      <c r="E5111" t="s">
        <v>139</v>
      </c>
      <c r="F5111">
        <v>51.5</v>
      </c>
    </row>
    <row r="5112" spans="1:6">
      <c r="A5112" s="4">
        <v>43784</v>
      </c>
      <c r="B5112" t="s">
        <v>70</v>
      </c>
      <c r="C5112" t="s">
        <v>138</v>
      </c>
      <c r="D5112">
        <v>1</v>
      </c>
      <c r="E5112" t="s">
        <v>140</v>
      </c>
      <c r="F5112">
        <v>46.3</v>
      </c>
    </row>
    <row r="5113" spans="1:6">
      <c r="A5113" s="4">
        <v>43784</v>
      </c>
      <c r="B5113" t="s">
        <v>70</v>
      </c>
      <c r="C5113" t="s">
        <v>138</v>
      </c>
      <c r="D5113">
        <v>1</v>
      </c>
      <c r="E5113" t="s">
        <v>147</v>
      </c>
      <c r="F5113">
        <v>2.1</v>
      </c>
    </row>
    <row r="5114" spans="1:6">
      <c r="A5114" s="4">
        <v>43784</v>
      </c>
      <c r="B5114" t="s">
        <v>70</v>
      </c>
      <c r="C5114" t="s">
        <v>137</v>
      </c>
      <c r="D5114">
        <v>1</v>
      </c>
      <c r="E5114" t="s">
        <v>139</v>
      </c>
      <c r="F5114">
        <v>65.099999999999994</v>
      </c>
    </row>
    <row r="5115" spans="1:6">
      <c r="A5115" s="4">
        <v>43784</v>
      </c>
      <c r="B5115" t="s">
        <v>70</v>
      </c>
      <c r="C5115" t="s">
        <v>137</v>
      </c>
      <c r="D5115">
        <v>1</v>
      </c>
      <c r="E5115" t="s">
        <v>140</v>
      </c>
      <c r="F5115">
        <v>34.9</v>
      </c>
    </row>
    <row r="5116" spans="1:6">
      <c r="A5116" s="4">
        <v>43784</v>
      </c>
      <c r="B5116" t="s">
        <v>70</v>
      </c>
      <c r="C5116" t="s">
        <v>137</v>
      </c>
      <c r="D5116">
        <v>1</v>
      </c>
      <c r="E5116" t="s">
        <v>147</v>
      </c>
      <c r="F5116">
        <v>0</v>
      </c>
    </row>
    <row r="5117" spans="1:6">
      <c r="A5117" s="4">
        <v>43784</v>
      </c>
      <c r="B5117" t="s">
        <v>69</v>
      </c>
      <c r="C5117" t="s">
        <v>138</v>
      </c>
      <c r="D5117">
        <v>1</v>
      </c>
      <c r="E5117" t="s">
        <v>139</v>
      </c>
      <c r="F5117">
        <v>48.5</v>
      </c>
    </row>
    <row r="5118" spans="1:6">
      <c r="A5118" s="4">
        <v>43784</v>
      </c>
      <c r="B5118" t="s">
        <v>69</v>
      </c>
      <c r="C5118" t="s">
        <v>138</v>
      </c>
      <c r="D5118">
        <v>1</v>
      </c>
      <c r="E5118" t="s">
        <v>140</v>
      </c>
      <c r="F5118">
        <v>48.9</v>
      </c>
    </row>
    <row r="5119" spans="1:6">
      <c r="A5119" s="4">
        <v>43784</v>
      </c>
      <c r="B5119" t="s">
        <v>69</v>
      </c>
      <c r="C5119" t="s">
        <v>138</v>
      </c>
      <c r="D5119">
        <v>1</v>
      </c>
      <c r="E5119" t="s">
        <v>147</v>
      </c>
      <c r="F5119">
        <v>2.5</v>
      </c>
    </row>
    <row r="5120" spans="1:6">
      <c r="A5120" s="4">
        <v>43784</v>
      </c>
      <c r="B5120" t="s">
        <v>69</v>
      </c>
      <c r="C5120" t="s">
        <v>137</v>
      </c>
      <c r="D5120">
        <v>1</v>
      </c>
      <c r="E5120" t="s">
        <v>139</v>
      </c>
      <c r="F5120">
        <v>48.6</v>
      </c>
    </row>
    <row r="5121" spans="1:6">
      <c r="A5121" s="4">
        <v>43784</v>
      </c>
      <c r="B5121" t="s">
        <v>69</v>
      </c>
      <c r="C5121" t="s">
        <v>137</v>
      </c>
      <c r="D5121">
        <v>1</v>
      </c>
      <c r="E5121" t="s">
        <v>140</v>
      </c>
      <c r="F5121">
        <v>51.4</v>
      </c>
    </row>
    <row r="5122" spans="1:6">
      <c r="A5122" s="4">
        <v>43784</v>
      </c>
      <c r="B5122" t="s">
        <v>69</v>
      </c>
      <c r="C5122" t="s">
        <v>137</v>
      </c>
      <c r="D5122">
        <v>1</v>
      </c>
      <c r="E5122" t="s">
        <v>147</v>
      </c>
      <c r="F5122">
        <v>0</v>
      </c>
    </row>
    <row r="5123" spans="1:6">
      <c r="A5123" s="4">
        <v>43784</v>
      </c>
      <c r="B5123" t="s">
        <v>111</v>
      </c>
      <c r="C5123" t="s">
        <v>138</v>
      </c>
      <c r="D5123">
        <v>1</v>
      </c>
      <c r="E5123" t="s">
        <v>139</v>
      </c>
      <c r="F5123">
        <v>10.5</v>
      </c>
    </row>
    <row r="5124" spans="1:6">
      <c r="A5124" s="4">
        <v>43784</v>
      </c>
      <c r="B5124" t="s">
        <v>111</v>
      </c>
      <c r="C5124" t="s">
        <v>138</v>
      </c>
      <c r="D5124">
        <v>1</v>
      </c>
      <c r="E5124" t="s">
        <v>140</v>
      </c>
      <c r="F5124">
        <v>84.7</v>
      </c>
    </row>
    <row r="5125" spans="1:6">
      <c r="A5125" s="4">
        <v>43784</v>
      </c>
      <c r="B5125" t="s">
        <v>111</v>
      </c>
      <c r="C5125" t="s">
        <v>138</v>
      </c>
      <c r="D5125">
        <v>1</v>
      </c>
      <c r="E5125" t="s">
        <v>147</v>
      </c>
      <c r="F5125">
        <v>4.7</v>
      </c>
    </row>
    <row r="5126" spans="1:6">
      <c r="A5126" s="4">
        <v>43784</v>
      </c>
      <c r="B5126" t="s">
        <v>111</v>
      </c>
      <c r="C5126" t="s">
        <v>137</v>
      </c>
      <c r="D5126">
        <v>1</v>
      </c>
      <c r="E5126" t="s">
        <v>139</v>
      </c>
      <c r="F5126">
        <v>0</v>
      </c>
    </row>
    <row r="5127" spans="1:6">
      <c r="A5127" s="4">
        <v>43784</v>
      </c>
      <c r="B5127" t="s">
        <v>111</v>
      </c>
      <c r="C5127" t="s">
        <v>137</v>
      </c>
      <c r="D5127">
        <v>1</v>
      </c>
      <c r="E5127" t="s">
        <v>140</v>
      </c>
      <c r="F5127">
        <v>100</v>
      </c>
    </row>
    <row r="5128" spans="1:6">
      <c r="A5128" s="4">
        <v>43784</v>
      </c>
      <c r="B5128" t="s">
        <v>111</v>
      </c>
      <c r="C5128" t="s">
        <v>137</v>
      </c>
      <c r="D5128">
        <v>1</v>
      </c>
      <c r="E5128" t="s">
        <v>147</v>
      </c>
      <c r="F5128">
        <v>0</v>
      </c>
    </row>
    <row r="5129" spans="1:6">
      <c r="A5129" s="4">
        <v>43784</v>
      </c>
      <c r="B5129" t="s">
        <v>68</v>
      </c>
      <c r="C5129" t="s">
        <v>138</v>
      </c>
      <c r="D5129">
        <v>1</v>
      </c>
      <c r="E5129" t="s">
        <v>139</v>
      </c>
      <c r="F5129">
        <v>39</v>
      </c>
    </row>
    <row r="5130" spans="1:6">
      <c r="A5130" s="4">
        <v>43784</v>
      </c>
      <c r="B5130" t="s">
        <v>68</v>
      </c>
      <c r="C5130" t="s">
        <v>138</v>
      </c>
      <c r="D5130">
        <v>1</v>
      </c>
      <c r="E5130" t="s">
        <v>140</v>
      </c>
      <c r="F5130">
        <v>57.7</v>
      </c>
    </row>
    <row r="5131" spans="1:6">
      <c r="A5131" s="4">
        <v>43784</v>
      </c>
      <c r="B5131" t="s">
        <v>68</v>
      </c>
      <c r="C5131" t="s">
        <v>138</v>
      </c>
      <c r="D5131">
        <v>1</v>
      </c>
      <c r="E5131" t="s">
        <v>147</v>
      </c>
      <c r="F5131">
        <v>3.2</v>
      </c>
    </row>
    <row r="5132" spans="1:6">
      <c r="A5132" s="4">
        <v>43784</v>
      </c>
      <c r="B5132" t="s">
        <v>68</v>
      </c>
      <c r="C5132" t="s">
        <v>137</v>
      </c>
      <c r="D5132">
        <v>1</v>
      </c>
      <c r="E5132" t="s">
        <v>139</v>
      </c>
      <c r="F5132">
        <v>7.7</v>
      </c>
    </row>
    <row r="5133" spans="1:6">
      <c r="A5133" s="4">
        <v>43784</v>
      </c>
      <c r="B5133" t="s">
        <v>68</v>
      </c>
      <c r="C5133" t="s">
        <v>137</v>
      </c>
      <c r="D5133">
        <v>1</v>
      </c>
      <c r="E5133" t="s">
        <v>140</v>
      </c>
      <c r="F5133">
        <v>92.3</v>
      </c>
    </row>
    <row r="5134" spans="1:6">
      <c r="A5134" s="4">
        <v>43784</v>
      </c>
      <c r="B5134" t="s">
        <v>68</v>
      </c>
      <c r="C5134" t="s">
        <v>137</v>
      </c>
      <c r="D5134">
        <v>1</v>
      </c>
      <c r="E5134" t="s">
        <v>147</v>
      </c>
      <c r="F5134">
        <v>0</v>
      </c>
    </row>
    <row r="5135" spans="1:6">
      <c r="A5135" s="4">
        <v>43784</v>
      </c>
      <c r="B5135" t="s">
        <v>67</v>
      </c>
      <c r="C5135" t="s">
        <v>138</v>
      </c>
      <c r="D5135">
        <v>1</v>
      </c>
      <c r="E5135" t="s">
        <v>139</v>
      </c>
      <c r="F5135">
        <v>38.4</v>
      </c>
    </row>
    <row r="5136" spans="1:6">
      <c r="A5136" s="4">
        <v>43784</v>
      </c>
      <c r="B5136" t="s">
        <v>67</v>
      </c>
      <c r="C5136" t="s">
        <v>138</v>
      </c>
      <c r="D5136">
        <v>1</v>
      </c>
      <c r="E5136" t="s">
        <v>140</v>
      </c>
      <c r="F5136">
        <v>57.2</v>
      </c>
    </row>
    <row r="5137" spans="1:6">
      <c r="A5137" s="4">
        <v>43784</v>
      </c>
      <c r="B5137" t="s">
        <v>67</v>
      </c>
      <c r="C5137" t="s">
        <v>138</v>
      </c>
      <c r="D5137">
        <v>1</v>
      </c>
      <c r="E5137" t="s">
        <v>147</v>
      </c>
      <c r="F5137">
        <v>4.3</v>
      </c>
    </row>
    <row r="5138" spans="1:6">
      <c r="A5138" s="4">
        <v>43784</v>
      </c>
      <c r="B5138" t="s">
        <v>67</v>
      </c>
      <c r="C5138" t="s">
        <v>137</v>
      </c>
      <c r="D5138">
        <v>1</v>
      </c>
      <c r="E5138" t="s">
        <v>139</v>
      </c>
      <c r="F5138">
        <v>8.6</v>
      </c>
    </row>
    <row r="5139" spans="1:6">
      <c r="A5139" s="4">
        <v>43784</v>
      </c>
      <c r="B5139" t="s">
        <v>67</v>
      </c>
      <c r="C5139" t="s">
        <v>137</v>
      </c>
      <c r="D5139">
        <v>1</v>
      </c>
      <c r="E5139" t="s">
        <v>140</v>
      </c>
      <c r="F5139">
        <v>91.4</v>
      </c>
    </row>
    <row r="5140" spans="1:6">
      <c r="A5140" s="4">
        <v>43784</v>
      </c>
      <c r="B5140" t="s">
        <v>67</v>
      </c>
      <c r="C5140" t="s">
        <v>137</v>
      </c>
      <c r="D5140">
        <v>1</v>
      </c>
      <c r="E5140" t="s">
        <v>147</v>
      </c>
      <c r="F5140">
        <v>0</v>
      </c>
    </row>
    <row r="5141" spans="1:6">
      <c r="A5141" s="4">
        <v>43784</v>
      </c>
      <c r="B5141" t="s">
        <v>66</v>
      </c>
      <c r="C5141" t="s">
        <v>138</v>
      </c>
      <c r="D5141">
        <v>1</v>
      </c>
      <c r="E5141" t="s">
        <v>139</v>
      </c>
      <c r="F5141">
        <v>42.2</v>
      </c>
    </row>
    <row r="5142" spans="1:6">
      <c r="A5142" s="4">
        <v>43784</v>
      </c>
      <c r="B5142" t="s">
        <v>66</v>
      </c>
      <c r="C5142" t="s">
        <v>138</v>
      </c>
      <c r="D5142">
        <v>1</v>
      </c>
      <c r="E5142" t="s">
        <v>140</v>
      </c>
      <c r="F5142">
        <v>51.9</v>
      </c>
    </row>
    <row r="5143" spans="1:6">
      <c r="A5143" s="4">
        <v>43784</v>
      </c>
      <c r="B5143" t="s">
        <v>66</v>
      </c>
      <c r="C5143" t="s">
        <v>138</v>
      </c>
      <c r="D5143">
        <v>1</v>
      </c>
      <c r="E5143" t="s">
        <v>147</v>
      </c>
      <c r="F5143">
        <v>5.8</v>
      </c>
    </row>
    <row r="5144" spans="1:6">
      <c r="A5144" s="4">
        <v>43784</v>
      </c>
      <c r="B5144" t="s">
        <v>66</v>
      </c>
      <c r="C5144" t="s">
        <v>137</v>
      </c>
      <c r="D5144">
        <v>1</v>
      </c>
      <c r="E5144" t="s">
        <v>139</v>
      </c>
      <c r="F5144">
        <v>24.2</v>
      </c>
    </row>
    <row r="5145" spans="1:6">
      <c r="A5145" s="4">
        <v>43784</v>
      </c>
      <c r="B5145" t="s">
        <v>66</v>
      </c>
      <c r="C5145" t="s">
        <v>137</v>
      </c>
      <c r="D5145">
        <v>1</v>
      </c>
      <c r="E5145" t="s">
        <v>140</v>
      </c>
      <c r="F5145">
        <v>75.8</v>
      </c>
    </row>
    <row r="5146" spans="1:6">
      <c r="A5146" s="4">
        <v>43784</v>
      </c>
      <c r="B5146" t="s">
        <v>66</v>
      </c>
      <c r="C5146" t="s">
        <v>137</v>
      </c>
      <c r="D5146">
        <v>1</v>
      </c>
      <c r="E5146" t="s">
        <v>147</v>
      </c>
      <c r="F5146">
        <v>0</v>
      </c>
    </row>
    <row r="5147" spans="1:6">
      <c r="A5147" s="4">
        <v>43784</v>
      </c>
      <c r="B5147" t="s">
        <v>65</v>
      </c>
      <c r="C5147" t="s">
        <v>138</v>
      </c>
      <c r="D5147">
        <v>1</v>
      </c>
      <c r="E5147" t="s">
        <v>139</v>
      </c>
      <c r="F5147">
        <v>32.700000000000003</v>
      </c>
    </row>
    <row r="5148" spans="1:6">
      <c r="A5148" s="4">
        <v>43784</v>
      </c>
      <c r="B5148" t="s">
        <v>65</v>
      </c>
      <c r="C5148" t="s">
        <v>138</v>
      </c>
      <c r="D5148">
        <v>1</v>
      </c>
      <c r="E5148" t="s">
        <v>140</v>
      </c>
      <c r="F5148">
        <v>62</v>
      </c>
    </row>
    <row r="5149" spans="1:6">
      <c r="A5149" s="4">
        <v>43784</v>
      </c>
      <c r="B5149" t="s">
        <v>65</v>
      </c>
      <c r="C5149" t="s">
        <v>138</v>
      </c>
      <c r="D5149">
        <v>1</v>
      </c>
      <c r="E5149" t="s">
        <v>147</v>
      </c>
      <c r="F5149">
        <v>5.2</v>
      </c>
    </row>
    <row r="5150" spans="1:6">
      <c r="A5150" s="4">
        <v>43784</v>
      </c>
      <c r="B5150" t="s">
        <v>65</v>
      </c>
      <c r="C5150" t="s">
        <v>137</v>
      </c>
      <c r="D5150">
        <v>1</v>
      </c>
      <c r="E5150" t="s">
        <v>139</v>
      </c>
      <c r="F5150">
        <v>0</v>
      </c>
    </row>
    <row r="5151" spans="1:6">
      <c r="A5151" s="4">
        <v>43784</v>
      </c>
      <c r="B5151" t="s">
        <v>65</v>
      </c>
      <c r="C5151" t="s">
        <v>137</v>
      </c>
      <c r="D5151">
        <v>1</v>
      </c>
      <c r="E5151" t="s">
        <v>140</v>
      </c>
      <c r="F5151">
        <v>100</v>
      </c>
    </row>
    <row r="5152" spans="1:6">
      <c r="A5152" s="4">
        <v>43784</v>
      </c>
      <c r="B5152" t="s">
        <v>65</v>
      </c>
      <c r="C5152" t="s">
        <v>137</v>
      </c>
      <c r="D5152">
        <v>1</v>
      </c>
      <c r="E5152" t="s">
        <v>147</v>
      </c>
      <c r="F5152">
        <v>0</v>
      </c>
    </row>
    <row r="5153" spans="1:6">
      <c r="A5153" s="4">
        <v>43784</v>
      </c>
      <c r="B5153" t="s">
        <v>64</v>
      </c>
      <c r="C5153" t="s">
        <v>138</v>
      </c>
      <c r="D5153">
        <v>1</v>
      </c>
      <c r="E5153" t="s">
        <v>139</v>
      </c>
      <c r="F5153">
        <v>62.3</v>
      </c>
    </row>
    <row r="5154" spans="1:6">
      <c r="A5154" s="4">
        <v>43784</v>
      </c>
      <c r="B5154" t="s">
        <v>64</v>
      </c>
      <c r="C5154" t="s">
        <v>138</v>
      </c>
      <c r="D5154">
        <v>1</v>
      </c>
      <c r="E5154" t="s">
        <v>140</v>
      </c>
      <c r="F5154">
        <v>33.299999999999997</v>
      </c>
    </row>
    <row r="5155" spans="1:6">
      <c r="A5155" s="4">
        <v>43784</v>
      </c>
      <c r="B5155" t="s">
        <v>64</v>
      </c>
      <c r="C5155" t="s">
        <v>138</v>
      </c>
      <c r="D5155">
        <v>1</v>
      </c>
      <c r="E5155" t="s">
        <v>147</v>
      </c>
      <c r="F5155">
        <v>4.3</v>
      </c>
    </row>
    <row r="5156" spans="1:6">
      <c r="A5156" s="4">
        <v>43784</v>
      </c>
      <c r="B5156" t="s">
        <v>64</v>
      </c>
      <c r="C5156" t="s">
        <v>137</v>
      </c>
      <c r="D5156">
        <v>1</v>
      </c>
      <c r="E5156" t="s">
        <v>139</v>
      </c>
      <c r="F5156">
        <v>99.4</v>
      </c>
    </row>
    <row r="5157" spans="1:6">
      <c r="A5157" s="4">
        <v>43784</v>
      </c>
      <c r="B5157" t="s">
        <v>64</v>
      </c>
      <c r="C5157" t="s">
        <v>137</v>
      </c>
      <c r="D5157">
        <v>1</v>
      </c>
      <c r="E5157" t="s">
        <v>140</v>
      </c>
      <c r="F5157">
        <v>0.6</v>
      </c>
    </row>
    <row r="5158" spans="1:6">
      <c r="A5158" s="4">
        <v>43784</v>
      </c>
      <c r="B5158" t="s">
        <v>64</v>
      </c>
      <c r="C5158" t="s">
        <v>137</v>
      </c>
      <c r="D5158">
        <v>1</v>
      </c>
      <c r="E5158" t="s">
        <v>147</v>
      </c>
      <c r="F5158">
        <v>0</v>
      </c>
    </row>
    <row r="5159" spans="1:6">
      <c r="A5159" s="4">
        <v>43784</v>
      </c>
      <c r="B5159" t="s">
        <v>63</v>
      </c>
      <c r="C5159" t="s">
        <v>138</v>
      </c>
      <c r="D5159">
        <v>1</v>
      </c>
      <c r="E5159" t="s">
        <v>139</v>
      </c>
      <c r="F5159">
        <v>48.3</v>
      </c>
    </row>
    <row r="5160" spans="1:6">
      <c r="A5160" s="4">
        <v>43784</v>
      </c>
      <c r="B5160" t="s">
        <v>63</v>
      </c>
      <c r="C5160" t="s">
        <v>138</v>
      </c>
      <c r="D5160">
        <v>1</v>
      </c>
      <c r="E5160" t="s">
        <v>140</v>
      </c>
      <c r="F5160">
        <v>47.1</v>
      </c>
    </row>
    <row r="5161" spans="1:6">
      <c r="A5161" s="4">
        <v>43784</v>
      </c>
      <c r="B5161" t="s">
        <v>63</v>
      </c>
      <c r="C5161" t="s">
        <v>138</v>
      </c>
      <c r="D5161">
        <v>1</v>
      </c>
      <c r="E5161" t="s">
        <v>147</v>
      </c>
      <c r="F5161">
        <v>4.5</v>
      </c>
    </row>
    <row r="5162" spans="1:6">
      <c r="A5162" s="4">
        <v>43784</v>
      </c>
      <c r="B5162" t="s">
        <v>63</v>
      </c>
      <c r="C5162" t="s">
        <v>137</v>
      </c>
      <c r="D5162">
        <v>1</v>
      </c>
      <c r="E5162" t="s">
        <v>139</v>
      </c>
      <c r="F5162">
        <v>54.2</v>
      </c>
    </row>
    <row r="5163" spans="1:6">
      <c r="A5163" s="4">
        <v>43784</v>
      </c>
      <c r="B5163" t="s">
        <v>63</v>
      </c>
      <c r="C5163" t="s">
        <v>137</v>
      </c>
      <c r="D5163">
        <v>1</v>
      </c>
      <c r="E5163" t="s">
        <v>140</v>
      </c>
      <c r="F5163">
        <v>45.8</v>
      </c>
    </row>
    <row r="5164" spans="1:6">
      <c r="A5164" s="4">
        <v>43784</v>
      </c>
      <c r="B5164" t="s">
        <v>63</v>
      </c>
      <c r="C5164" t="s">
        <v>137</v>
      </c>
      <c r="D5164">
        <v>1</v>
      </c>
      <c r="E5164" t="s">
        <v>147</v>
      </c>
      <c r="F5164">
        <v>0</v>
      </c>
    </row>
    <row r="5165" spans="1:6">
      <c r="A5165" s="4">
        <v>43784</v>
      </c>
      <c r="B5165" t="s">
        <v>62</v>
      </c>
      <c r="C5165" t="s">
        <v>138</v>
      </c>
      <c r="D5165">
        <v>1</v>
      </c>
      <c r="E5165" t="s">
        <v>139</v>
      </c>
      <c r="F5165">
        <v>51.3</v>
      </c>
    </row>
    <row r="5166" spans="1:6">
      <c r="A5166" s="4">
        <v>43784</v>
      </c>
      <c r="B5166" t="s">
        <v>62</v>
      </c>
      <c r="C5166" t="s">
        <v>138</v>
      </c>
      <c r="D5166">
        <v>1</v>
      </c>
      <c r="E5166" t="s">
        <v>140</v>
      </c>
      <c r="F5166">
        <v>37.4</v>
      </c>
    </row>
    <row r="5167" spans="1:6">
      <c r="A5167" s="4">
        <v>43784</v>
      </c>
      <c r="B5167" t="s">
        <v>62</v>
      </c>
      <c r="C5167" t="s">
        <v>138</v>
      </c>
      <c r="D5167">
        <v>1</v>
      </c>
      <c r="E5167" t="s">
        <v>147</v>
      </c>
      <c r="F5167">
        <v>11.2</v>
      </c>
    </row>
    <row r="5168" spans="1:6">
      <c r="A5168" s="4">
        <v>43784</v>
      </c>
      <c r="B5168" t="s">
        <v>62</v>
      </c>
      <c r="C5168" t="s">
        <v>137</v>
      </c>
      <c r="D5168">
        <v>1</v>
      </c>
      <c r="E5168" t="s">
        <v>139</v>
      </c>
      <c r="F5168">
        <v>85.2</v>
      </c>
    </row>
    <row r="5169" spans="1:6">
      <c r="A5169" s="4">
        <v>43784</v>
      </c>
      <c r="B5169" t="s">
        <v>62</v>
      </c>
      <c r="C5169" t="s">
        <v>137</v>
      </c>
      <c r="D5169">
        <v>1</v>
      </c>
      <c r="E5169" t="s">
        <v>140</v>
      </c>
      <c r="F5169">
        <v>14.8</v>
      </c>
    </row>
    <row r="5170" spans="1:6">
      <c r="A5170" s="4">
        <v>43784</v>
      </c>
      <c r="B5170" t="s">
        <v>62</v>
      </c>
      <c r="C5170" t="s">
        <v>137</v>
      </c>
      <c r="D5170">
        <v>1</v>
      </c>
      <c r="E5170" t="s">
        <v>147</v>
      </c>
      <c r="F5170">
        <v>0</v>
      </c>
    </row>
    <row r="5171" spans="1:6">
      <c r="A5171" s="4">
        <v>43784</v>
      </c>
      <c r="B5171" t="s">
        <v>61</v>
      </c>
      <c r="C5171" t="s">
        <v>138</v>
      </c>
      <c r="D5171">
        <v>1</v>
      </c>
      <c r="E5171" t="s">
        <v>139</v>
      </c>
      <c r="F5171">
        <v>62.1</v>
      </c>
    </row>
    <row r="5172" spans="1:6">
      <c r="A5172" s="4">
        <v>43784</v>
      </c>
      <c r="B5172" t="s">
        <v>61</v>
      </c>
      <c r="C5172" t="s">
        <v>138</v>
      </c>
      <c r="D5172">
        <v>1</v>
      </c>
      <c r="E5172" t="s">
        <v>140</v>
      </c>
      <c r="F5172">
        <v>34.9</v>
      </c>
    </row>
    <row r="5173" spans="1:6">
      <c r="A5173" s="4">
        <v>43784</v>
      </c>
      <c r="B5173" t="s">
        <v>61</v>
      </c>
      <c r="C5173" t="s">
        <v>138</v>
      </c>
      <c r="D5173">
        <v>1</v>
      </c>
      <c r="E5173" t="s">
        <v>147</v>
      </c>
      <c r="F5173">
        <v>2.9</v>
      </c>
    </row>
    <row r="5174" spans="1:6">
      <c r="A5174" s="4">
        <v>43784</v>
      </c>
      <c r="B5174" t="s">
        <v>61</v>
      </c>
      <c r="C5174" t="s">
        <v>137</v>
      </c>
      <c r="D5174">
        <v>1</v>
      </c>
      <c r="E5174" t="s">
        <v>139</v>
      </c>
      <c r="F5174">
        <v>99.3</v>
      </c>
    </row>
    <row r="5175" spans="1:6">
      <c r="A5175" s="4">
        <v>43784</v>
      </c>
      <c r="B5175" t="s">
        <v>61</v>
      </c>
      <c r="C5175" t="s">
        <v>137</v>
      </c>
      <c r="D5175">
        <v>1</v>
      </c>
      <c r="E5175" t="s">
        <v>140</v>
      </c>
      <c r="F5175">
        <v>0.7</v>
      </c>
    </row>
    <row r="5176" spans="1:6">
      <c r="A5176" s="4">
        <v>43784</v>
      </c>
      <c r="B5176" t="s">
        <v>61</v>
      </c>
      <c r="C5176" t="s">
        <v>137</v>
      </c>
      <c r="D5176">
        <v>1</v>
      </c>
      <c r="E5176" t="s">
        <v>147</v>
      </c>
      <c r="F5176">
        <v>0</v>
      </c>
    </row>
    <row r="5177" spans="1:6">
      <c r="A5177" s="4">
        <v>43785</v>
      </c>
      <c r="B5177" t="s">
        <v>110</v>
      </c>
      <c r="C5177" t="s">
        <v>138</v>
      </c>
      <c r="D5177">
        <v>1</v>
      </c>
      <c r="E5177" t="s">
        <v>139</v>
      </c>
      <c r="F5177">
        <v>69</v>
      </c>
    </row>
    <row r="5178" spans="1:6">
      <c r="A5178" s="4">
        <v>43785</v>
      </c>
      <c r="B5178" t="s">
        <v>110</v>
      </c>
      <c r="C5178" t="s">
        <v>138</v>
      </c>
      <c r="D5178">
        <v>1</v>
      </c>
      <c r="E5178" t="s">
        <v>140</v>
      </c>
      <c r="F5178">
        <v>24.6</v>
      </c>
    </row>
    <row r="5179" spans="1:6">
      <c r="A5179" s="4">
        <v>43785</v>
      </c>
      <c r="B5179" t="s">
        <v>110</v>
      </c>
      <c r="C5179" t="s">
        <v>138</v>
      </c>
      <c r="D5179">
        <v>1</v>
      </c>
      <c r="E5179" t="s">
        <v>147</v>
      </c>
      <c r="F5179">
        <v>6.3</v>
      </c>
    </row>
    <row r="5180" spans="1:6">
      <c r="A5180" s="4">
        <v>43785</v>
      </c>
      <c r="B5180" t="s">
        <v>110</v>
      </c>
      <c r="C5180" t="s">
        <v>137</v>
      </c>
      <c r="D5180">
        <v>1</v>
      </c>
      <c r="E5180" t="s">
        <v>139</v>
      </c>
      <c r="F5180">
        <v>100</v>
      </c>
    </row>
    <row r="5181" spans="1:6">
      <c r="A5181" s="4">
        <v>43785</v>
      </c>
      <c r="B5181" t="s">
        <v>110</v>
      </c>
      <c r="C5181" t="s">
        <v>137</v>
      </c>
      <c r="D5181">
        <v>1</v>
      </c>
      <c r="E5181" t="s">
        <v>140</v>
      </c>
      <c r="F5181">
        <v>0</v>
      </c>
    </row>
    <row r="5182" spans="1:6">
      <c r="A5182" s="4">
        <v>43785</v>
      </c>
      <c r="B5182" t="s">
        <v>110</v>
      </c>
      <c r="C5182" t="s">
        <v>137</v>
      </c>
      <c r="D5182">
        <v>1</v>
      </c>
      <c r="E5182" t="s">
        <v>147</v>
      </c>
      <c r="F5182">
        <v>0</v>
      </c>
    </row>
    <row r="5183" spans="1:6">
      <c r="A5183" s="4">
        <v>43785</v>
      </c>
      <c r="B5183" t="s">
        <v>109</v>
      </c>
      <c r="C5183" t="s">
        <v>138</v>
      </c>
      <c r="D5183">
        <v>1</v>
      </c>
      <c r="E5183" t="s">
        <v>139</v>
      </c>
      <c r="F5183">
        <v>46.6</v>
      </c>
    </row>
    <row r="5184" spans="1:6">
      <c r="A5184" s="4">
        <v>43785</v>
      </c>
      <c r="B5184" t="s">
        <v>109</v>
      </c>
      <c r="C5184" t="s">
        <v>138</v>
      </c>
      <c r="D5184">
        <v>1</v>
      </c>
      <c r="E5184" t="s">
        <v>140</v>
      </c>
      <c r="F5184">
        <v>49.1</v>
      </c>
    </row>
    <row r="5185" spans="1:6">
      <c r="A5185" s="4">
        <v>43785</v>
      </c>
      <c r="B5185" t="s">
        <v>109</v>
      </c>
      <c r="C5185" t="s">
        <v>138</v>
      </c>
      <c r="D5185">
        <v>1</v>
      </c>
      <c r="E5185" t="s">
        <v>147</v>
      </c>
      <c r="F5185">
        <v>4.0999999999999996</v>
      </c>
    </row>
    <row r="5186" spans="1:6">
      <c r="A5186" s="4">
        <v>43785</v>
      </c>
      <c r="B5186" t="s">
        <v>109</v>
      </c>
      <c r="C5186" t="s">
        <v>137</v>
      </c>
      <c r="D5186">
        <v>1</v>
      </c>
      <c r="E5186" t="s">
        <v>139</v>
      </c>
      <c r="F5186">
        <v>41</v>
      </c>
    </row>
    <row r="5187" spans="1:6">
      <c r="A5187" s="4">
        <v>43785</v>
      </c>
      <c r="B5187" t="s">
        <v>109</v>
      </c>
      <c r="C5187" t="s">
        <v>137</v>
      </c>
      <c r="D5187">
        <v>1</v>
      </c>
      <c r="E5187" t="s">
        <v>140</v>
      </c>
      <c r="F5187">
        <v>59</v>
      </c>
    </row>
    <row r="5188" spans="1:6">
      <c r="A5188" s="4">
        <v>43785</v>
      </c>
      <c r="B5188" t="s">
        <v>109</v>
      </c>
      <c r="C5188" t="s">
        <v>137</v>
      </c>
      <c r="D5188">
        <v>1</v>
      </c>
      <c r="E5188" t="s">
        <v>147</v>
      </c>
      <c r="F5188">
        <v>0</v>
      </c>
    </row>
    <row r="5189" spans="1:6">
      <c r="A5189" s="4">
        <v>43785</v>
      </c>
      <c r="B5189" t="s">
        <v>108</v>
      </c>
      <c r="C5189" t="s">
        <v>138</v>
      </c>
      <c r="D5189">
        <v>1</v>
      </c>
      <c r="E5189" t="s">
        <v>139</v>
      </c>
      <c r="F5189">
        <v>65.5</v>
      </c>
    </row>
    <row r="5190" spans="1:6">
      <c r="A5190" s="4">
        <v>43785</v>
      </c>
      <c r="B5190" t="s">
        <v>108</v>
      </c>
      <c r="C5190" t="s">
        <v>138</v>
      </c>
      <c r="D5190">
        <v>1</v>
      </c>
      <c r="E5190" t="s">
        <v>140</v>
      </c>
      <c r="F5190">
        <v>31.3</v>
      </c>
    </row>
    <row r="5191" spans="1:6">
      <c r="A5191" s="4">
        <v>43785</v>
      </c>
      <c r="B5191" t="s">
        <v>108</v>
      </c>
      <c r="C5191" t="s">
        <v>138</v>
      </c>
      <c r="D5191">
        <v>1</v>
      </c>
      <c r="E5191" t="s">
        <v>147</v>
      </c>
      <c r="F5191">
        <v>3.1</v>
      </c>
    </row>
    <row r="5192" spans="1:6">
      <c r="A5192" s="4">
        <v>43785</v>
      </c>
      <c r="B5192" t="s">
        <v>108</v>
      </c>
      <c r="C5192" t="s">
        <v>137</v>
      </c>
      <c r="D5192">
        <v>1</v>
      </c>
      <c r="E5192" t="s">
        <v>139</v>
      </c>
      <c r="F5192">
        <v>99.9</v>
      </c>
    </row>
    <row r="5193" spans="1:6">
      <c r="A5193" s="4">
        <v>43785</v>
      </c>
      <c r="B5193" t="s">
        <v>108</v>
      </c>
      <c r="C5193" t="s">
        <v>137</v>
      </c>
      <c r="D5193">
        <v>1</v>
      </c>
      <c r="E5193" t="s">
        <v>140</v>
      </c>
      <c r="F5193">
        <v>0.1</v>
      </c>
    </row>
    <row r="5194" spans="1:6">
      <c r="A5194" s="4">
        <v>43785</v>
      </c>
      <c r="B5194" t="s">
        <v>108</v>
      </c>
      <c r="C5194" t="s">
        <v>137</v>
      </c>
      <c r="D5194">
        <v>1</v>
      </c>
      <c r="E5194" t="s">
        <v>147</v>
      </c>
      <c r="F5194">
        <v>0</v>
      </c>
    </row>
    <row r="5195" spans="1:6">
      <c r="A5195" s="4">
        <v>43785</v>
      </c>
      <c r="B5195" t="s">
        <v>107</v>
      </c>
      <c r="C5195" t="s">
        <v>138</v>
      </c>
      <c r="D5195">
        <v>1</v>
      </c>
      <c r="E5195" t="s">
        <v>139</v>
      </c>
      <c r="F5195">
        <v>37.4</v>
      </c>
    </row>
    <row r="5196" spans="1:6">
      <c r="A5196" s="4">
        <v>43785</v>
      </c>
      <c r="B5196" t="s">
        <v>107</v>
      </c>
      <c r="C5196" t="s">
        <v>138</v>
      </c>
      <c r="D5196">
        <v>1</v>
      </c>
      <c r="E5196" t="s">
        <v>140</v>
      </c>
      <c r="F5196">
        <v>56.5</v>
      </c>
    </row>
    <row r="5197" spans="1:6">
      <c r="A5197" s="4">
        <v>43785</v>
      </c>
      <c r="B5197" t="s">
        <v>107</v>
      </c>
      <c r="C5197" t="s">
        <v>138</v>
      </c>
      <c r="D5197">
        <v>1</v>
      </c>
      <c r="E5197" t="s">
        <v>147</v>
      </c>
      <c r="F5197">
        <v>6</v>
      </c>
    </row>
    <row r="5198" spans="1:6">
      <c r="A5198" s="4">
        <v>43785</v>
      </c>
      <c r="B5198" t="s">
        <v>107</v>
      </c>
      <c r="C5198" t="s">
        <v>137</v>
      </c>
      <c r="D5198">
        <v>1</v>
      </c>
      <c r="E5198" t="s">
        <v>139</v>
      </c>
      <c r="F5198">
        <v>7.6</v>
      </c>
    </row>
    <row r="5199" spans="1:6">
      <c r="A5199" s="4">
        <v>43785</v>
      </c>
      <c r="B5199" t="s">
        <v>107</v>
      </c>
      <c r="C5199" t="s">
        <v>137</v>
      </c>
      <c r="D5199">
        <v>1</v>
      </c>
      <c r="E5199" t="s">
        <v>140</v>
      </c>
      <c r="F5199">
        <v>92.4</v>
      </c>
    </row>
    <row r="5200" spans="1:6">
      <c r="A5200" s="4">
        <v>43785</v>
      </c>
      <c r="B5200" t="s">
        <v>107</v>
      </c>
      <c r="C5200" t="s">
        <v>137</v>
      </c>
      <c r="D5200">
        <v>1</v>
      </c>
      <c r="E5200" t="s">
        <v>147</v>
      </c>
      <c r="F5200">
        <v>0</v>
      </c>
    </row>
    <row r="5201" spans="1:6">
      <c r="A5201" s="4">
        <v>43785</v>
      </c>
      <c r="B5201" t="s">
        <v>106</v>
      </c>
      <c r="C5201" t="s">
        <v>138</v>
      </c>
      <c r="D5201">
        <v>1</v>
      </c>
      <c r="E5201" t="s">
        <v>139</v>
      </c>
      <c r="F5201">
        <v>43.6</v>
      </c>
    </row>
    <row r="5202" spans="1:6">
      <c r="A5202" s="4">
        <v>43785</v>
      </c>
      <c r="B5202" t="s">
        <v>106</v>
      </c>
      <c r="C5202" t="s">
        <v>138</v>
      </c>
      <c r="D5202">
        <v>1</v>
      </c>
      <c r="E5202" t="s">
        <v>140</v>
      </c>
      <c r="F5202">
        <v>52.8</v>
      </c>
    </row>
    <row r="5203" spans="1:6">
      <c r="A5203" s="4">
        <v>43785</v>
      </c>
      <c r="B5203" t="s">
        <v>106</v>
      </c>
      <c r="C5203" t="s">
        <v>138</v>
      </c>
      <c r="D5203">
        <v>1</v>
      </c>
      <c r="E5203" t="s">
        <v>147</v>
      </c>
      <c r="F5203">
        <v>3.4</v>
      </c>
    </row>
    <row r="5204" spans="1:6">
      <c r="A5204" s="4">
        <v>43785</v>
      </c>
      <c r="B5204" t="s">
        <v>106</v>
      </c>
      <c r="C5204" t="s">
        <v>137</v>
      </c>
      <c r="D5204">
        <v>1</v>
      </c>
      <c r="E5204" t="s">
        <v>139</v>
      </c>
      <c r="F5204">
        <v>24.5</v>
      </c>
    </row>
    <row r="5205" spans="1:6">
      <c r="A5205" s="4">
        <v>43785</v>
      </c>
      <c r="B5205" t="s">
        <v>106</v>
      </c>
      <c r="C5205" t="s">
        <v>137</v>
      </c>
      <c r="D5205">
        <v>1</v>
      </c>
      <c r="E5205" t="s">
        <v>140</v>
      </c>
      <c r="F5205">
        <v>75.5</v>
      </c>
    </row>
    <row r="5206" spans="1:6">
      <c r="A5206" s="4">
        <v>43785</v>
      </c>
      <c r="B5206" t="s">
        <v>106</v>
      </c>
      <c r="C5206" t="s">
        <v>137</v>
      </c>
      <c r="D5206">
        <v>1</v>
      </c>
      <c r="E5206" t="s">
        <v>147</v>
      </c>
      <c r="F5206">
        <v>0</v>
      </c>
    </row>
    <row r="5207" spans="1:6">
      <c r="A5207" s="4">
        <v>43785</v>
      </c>
      <c r="B5207" t="s">
        <v>105</v>
      </c>
      <c r="C5207" t="s">
        <v>138</v>
      </c>
      <c r="D5207">
        <v>1</v>
      </c>
      <c r="E5207" t="s">
        <v>139</v>
      </c>
      <c r="F5207">
        <v>29.2</v>
      </c>
    </row>
    <row r="5208" spans="1:6">
      <c r="A5208" s="4">
        <v>43785</v>
      </c>
      <c r="B5208" t="s">
        <v>105</v>
      </c>
      <c r="C5208" t="s">
        <v>138</v>
      </c>
      <c r="D5208">
        <v>1</v>
      </c>
      <c r="E5208" t="s">
        <v>140</v>
      </c>
      <c r="F5208">
        <v>63.6</v>
      </c>
    </row>
    <row r="5209" spans="1:6">
      <c r="A5209" s="4">
        <v>43785</v>
      </c>
      <c r="B5209" t="s">
        <v>105</v>
      </c>
      <c r="C5209" t="s">
        <v>138</v>
      </c>
      <c r="D5209">
        <v>1</v>
      </c>
      <c r="E5209" t="s">
        <v>147</v>
      </c>
      <c r="F5209">
        <v>7.1</v>
      </c>
    </row>
    <row r="5210" spans="1:6">
      <c r="A5210" s="4">
        <v>43785</v>
      </c>
      <c r="B5210" t="s">
        <v>105</v>
      </c>
      <c r="C5210" t="s">
        <v>137</v>
      </c>
      <c r="D5210">
        <v>1</v>
      </c>
      <c r="E5210" t="s">
        <v>139</v>
      </c>
      <c r="F5210">
        <v>0.1</v>
      </c>
    </row>
    <row r="5211" spans="1:6">
      <c r="A5211" s="4">
        <v>43785</v>
      </c>
      <c r="B5211" t="s">
        <v>105</v>
      </c>
      <c r="C5211" t="s">
        <v>137</v>
      </c>
      <c r="D5211">
        <v>1</v>
      </c>
      <c r="E5211" t="s">
        <v>140</v>
      </c>
      <c r="F5211">
        <v>99.9</v>
      </c>
    </row>
    <row r="5212" spans="1:6">
      <c r="A5212" s="4">
        <v>43785</v>
      </c>
      <c r="B5212" t="s">
        <v>105</v>
      </c>
      <c r="C5212" t="s">
        <v>137</v>
      </c>
      <c r="D5212">
        <v>1</v>
      </c>
      <c r="E5212" t="s">
        <v>147</v>
      </c>
      <c r="F5212">
        <v>0</v>
      </c>
    </row>
    <row r="5213" spans="1:6">
      <c r="A5213" s="4">
        <v>43785</v>
      </c>
      <c r="B5213" t="s">
        <v>104</v>
      </c>
      <c r="C5213" t="s">
        <v>138</v>
      </c>
      <c r="D5213">
        <v>1</v>
      </c>
      <c r="E5213" t="s">
        <v>139</v>
      </c>
      <c r="F5213">
        <v>60.3</v>
      </c>
    </row>
    <row r="5214" spans="1:6">
      <c r="A5214" s="4">
        <v>43785</v>
      </c>
      <c r="B5214" t="s">
        <v>104</v>
      </c>
      <c r="C5214" t="s">
        <v>138</v>
      </c>
      <c r="D5214">
        <v>1</v>
      </c>
      <c r="E5214" t="s">
        <v>140</v>
      </c>
      <c r="F5214">
        <v>31.6</v>
      </c>
    </row>
    <row r="5215" spans="1:6">
      <c r="A5215" s="4">
        <v>43785</v>
      </c>
      <c r="B5215" t="s">
        <v>104</v>
      </c>
      <c r="C5215" t="s">
        <v>138</v>
      </c>
      <c r="D5215">
        <v>1</v>
      </c>
      <c r="E5215" t="s">
        <v>147</v>
      </c>
      <c r="F5215">
        <v>8</v>
      </c>
    </row>
    <row r="5216" spans="1:6">
      <c r="A5216" s="4">
        <v>43785</v>
      </c>
      <c r="B5216" t="s">
        <v>104</v>
      </c>
      <c r="C5216" t="s">
        <v>137</v>
      </c>
      <c r="D5216">
        <v>1</v>
      </c>
      <c r="E5216" t="s">
        <v>139</v>
      </c>
      <c r="F5216">
        <v>99.6</v>
      </c>
    </row>
    <row r="5217" spans="1:6">
      <c r="A5217" s="4">
        <v>43785</v>
      </c>
      <c r="B5217" t="s">
        <v>104</v>
      </c>
      <c r="C5217" t="s">
        <v>137</v>
      </c>
      <c r="D5217">
        <v>1</v>
      </c>
      <c r="E5217" t="s">
        <v>140</v>
      </c>
      <c r="F5217">
        <v>0.4</v>
      </c>
    </row>
    <row r="5218" spans="1:6">
      <c r="A5218" s="4">
        <v>43785</v>
      </c>
      <c r="B5218" t="s">
        <v>104</v>
      </c>
      <c r="C5218" t="s">
        <v>137</v>
      </c>
      <c r="D5218">
        <v>1</v>
      </c>
      <c r="E5218" t="s">
        <v>147</v>
      </c>
      <c r="F5218">
        <v>0</v>
      </c>
    </row>
    <row r="5219" spans="1:6">
      <c r="A5219" s="4">
        <v>43785</v>
      </c>
      <c r="B5219" t="s">
        <v>146</v>
      </c>
      <c r="C5219" t="s">
        <v>137</v>
      </c>
      <c r="D5219">
        <v>1</v>
      </c>
      <c r="E5219" t="s">
        <v>139</v>
      </c>
      <c r="F5219">
        <v>42.9</v>
      </c>
    </row>
    <row r="5220" spans="1:6">
      <c r="A5220" s="4">
        <v>43785</v>
      </c>
      <c r="B5220" t="s">
        <v>146</v>
      </c>
      <c r="C5220" t="s">
        <v>137</v>
      </c>
      <c r="D5220">
        <v>1</v>
      </c>
      <c r="E5220" t="s">
        <v>140</v>
      </c>
      <c r="F5220">
        <v>57.1</v>
      </c>
    </row>
    <row r="5221" spans="1:6">
      <c r="A5221" s="4">
        <v>43785</v>
      </c>
      <c r="B5221" t="s">
        <v>146</v>
      </c>
      <c r="C5221" t="s">
        <v>137</v>
      </c>
      <c r="D5221">
        <v>1</v>
      </c>
      <c r="E5221" t="s">
        <v>147</v>
      </c>
      <c r="F5221">
        <v>0</v>
      </c>
    </row>
    <row r="5222" spans="1:6">
      <c r="A5222" s="4">
        <v>43785</v>
      </c>
      <c r="B5222" t="s">
        <v>146</v>
      </c>
      <c r="C5222" t="s">
        <v>137</v>
      </c>
      <c r="D5222">
        <v>2</v>
      </c>
      <c r="E5222" t="s">
        <v>139</v>
      </c>
      <c r="F5222">
        <v>45.8</v>
      </c>
    </row>
    <row r="5223" spans="1:6">
      <c r="A5223" s="4">
        <v>43785</v>
      </c>
      <c r="B5223" t="s">
        <v>146</v>
      </c>
      <c r="C5223" t="s">
        <v>137</v>
      </c>
      <c r="D5223">
        <v>2</v>
      </c>
      <c r="E5223" t="s">
        <v>140</v>
      </c>
      <c r="F5223">
        <v>50.1</v>
      </c>
    </row>
    <row r="5224" spans="1:6">
      <c r="A5224" s="4">
        <v>43785</v>
      </c>
      <c r="B5224" t="s">
        <v>146</v>
      </c>
      <c r="C5224" t="s">
        <v>137</v>
      </c>
      <c r="D5224">
        <v>2</v>
      </c>
      <c r="E5224" t="s">
        <v>147</v>
      </c>
      <c r="F5224">
        <v>4</v>
      </c>
    </row>
    <row r="5225" spans="1:6">
      <c r="A5225" s="4">
        <v>43785</v>
      </c>
      <c r="B5225" t="s">
        <v>146</v>
      </c>
      <c r="C5225" t="s">
        <v>137</v>
      </c>
      <c r="D5225">
        <v>3</v>
      </c>
      <c r="E5225" t="s">
        <v>139</v>
      </c>
      <c r="F5225">
        <v>238.6</v>
      </c>
    </row>
    <row r="5226" spans="1:6">
      <c r="A5226" s="4">
        <v>43785</v>
      </c>
      <c r="B5226" t="s">
        <v>146</v>
      </c>
      <c r="C5226" t="s">
        <v>137</v>
      </c>
      <c r="D5226">
        <v>3</v>
      </c>
      <c r="E5226" t="s">
        <v>140</v>
      </c>
      <c r="F5226">
        <v>299.39999999999998</v>
      </c>
    </row>
    <row r="5227" spans="1:6">
      <c r="A5227" s="4">
        <v>43785</v>
      </c>
      <c r="B5227" t="s">
        <v>146</v>
      </c>
      <c r="C5227" t="s">
        <v>137</v>
      </c>
      <c r="D5227">
        <v>3</v>
      </c>
      <c r="E5227" t="s">
        <v>147</v>
      </c>
      <c r="F5227">
        <v>0</v>
      </c>
    </row>
    <row r="5228" spans="1:6">
      <c r="A5228" s="4">
        <v>43785</v>
      </c>
      <c r="B5228" t="s">
        <v>103</v>
      </c>
      <c r="C5228" t="s">
        <v>138</v>
      </c>
      <c r="D5228">
        <v>1</v>
      </c>
      <c r="E5228" t="s">
        <v>139</v>
      </c>
      <c r="F5228">
        <v>52.8</v>
      </c>
    </row>
    <row r="5229" spans="1:6">
      <c r="A5229" s="4">
        <v>43785</v>
      </c>
      <c r="B5229" t="s">
        <v>103</v>
      </c>
      <c r="C5229" t="s">
        <v>138</v>
      </c>
      <c r="D5229">
        <v>1</v>
      </c>
      <c r="E5229" t="s">
        <v>140</v>
      </c>
      <c r="F5229">
        <v>44.4</v>
      </c>
    </row>
    <row r="5230" spans="1:6">
      <c r="A5230" s="4">
        <v>43785</v>
      </c>
      <c r="B5230" t="s">
        <v>103</v>
      </c>
      <c r="C5230" t="s">
        <v>138</v>
      </c>
      <c r="D5230">
        <v>1</v>
      </c>
      <c r="E5230" t="s">
        <v>147</v>
      </c>
      <c r="F5230">
        <v>2.7</v>
      </c>
    </row>
    <row r="5231" spans="1:6">
      <c r="A5231" s="4">
        <v>43785</v>
      </c>
      <c r="B5231" t="s">
        <v>103</v>
      </c>
      <c r="C5231" t="s">
        <v>137</v>
      </c>
      <c r="D5231">
        <v>1</v>
      </c>
      <c r="E5231" t="s">
        <v>139</v>
      </c>
      <c r="F5231">
        <v>75.900000000000006</v>
      </c>
    </row>
    <row r="5232" spans="1:6">
      <c r="A5232" s="4">
        <v>43785</v>
      </c>
      <c r="B5232" t="s">
        <v>103</v>
      </c>
      <c r="C5232" t="s">
        <v>137</v>
      </c>
      <c r="D5232">
        <v>1</v>
      </c>
      <c r="E5232" t="s">
        <v>140</v>
      </c>
      <c r="F5232">
        <v>24.1</v>
      </c>
    </row>
    <row r="5233" spans="1:6">
      <c r="A5233" s="4">
        <v>43785</v>
      </c>
      <c r="B5233" t="s">
        <v>103</v>
      </c>
      <c r="C5233" t="s">
        <v>137</v>
      </c>
      <c r="D5233">
        <v>1</v>
      </c>
      <c r="E5233" t="s">
        <v>147</v>
      </c>
      <c r="F5233">
        <v>0</v>
      </c>
    </row>
    <row r="5234" spans="1:6">
      <c r="A5234" s="4">
        <v>43785</v>
      </c>
      <c r="B5234" t="s">
        <v>102</v>
      </c>
      <c r="C5234" t="s">
        <v>138</v>
      </c>
      <c r="D5234">
        <v>1</v>
      </c>
      <c r="E5234" t="s">
        <v>139</v>
      </c>
      <c r="F5234">
        <v>61.2</v>
      </c>
    </row>
    <row r="5235" spans="1:6">
      <c r="A5235" s="4">
        <v>43785</v>
      </c>
      <c r="B5235" t="s">
        <v>102</v>
      </c>
      <c r="C5235" t="s">
        <v>138</v>
      </c>
      <c r="D5235">
        <v>1</v>
      </c>
      <c r="E5235" t="s">
        <v>140</v>
      </c>
      <c r="F5235">
        <v>36.1</v>
      </c>
    </row>
    <row r="5236" spans="1:6">
      <c r="A5236" s="4">
        <v>43785</v>
      </c>
      <c r="B5236" t="s">
        <v>102</v>
      </c>
      <c r="C5236" t="s">
        <v>138</v>
      </c>
      <c r="D5236">
        <v>1</v>
      </c>
      <c r="E5236" t="s">
        <v>147</v>
      </c>
      <c r="F5236">
        <v>2.6</v>
      </c>
    </row>
    <row r="5237" spans="1:6">
      <c r="A5237" s="4">
        <v>43785</v>
      </c>
      <c r="B5237" t="s">
        <v>102</v>
      </c>
      <c r="C5237" t="s">
        <v>137</v>
      </c>
      <c r="D5237">
        <v>1</v>
      </c>
      <c r="E5237" t="s">
        <v>139</v>
      </c>
      <c r="F5237">
        <v>98.2</v>
      </c>
    </row>
    <row r="5238" spans="1:6">
      <c r="A5238" s="4">
        <v>43785</v>
      </c>
      <c r="B5238" t="s">
        <v>102</v>
      </c>
      <c r="C5238" t="s">
        <v>137</v>
      </c>
      <c r="D5238">
        <v>1</v>
      </c>
      <c r="E5238" t="s">
        <v>140</v>
      </c>
      <c r="F5238">
        <v>1.8</v>
      </c>
    </row>
    <row r="5239" spans="1:6">
      <c r="A5239" s="4">
        <v>43785</v>
      </c>
      <c r="B5239" t="s">
        <v>102</v>
      </c>
      <c r="C5239" t="s">
        <v>137</v>
      </c>
      <c r="D5239">
        <v>1</v>
      </c>
      <c r="E5239" t="s">
        <v>147</v>
      </c>
      <c r="F5239">
        <v>0</v>
      </c>
    </row>
    <row r="5240" spans="1:6">
      <c r="A5240" s="4">
        <v>43785</v>
      </c>
      <c r="B5240" t="s">
        <v>101</v>
      </c>
      <c r="C5240" t="s">
        <v>138</v>
      </c>
      <c r="D5240">
        <v>1</v>
      </c>
      <c r="E5240" t="s">
        <v>139</v>
      </c>
      <c r="F5240">
        <v>61.8</v>
      </c>
    </row>
    <row r="5241" spans="1:6">
      <c r="A5241" s="4">
        <v>43785</v>
      </c>
      <c r="B5241" t="s">
        <v>101</v>
      </c>
      <c r="C5241" t="s">
        <v>138</v>
      </c>
      <c r="D5241">
        <v>1</v>
      </c>
      <c r="E5241" t="s">
        <v>140</v>
      </c>
      <c r="F5241">
        <v>34</v>
      </c>
    </row>
    <row r="5242" spans="1:6">
      <c r="A5242" s="4">
        <v>43785</v>
      </c>
      <c r="B5242" t="s">
        <v>101</v>
      </c>
      <c r="C5242" t="s">
        <v>138</v>
      </c>
      <c r="D5242">
        <v>1</v>
      </c>
      <c r="E5242" t="s">
        <v>147</v>
      </c>
      <c r="F5242">
        <v>4.0999999999999996</v>
      </c>
    </row>
    <row r="5243" spans="1:6">
      <c r="A5243" s="4">
        <v>43785</v>
      </c>
      <c r="B5243" t="s">
        <v>101</v>
      </c>
      <c r="C5243" t="s">
        <v>137</v>
      </c>
      <c r="D5243">
        <v>1</v>
      </c>
      <c r="E5243" t="s">
        <v>139</v>
      </c>
      <c r="F5243">
        <v>99.5</v>
      </c>
    </row>
    <row r="5244" spans="1:6">
      <c r="A5244" s="4">
        <v>43785</v>
      </c>
      <c r="B5244" t="s">
        <v>101</v>
      </c>
      <c r="C5244" t="s">
        <v>137</v>
      </c>
      <c r="D5244">
        <v>1</v>
      </c>
      <c r="E5244" t="s">
        <v>140</v>
      </c>
      <c r="F5244">
        <v>0.5</v>
      </c>
    </row>
    <row r="5245" spans="1:6">
      <c r="A5245" s="4">
        <v>43785</v>
      </c>
      <c r="B5245" t="s">
        <v>101</v>
      </c>
      <c r="C5245" t="s">
        <v>137</v>
      </c>
      <c r="D5245">
        <v>1</v>
      </c>
      <c r="E5245" t="s">
        <v>147</v>
      </c>
      <c r="F5245">
        <v>0</v>
      </c>
    </row>
    <row r="5246" spans="1:6">
      <c r="A5246" s="4">
        <v>43785</v>
      </c>
      <c r="B5246" t="s">
        <v>100</v>
      </c>
      <c r="C5246" t="s">
        <v>138</v>
      </c>
      <c r="D5246">
        <v>1</v>
      </c>
      <c r="E5246" t="s">
        <v>139</v>
      </c>
      <c r="F5246">
        <v>55.4</v>
      </c>
    </row>
    <row r="5247" spans="1:6">
      <c r="A5247" s="4">
        <v>43785</v>
      </c>
      <c r="B5247" t="s">
        <v>100</v>
      </c>
      <c r="C5247" t="s">
        <v>138</v>
      </c>
      <c r="D5247">
        <v>1</v>
      </c>
      <c r="E5247" t="s">
        <v>140</v>
      </c>
      <c r="F5247">
        <v>41.4</v>
      </c>
    </row>
    <row r="5248" spans="1:6">
      <c r="A5248" s="4">
        <v>43785</v>
      </c>
      <c r="B5248" t="s">
        <v>100</v>
      </c>
      <c r="C5248" t="s">
        <v>138</v>
      </c>
      <c r="D5248">
        <v>1</v>
      </c>
      <c r="E5248" t="s">
        <v>147</v>
      </c>
      <c r="F5248">
        <v>3</v>
      </c>
    </row>
    <row r="5249" spans="1:6">
      <c r="A5249" s="4">
        <v>43785</v>
      </c>
      <c r="B5249" t="s">
        <v>100</v>
      </c>
      <c r="C5249" t="s">
        <v>137</v>
      </c>
      <c r="D5249">
        <v>1</v>
      </c>
      <c r="E5249" t="s">
        <v>139</v>
      </c>
      <c r="F5249">
        <v>85.6</v>
      </c>
    </row>
    <row r="5250" spans="1:6">
      <c r="A5250" s="4">
        <v>43785</v>
      </c>
      <c r="B5250" t="s">
        <v>100</v>
      </c>
      <c r="C5250" t="s">
        <v>137</v>
      </c>
      <c r="D5250">
        <v>1</v>
      </c>
      <c r="E5250" t="s">
        <v>140</v>
      </c>
      <c r="F5250">
        <v>14.4</v>
      </c>
    </row>
    <row r="5251" spans="1:6">
      <c r="A5251" s="4">
        <v>43785</v>
      </c>
      <c r="B5251" t="s">
        <v>100</v>
      </c>
      <c r="C5251" t="s">
        <v>137</v>
      </c>
      <c r="D5251">
        <v>1</v>
      </c>
      <c r="E5251" t="s">
        <v>147</v>
      </c>
      <c r="F5251">
        <v>0</v>
      </c>
    </row>
    <row r="5252" spans="1:6">
      <c r="A5252" s="4">
        <v>43785</v>
      </c>
      <c r="B5252" t="s">
        <v>99</v>
      </c>
      <c r="C5252" t="s">
        <v>138</v>
      </c>
      <c r="D5252">
        <v>1</v>
      </c>
      <c r="E5252" t="s">
        <v>139</v>
      </c>
      <c r="F5252">
        <v>36.299999999999997</v>
      </c>
    </row>
    <row r="5253" spans="1:6">
      <c r="A5253" s="4">
        <v>43785</v>
      </c>
      <c r="B5253" t="s">
        <v>99</v>
      </c>
      <c r="C5253" t="s">
        <v>138</v>
      </c>
      <c r="D5253">
        <v>1</v>
      </c>
      <c r="E5253" t="s">
        <v>140</v>
      </c>
      <c r="F5253">
        <v>58.7</v>
      </c>
    </row>
    <row r="5254" spans="1:6">
      <c r="A5254" s="4">
        <v>43785</v>
      </c>
      <c r="B5254" t="s">
        <v>99</v>
      </c>
      <c r="C5254" t="s">
        <v>138</v>
      </c>
      <c r="D5254">
        <v>1</v>
      </c>
      <c r="E5254" t="s">
        <v>147</v>
      </c>
      <c r="F5254">
        <v>4.9000000000000004</v>
      </c>
    </row>
    <row r="5255" spans="1:6">
      <c r="A5255" s="4">
        <v>43785</v>
      </c>
      <c r="B5255" t="s">
        <v>99</v>
      </c>
      <c r="C5255" t="s">
        <v>137</v>
      </c>
      <c r="D5255">
        <v>1</v>
      </c>
      <c r="E5255" t="s">
        <v>139</v>
      </c>
      <c r="F5255">
        <v>4</v>
      </c>
    </row>
    <row r="5256" spans="1:6">
      <c r="A5256" s="4">
        <v>43785</v>
      </c>
      <c r="B5256" t="s">
        <v>99</v>
      </c>
      <c r="C5256" t="s">
        <v>137</v>
      </c>
      <c r="D5256">
        <v>1</v>
      </c>
      <c r="E5256" t="s">
        <v>140</v>
      </c>
      <c r="F5256">
        <v>96</v>
      </c>
    </row>
    <row r="5257" spans="1:6">
      <c r="A5257" s="4">
        <v>43785</v>
      </c>
      <c r="B5257" t="s">
        <v>99</v>
      </c>
      <c r="C5257" t="s">
        <v>137</v>
      </c>
      <c r="D5257">
        <v>1</v>
      </c>
      <c r="E5257" t="s">
        <v>147</v>
      </c>
      <c r="F5257">
        <v>0</v>
      </c>
    </row>
    <row r="5258" spans="1:6">
      <c r="A5258" s="4">
        <v>43785</v>
      </c>
      <c r="B5258" t="s">
        <v>98</v>
      </c>
      <c r="C5258" t="s">
        <v>138</v>
      </c>
      <c r="D5258">
        <v>1</v>
      </c>
      <c r="E5258" t="s">
        <v>139</v>
      </c>
      <c r="F5258">
        <v>46.7</v>
      </c>
    </row>
    <row r="5259" spans="1:6">
      <c r="A5259" s="4">
        <v>43785</v>
      </c>
      <c r="B5259" t="s">
        <v>98</v>
      </c>
      <c r="C5259" t="s">
        <v>138</v>
      </c>
      <c r="D5259">
        <v>1</v>
      </c>
      <c r="E5259" t="s">
        <v>140</v>
      </c>
      <c r="F5259">
        <v>49.9</v>
      </c>
    </row>
    <row r="5260" spans="1:6">
      <c r="A5260" s="4">
        <v>43785</v>
      </c>
      <c r="B5260" t="s">
        <v>98</v>
      </c>
      <c r="C5260" t="s">
        <v>138</v>
      </c>
      <c r="D5260">
        <v>1</v>
      </c>
      <c r="E5260" t="s">
        <v>147</v>
      </c>
      <c r="F5260">
        <v>3.3</v>
      </c>
    </row>
    <row r="5261" spans="1:6">
      <c r="A5261" s="4">
        <v>43785</v>
      </c>
      <c r="B5261" t="s">
        <v>98</v>
      </c>
      <c r="C5261" t="s">
        <v>137</v>
      </c>
      <c r="D5261">
        <v>1</v>
      </c>
      <c r="E5261" t="s">
        <v>139</v>
      </c>
      <c r="F5261">
        <v>38.799999999999997</v>
      </c>
    </row>
    <row r="5262" spans="1:6">
      <c r="A5262" s="4">
        <v>43785</v>
      </c>
      <c r="B5262" t="s">
        <v>98</v>
      </c>
      <c r="C5262" t="s">
        <v>137</v>
      </c>
      <c r="D5262">
        <v>1</v>
      </c>
      <c r="E5262" t="s">
        <v>140</v>
      </c>
      <c r="F5262">
        <v>61.2</v>
      </c>
    </row>
    <row r="5263" spans="1:6">
      <c r="A5263" s="4">
        <v>43785</v>
      </c>
      <c r="B5263" t="s">
        <v>98</v>
      </c>
      <c r="C5263" t="s">
        <v>137</v>
      </c>
      <c r="D5263">
        <v>1</v>
      </c>
      <c r="E5263" t="s">
        <v>147</v>
      </c>
      <c r="F5263">
        <v>0</v>
      </c>
    </row>
    <row r="5264" spans="1:6">
      <c r="A5264" s="4">
        <v>43785</v>
      </c>
      <c r="B5264" t="s">
        <v>97</v>
      </c>
      <c r="C5264" t="s">
        <v>138</v>
      </c>
      <c r="D5264">
        <v>1</v>
      </c>
      <c r="E5264" t="s">
        <v>139</v>
      </c>
      <c r="F5264">
        <v>38.5</v>
      </c>
    </row>
    <row r="5265" spans="1:6">
      <c r="A5265" s="4">
        <v>43785</v>
      </c>
      <c r="B5265" t="s">
        <v>97</v>
      </c>
      <c r="C5265" t="s">
        <v>138</v>
      </c>
      <c r="D5265">
        <v>1</v>
      </c>
      <c r="E5265" t="s">
        <v>140</v>
      </c>
      <c r="F5265">
        <v>54.8</v>
      </c>
    </row>
    <row r="5266" spans="1:6">
      <c r="A5266" s="4">
        <v>43785</v>
      </c>
      <c r="B5266" t="s">
        <v>97</v>
      </c>
      <c r="C5266" t="s">
        <v>138</v>
      </c>
      <c r="D5266">
        <v>1</v>
      </c>
      <c r="E5266" t="s">
        <v>147</v>
      </c>
      <c r="F5266">
        <v>6.6</v>
      </c>
    </row>
    <row r="5267" spans="1:6">
      <c r="A5267" s="4">
        <v>43785</v>
      </c>
      <c r="B5267" t="s">
        <v>97</v>
      </c>
      <c r="C5267" t="s">
        <v>137</v>
      </c>
      <c r="D5267">
        <v>1</v>
      </c>
      <c r="E5267" t="s">
        <v>139</v>
      </c>
      <c r="F5267">
        <v>12.1</v>
      </c>
    </row>
    <row r="5268" spans="1:6">
      <c r="A5268" s="4">
        <v>43785</v>
      </c>
      <c r="B5268" t="s">
        <v>97</v>
      </c>
      <c r="C5268" t="s">
        <v>137</v>
      </c>
      <c r="D5268">
        <v>1</v>
      </c>
      <c r="E5268" t="s">
        <v>140</v>
      </c>
      <c r="F5268">
        <v>87.9</v>
      </c>
    </row>
    <row r="5269" spans="1:6">
      <c r="A5269" s="4">
        <v>43785</v>
      </c>
      <c r="B5269" t="s">
        <v>97</v>
      </c>
      <c r="C5269" t="s">
        <v>137</v>
      </c>
      <c r="D5269">
        <v>1</v>
      </c>
      <c r="E5269" t="s">
        <v>147</v>
      </c>
      <c r="F5269">
        <v>0</v>
      </c>
    </row>
    <row r="5270" spans="1:6">
      <c r="A5270" s="4">
        <v>43785</v>
      </c>
      <c r="B5270" t="s">
        <v>96</v>
      </c>
      <c r="C5270" t="s">
        <v>138</v>
      </c>
      <c r="D5270">
        <v>1</v>
      </c>
      <c r="E5270" t="s">
        <v>139</v>
      </c>
      <c r="F5270">
        <v>66.2</v>
      </c>
    </row>
    <row r="5271" spans="1:6">
      <c r="A5271" s="4">
        <v>43785</v>
      </c>
      <c r="B5271" t="s">
        <v>96</v>
      </c>
      <c r="C5271" t="s">
        <v>138</v>
      </c>
      <c r="D5271">
        <v>1</v>
      </c>
      <c r="E5271" t="s">
        <v>140</v>
      </c>
      <c r="F5271">
        <v>31.5</v>
      </c>
    </row>
    <row r="5272" spans="1:6">
      <c r="A5272" s="4">
        <v>43785</v>
      </c>
      <c r="B5272" t="s">
        <v>96</v>
      </c>
      <c r="C5272" t="s">
        <v>138</v>
      </c>
      <c r="D5272">
        <v>1</v>
      </c>
      <c r="E5272" t="s">
        <v>147</v>
      </c>
      <c r="F5272">
        <v>2.2000000000000002</v>
      </c>
    </row>
    <row r="5273" spans="1:6">
      <c r="A5273" s="4">
        <v>43785</v>
      </c>
      <c r="B5273" t="s">
        <v>96</v>
      </c>
      <c r="C5273" t="s">
        <v>137</v>
      </c>
      <c r="D5273">
        <v>1</v>
      </c>
      <c r="E5273" t="s">
        <v>139</v>
      </c>
      <c r="F5273">
        <v>99.9</v>
      </c>
    </row>
    <row r="5274" spans="1:6">
      <c r="A5274" s="4">
        <v>43785</v>
      </c>
      <c r="B5274" t="s">
        <v>96</v>
      </c>
      <c r="C5274" t="s">
        <v>137</v>
      </c>
      <c r="D5274">
        <v>1</v>
      </c>
      <c r="E5274" t="s">
        <v>140</v>
      </c>
      <c r="F5274">
        <v>0.1</v>
      </c>
    </row>
    <row r="5275" spans="1:6">
      <c r="A5275" s="4">
        <v>43785</v>
      </c>
      <c r="B5275" t="s">
        <v>96</v>
      </c>
      <c r="C5275" t="s">
        <v>137</v>
      </c>
      <c r="D5275">
        <v>1</v>
      </c>
      <c r="E5275" t="s">
        <v>147</v>
      </c>
      <c r="F5275">
        <v>0</v>
      </c>
    </row>
    <row r="5276" spans="1:6">
      <c r="A5276" s="4">
        <v>43785</v>
      </c>
      <c r="B5276" t="s">
        <v>95</v>
      </c>
      <c r="C5276" t="s">
        <v>138</v>
      </c>
      <c r="D5276">
        <v>1</v>
      </c>
      <c r="E5276" t="s">
        <v>139</v>
      </c>
      <c r="F5276">
        <v>50.9</v>
      </c>
    </row>
    <row r="5277" spans="1:6">
      <c r="A5277" s="4">
        <v>43785</v>
      </c>
      <c r="B5277" t="s">
        <v>95</v>
      </c>
      <c r="C5277" t="s">
        <v>138</v>
      </c>
      <c r="D5277">
        <v>1</v>
      </c>
      <c r="E5277" t="s">
        <v>140</v>
      </c>
      <c r="F5277">
        <v>45.1</v>
      </c>
    </row>
    <row r="5278" spans="1:6">
      <c r="A5278" s="4">
        <v>43785</v>
      </c>
      <c r="B5278" t="s">
        <v>95</v>
      </c>
      <c r="C5278" t="s">
        <v>138</v>
      </c>
      <c r="D5278">
        <v>1</v>
      </c>
      <c r="E5278" t="s">
        <v>147</v>
      </c>
      <c r="F5278">
        <v>4</v>
      </c>
    </row>
    <row r="5279" spans="1:6">
      <c r="A5279" s="4">
        <v>43785</v>
      </c>
      <c r="B5279" t="s">
        <v>95</v>
      </c>
      <c r="C5279" t="s">
        <v>137</v>
      </c>
      <c r="D5279">
        <v>1</v>
      </c>
      <c r="E5279" t="s">
        <v>139</v>
      </c>
      <c r="F5279">
        <v>67.5</v>
      </c>
    </row>
    <row r="5280" spans="1:6">
      <c r="A5280" s="4">
        <v>43785</v>
      </c>
      <c r="B5280" t="s">
        <v>95</v>
      </c>
      <c r="C5280" t="s">
        <v>137</v>
      </c>
      <c r="D5280">
        <v>1</v>
      </c>
      <c r="E5280" t="s">
        <v>140</v>
      </c>
      <c r="F5280">
        <v>32.5</v>
      </c>
    </row>
    <row r="5281" spans="1:6">
      <c r="A5281" s="4">
        <v>43785</v>
      </c>
      <c r="B5281" t="s">
        <v>95</v>
      </c>
      <c r="C5281" t="s">
        <v>137</v>
      </c>
      <c r="D5281">
        <v>1</v>
      </c>
      <c r="E5281" t="s">
        <v>147</v>
      </c>
      <c r="F5281">
        <v>0</v>
      </c>
    </row>
    <row r="5282" spans="1:6">
      <c r="A5282" s="4">
        <v>43785</v>
      </c>
      <c r="B5282" t="s">
        <v>94</v>
      </c>
      <c r="C5282" t="s">
        <v>138</v>
      </c>
      <c r="D5282">
        <v>1</v>
      </c>
      <c r="E5282" t="s">
        <v>139</v>
      </c>
      <c r="F5282">
        <v>62.9</v>
      </c>
    </row>
    <row r="5283" spans="1:6">
      <c r="A5283" s="4">
        <v>43785</v>
      </c>
      <c r="B5283" t="s">
        <v>94</v>
      </c>
      <c r="C5283" t="s">
        <v>138</v>
      </c>
      <c r="D5283">
        <v>1</v>
      </c>
      <c r="E5283" t="s">
        <v>140</v>
      </c>
      <c r="F5283">
        <v>31.1</v>
      </c>
    </row>
    <row r="5284" spans="1:6">
      <c r="A5284" s="4">
        <v>43785</v>
      </c>
      <c r="B5284" t="s">
        <v>94</v>
      </c>
      <c r="C5284" t="s">
        <v>138</v>
      </c>
      <c r="D5284">
        <v>1</v>
      </c>
      <c r="E5284" t="s">
        <v>147</v>
      </c>
      <c r="F5284">
        <v>5.9</v>
      </c>
    </row>
    <row r="5285" spans="1:6">
      <c r="A5285" s="4">
        <v>43785</v>
      </c>
      <c r="B5285" t="s">
        <v>94</v>
      </c>
      <c r="C5285" t="s">
        <v>137</v>
      </c>
      <c r="D5285">
        <v>1</v>
      </c>
      <c r="E5285" t="s">
        <v>139</v>
      </c>
      <c r="F5285">
        <v>99.9</v>
      </c>
    </row>
    <row r="5286" spans="1:6">
      <c r="A5286" s="4">
        <v>43785</v>
      </c>
      <c r="B5286" t="s">
        <v>94</v>
      </c>
      <c r="C5286" t="s">
        <v>137</v>
      </c>
      <c r="D5286">
        <v>1</v>
      </c>
      <c r="E5286" t="s">
        <v>140</v>
      </c>
      <c r="F5286">
        <v>0.1</v>
      </c>
    </row>
    <row r="5287" spans="1:6">
      <c r="A5287" s="4">
        <v>43785</v>
      </c>
      <c r="B5287" t="s">
        <v>94</v>
      </c>
      <c r="C5287" t="s">
        <v>137</v>
      </c>
      <c r="D5287">
        <v>1</v>
      </c>
      <c r="E5287" t="s">
        <v>147</v>
      </c>
      <c r="F5287">
        <v>0</v>
      </c>
    </row>
    <row r="5288" spans="1:6">
      <c r="A5288" s="4">
        <v>43785</v>
      </c>
      <c r="B5288" t="s">
        <v>93</v>
      </c>
      <c r="C5288" t="s">
        <v>138</v>
      </c>
      <c r="D5288">
        <v>1</v>
      </c>
      <c r="E5288" t="s">
        <v>139</v>
      </c>
      <c r="F5288">
        <v>49.3</v>
      </c>
    </row>
    <row r="5289" spans="1:6">
      <c r="A5289" s="4">
        <v>43785</v>
      </c>
      <c r="B5289" t="s">
        <v>93</v>
      </c>
      <c r="C5289" t="s">
        <v>138</v>
      </c>
      <c r="D5289">
        <v>1</v>
      </c>
      <c r="E5289" t="s">
        <v>140</v>
      </c>
      <c r="F5289">
        <v>48.6</v>
      </c>
    </row>
    <row r="5290" spans="1:6">
      <c r="A5290" s="4">
        <v>43785</v>
      </c>
      <c r="B5290" t="s">
        <v>93</v>
      </c>
      <c r="C5290" t="s">
        <v>138</v>
      </c>
      <c r="D5290">
        <v>1</v>
      </c>
      <c r="E5290" t="s">
        <v>147</v>
      </c>
      <c r="F5290">
        <v>2</v>
      </c>
    </row>
    <row r="5291" spans="1:6">
      <c r="A5291" s="4">
        <v>43785</v>
      </c>
      <c r="B5291" t="s">
        <v>93</v>
      </c>
      <c r="C5291" t="s">
        <v>137</v>
      </c>
      <c r="D5291">
        <v>1</v>
      </c>
      <c r="E5291" t="s">
        <v>139</v>
      </c>
      <c r="F5291">
        <v>52.6</v>
      </c>
    </row>
    <row r="5292" spans="1:6">
      <c r="A5292" s="4">
        <v>43785</v>
      </c>
      <c r="B5292" t="s">
        <v>93</v>
      </c>
      <c r="C5292" t="s">
        <v>137</v>
      </c>
      <c r="D5292">
        <v>1</v>
      </c>
      <c r="E5292" t="s">
        <v>140</v>
      </c>
      <c r="F5292">
        <v>47.4</v>
      </c>
    </row>
    <row r="5293" spans="1:6">
      <c r="A5293" s="4">
        <v>43785</v>
      </c>
      <c r="B5293" t="s">
        <v>93</v>
      </c>
      <c r="C5293" t="s">
        <v>137</v>
      </c>
      <c r="D5293">
        <v>1</v>
      </c>
      <c r="E5293" t="s">
        <v>147</v>
      </c>
      <c r="F5293">
        <v>0</v>
      </c>
    </row>
    <row r="5294" spans="1:6">
      <c r="A5294" s="4">
        <v>43785</v>
      </c>
      <c r="B5294" t="s">
        <v>92</v>
      </c>
      <c r="C5294" t="s">
        <v>138</v>
      </c>
      <c r="D5294">
        <v>1</v>
      </c>
      <c r="E5294" t="s">
        <v>139</v>
      </c>
      <c r="F5294">
        <v>34.700000000000003</v>
      </c>
    </row>
    <row r="5295" spans="1:6">
      <c r="A5295" s="4">
        <v>43785</v>
      </c>
      <c r="B5295" t="s">
        <v>92</v>
      </c>
      <c r="C5295" t="s">
        <v>138</v>
      </c>
      <c r="D5295">
        <v>1</v>
      </c>
      <c r="E5295" t="s">
        <v>140</v>
      </c>
      <c r="F5295">
        <v>60.2</v>
      </c>
    </row>
    <row r="5296" spans="1:6">
      <c r="A5296" s="4">
        <v>43785</v>
      </c>
      <c r="B5296" t="s">
        <v>92</v>
      </c>
      <c r="C5296" t="s">
        <v>138</v>
      </c>
      <c r="D5296">
        <v>1</v>
      </c>
      <c r="E5296" t="s">
        <v>147</v>
      </c>
      <c r="F5296">
        <v>5</v>
      </c>
    </row>
    <row r="5297" spans="1:6">
      <c r="A5297" s="4">
        <v>43785</v>
      </c>
      <c r="B5297" t="s">
        <v>92</v>
      </c>
      <c r="C5297" t="s">
        <v>137</v>
      </c>
      <c r="D5297">
        <v>1</v>
      </c>
      <c r="E5297" t="s">
        <v>139</v>
      </c>
      <c r="F5297">
        <v>1.2</v>
      </c>
    </row>
    <row r="5298" spans="1:6">
      <c r="A5298" s="4">
        <v>43785</v>
      </c>
      <c r="B5298" t="s">
        <v>92</v>
      </c>
      <c r="C5298" t="s">
        <v>137</v>
      </c>
      <c r="D5298">
        <v>1</v>
      </c>
      <c r="E5298" t="s">
        <v>140</v>
      </c>
      <c r="F5298">
        <v>98.8</v>
      </c>
    </row>
    <row r="5299" spans="1:6">
      <c r="A5299" s="4">
        <v>43785</v>
      </c>
      <c r="B5299" t="s">
        <v>92</v>
      </c>
      <c r="C5299" t="s">
        <v>137</v>
      </c>
      <c r="D5299">
        <v>1</v>
      </c>
      <c r="E5299" t="s">
        <v>147</v>
      </c>
      <c r="F5299">
        <v>0</v>
      </c>
    </row>
    <row r="5300" spans="1:6">
      <c r="A5300" s="4">
        <v>43785</v>
      </c>
      <c r="B5300" t="s">
        <v>91</v>
      </c>
      <c r="C5300" t="s">
        <v>138</v>
      </c>
      <c r="D5300">
        <v>1</v>
      </c>
      <c r="E5300" t="s">
        <v>139</v>
      </c>
      <c r="F5300">
        <v>40.4</v>
      </c>
    </row>
    <row r="5301" spans="1:6">
      <c r="A5301" s="4">
        <v>43785</v>
      </c>
      <c r="B5301" t="s">
        <v>91</v>
      </c>
      <c r="C5301" t="s">
        <v>138</v>
      </c>
      <c r="D5301">
        <v>1</v>
      </c>
      <c r="E5301" t="s">
        <v>140</v>
      </c>
      <c r="F5301">
        <v>54.4</v>
      </c>
    </row>
    <row r="5302" spans="1:6">
      <c r="A5302" s="4">
        <v>43785</v>
      </c>
      <c r="B5302" t="s">
        <v>91</v>
      </c>
      <c r="C5302" t="s">
        <v>138</v>
      </c>
      <c r="D5302">
        <v>1</v>
      </c>
      <c r="E5302" t="s">
        <v>147</v>
      </c>
      <c r="F5302">
        <v>5.0999999999999996</v>
      </c>
    </row>
    <row r="5303" spans="1:6">
      <c r="A5303" s="4">
        <v>43785</v>
      </c>
      <c r="B5303" t="s">
        <v>91</v>
      </c>
      <c r="C5303" t="s">
        <v>137</v>
      </c>
      <c r="D5303">
        <v>1</v>
      </c>
      <c r="E5303" t="s">
        <v>139</v>
      </c>
      <c r="F5303">
        <v>15.6</v>
      </c>
    </row>
    <row r="5304" spans="1:6">
      <c r="A5304" s="4">
        <v>43785</v>
      </c>
      <c r="B5304" t="s">
        <v>91</v>
      </c>
      <c r="C5304" t="s">
        <v>137</v>
      </c>
      <c r="D5304">
        <v>1</v>
      </c>
      <c r="E5304" t="s">
        <v>140</v>
      </c>
      <c r="F5304">
        <v>84.4</v>
      </c>
    </row>
    <row r="5305" spans="1:6">
      <c r="A5305" s="4">
        <v>43785</v>
      </c>
      <c r="B5305" t="s">
        <v>91</v>
      </c>
      <c r="C5305" t="s">
        <v>137</v>
      </c>
      <c r="D5305">
        <v>1</v>
      </c>
      <c r="E5305" t="s">
        <v>147</v>
      </c>
      <c r="F5305">
        <v>0</v>
      </c>
    </row>
    <row r="5306" spans="1:6">
      <c r="A5306" s="4">
        <v>43785</v>
      </c>
      <c r="B5306" t="s">
        <v>90</v>
      </c>
      <c r="C5306" t="s">
        <v>138</v>
      </c>
      <c r="D5306">
        <v>1</v>
      </c>
      <c r="E5306" t="s">
        <v>139</v>
      </c>
      <c r="F5306">
        <v>39</v>
      </c>
    </row>
    <row r="5307" spans="1:6">
      <c r="A5307" s="4">
        <v>43785</v>
      </c>
      <c r="B5307" t="s">
        <v>90</v>
      </c>
      <c r="C5307" t="s">
        <v>138</v>
      </c>
      <c r="D5307">
        <v>1</v>
      </c>
      <c r="E5307" t="s">
        <v>140</v>
      </c>
      <c r="F5307">
        <v>57.5</v>
      </c>
    </row>
    <row r="5308" spans="1:6">
      <c r="A5308" s="4">
        <v>43785</v>
      </c>
      <c r="B5308" t="s">
        <v>90</v>
      </c>
      <c r="C5308" t="s">
        <v>138</v>
      </c>
      <c r="D5308">
        <v>1</v>
      </c>
      <c r="E5308" t="s">
        <v>147</v>
      </c>
      <c r="F5308">
        <v>3.4</v>
      </c>
    </row>
    <row r="5309" spans="1:6">
      <c r="A5309" s="4">
        <v>43785</v>
      </c>
      <c r="B5309" t="s">
        <v>90</v>
      </c>
      <c r="C5309" t="s">
        <v>137</v>
      </c>
      <c r="D5309">
        <v>1</v>
      </c>
      <c r="E5309" t="s">
        <v>139</v>
      </c>
      <c r="F5309">
        <v>9.1</v>
      </c>
    </row>
    <row r="5310" spans="1:6">
      <c r="A5310" s="4">
        <v>43785</v>
      </c>
      <c r="B5310" t="s">
        <v>90</v>
      </c>
      <c r="C5310" t="s">
        <v>137</v>
      </c>
      <c r="D5310">
        <v>1</v>
      </c>
      <c r="E5310" t="s">
        <v>140</v>
      </c>
      <c r="F5310">
        <v>90.9</v>
      </c>
    </row>
    <row r="5311" spans="1:6">
      <c r="A5311" s="4">
        <v>43785</v>
      </c>
      <c r="B5311" t="s">
        <v>90</v>
      </c>
      <c r="C5311" t="s">
        <v>137</v>
      </c>
      <c r="D5311">
        <v>1</v>
      </c>
      <c r="E5311" t="s">
        <v>147</v>
      </c>
      <c r="F5311">
        <v>0</v>
      </c>
    </row>
    <row r="5312" spans="1:6">
      <c r="A5312" s="4">
        <v>43785</v>
      </c>
      <c r="B5312" t="s">
        <v>89</v>
      </c>
      <c r="C5312" t="s">
        <v>138</v>
      </c>
      <c r="D5312">
        <v>1</v>
      </c>
      <c r="E5312" t="s">
        <v>139</v>
      </c>
      <c r="F5312">
        <v>44.8</v>
      </c>
    </row>
    <row r="5313" spans="1:6">
      <c r="A5313" s="4">
        <v>43785</v>
      </c>
      <c r="B5313" t="s">
        <v>89</v>
      </c>
      <c r="C5313" t="s">
        <v>138</v>
      </c>
      <c r="D5313">
        <v>1</v>
      </c>
      <c r="E5313" t="s">
        <v>140</v>
      </c>
      <c r="F5313">
        <v>50.8</v>
      </c>
    </row>
    <row r="5314" spans="1:6">
      <c r="A5314" s="4">
        <v>43785</v>
      </c>
      <c r="B5314" t="s">
        <v>89</v>
      </c>
      <c r="C5314" t="s">
        <v>138</v>
      </c>
      <c r="D5314">
        <v>1</v>
      </c>
      <c r="E5314" t="s">
        <v>147</v>
      </c>
      <c r="F5314">
        <v>4.2</v>
      </c>
    </row>
    <row r="5315" spans="1:6">
      <c r="A5315" s="4">
        <v>43785</v>
      </c>
      <c r="B5315" t="s">
        <v>89</v>
      </c>
      <c r="C5315" t="s">
        <v>137</v>
      </c>
      <c r="D5315">
        <v>1</v>
      </c>
      <c r="E5315" t="s">
        <v>139</v>
      </c>
      <c r="F5315">
        <v>32.1</v>
      </c>
    </row>
    <row r="5316" spans="1:6">
      <c r="A5316" s="4">
        <v>43785</v>
      </c>
      <c r="B5316" t="s">
        <v>89</v>
      </c>
      <c r="C5316" t="s">
        <v>137</v>
      </c>
      <c r="D5316">
        <v>1</v>
      </c>
      <c r="E5316" t="s">
        <v>140</v>
      </c>
      <c r="F5316">
        <v>67.900000000000006</v>
      </c>
    </row>
    <row r="5317" spans="1:6">
      <c r="A5317" s="4">
        <v>43785</v>
      </c>
      <c r="B5317" t="s">
        <v>89</v>
      </c>
      <c r="C5317" t="s">
        <v>137</v>
      </c>
      <c r="D5317">
        <v>1</v>
      </c>
      <c r="E5317" t="s">
        <v>147</v>
      </c>
      <c r="F5317">
        <v>0</v>
      </c>
    </row>
    <row r="5318" spans="1:6">
      <c r="A5318" s="4">
        <v>43785</v>
      </c>
      <c r="B5318" t="s">
        <v>88</v>
      </c>
      <c r="C5318" t="s">
        <v>138</v>
      </c>
      <c r="D5318">
        <v>1</v>
      </c>
      <c r="E5318" t="s">
        <v>139</v>
      </c>
      <c r="F5318">
        <v>45.1</v>
      </c>
    </row>
    <row r="5319" spans="1:6">
      <c r="A5319" s="4">
        <v>43785</v>
      </c>
      <c r="B5319" t="s">
        <v>88</v>
      </c>
      <c r="C5319" t="s">
        <v>138</v>
      </c>
      <c r="D5319">
        <v>1</v>
      </c>
      <c r="E5319" t="s">
        <v>140</v>
      </c>
      <c r="F5319">
        <v>49.6</v>
      </c>
    </row>
    <row r="5320" spans="1:6">
      <c r="A5320" s="4">
        <v>43785</v>
      </c>
      <c r="B5320" t="s">
        <v>88</v>
      </c>
      <c r="C5320" t="s">
        <v>138</v>
      </c>
      <c r="D5320">
        <v>1</v>
      </c>
      <c r="E5320" t="s">
        <v>147</v>
      </c>
      <c r="F5320">
        <v>5.3</v>
      </c>
    </row>
    <row r="5321" spans="1:6">
      <c r="A5321" s="4">
        <v>43785</v>
      </c>
      <c r="B5321" t="s">
        <v>88</v>
      </c>
      <c r="C5321" t="s">
        <v>137</v>
      </c>
      <c r="D5321">
        <v>1</v>
      </c>
      <c r="E5321" t="s">
        <v>139</v>
      </c>
      <c r="F5321">
        <v>35.9</v>
      </c>
    </row>
    <row r="5322" spans="1:6">
      <c r="A5322" s="4">
        <v>43785</v>
      </c>
      <c r="B5322" t="s">
        <v>88</v>
      </c>
      <c r="C5322" t="s">
        <v>137</v>
      </c>
      <c r="D5322">
        <v>1</v>
      </c>
      <c r="E5322" t="s">
        <v>140</v>
      </c>
      <c r="F5322">
        <v>64.099999999999994</v>
      </c>
    </row>
    <row r="5323" spans="1:6">
      <c r="A5323" s="4">
        <v>43785</v>
      </c>
      <c r="B5323" t="s">
        <v>88</v>
      </c>
      <c r="C5323" t="s">
        <v>137</v>
      </c>
      <c r="D5323">
        <v>1</v>
      </c>
      <c r="E5323" t="s">
        <v>147</v>
      </c>
      <c r="F5323">
        <v>0</v>
      </c>
    </row>
    <row r="5324" spans="1:6">
      <c r="A5324" s="4">
        <v>43785</v>
      </c>
      <c r="B5324" t="s">
        <v>116</v>
      </c>
      <c r="C5324" t="s">
        <v>138</v>
      </c>
      <c r="D5324">
        <v>1</v>
      </c>
      <c r="E5324" t="s">
        <v>139</v>
      </c>
      <c r="F5324">
        <v>75.2</v>
      </c>
    </row>
    <row r="5325" spans="1:6">
      <c r="A5325" s="4">
        <v>43785</v>
      </c>
      <c r="B5325" t="s">
        <v>116</v>
      </c>
      <c r="C5325" t="s">
        <v>138</v>
      </c>
      <c r="D5325">
        <v>1</v>
      </c>
      <c r="E5325" t="s">
        <v>140</v>
      </c>
      <c r="F5325">
        <v>20.399999999999999</v>
      </c>
    </row>
    <row r="5326" spans="1:6">
      <c r="A5326" s="4">
        <v>43785</v>
      </c>
      <c r="B5326" t="s">
        <v>116</v>
      </c>
      <c r="C5326" t="s">
        <v>138</v>
      </c>
      <c r="D5326">
        <v>1</v>
      </c>
      <c r="E5326" t="s">
        <v>147</v>
      </c>
      <c r="F5326">
        <v>4.4000000000000004</v>
      </c>
    </row>
    <row r="5327" spans="1:6">
      <c r="A5327" s="4">
        <v>43785</v>
      </c>
      <c r="B5327" t="s">
        <v>116</v>
      </c>
      <c r="C5327" t="s">
        <v>137</v>
      </c>
      <c r="D5327">
        <v>1</v>
      </c>
      <c r="E5327" t="s">
        <v>139</v>
      </c>
      <c r="F5327">
        <v>100</v>
      </c>
    </row>
    <row r="5328" spans="1:6">
      <c r="A5328" s="4">
        <v>43785</v>
      </c>
      <c r="B5328" t="s">
        <v>116</v>
      </c>
      <c r="C5328" t="s">
        <v>137</v>
      </c>
      <c r="D5328">
        <v>1</v>
      </c>
      <c r="E5328" t="s">
        <v>140</v>
      </c>
      <c r="F5328">
        <v>0</v>
      </c>
    </row>
    <row r="5329" spans="1:6">
      <c r="A5329" s="4">
        <v>43785</v>
      </c>
      <c r="B5329" t="s">
        <v>116</v>
      </c>
      <c r="C5329" t="s">
        <v>137</v>
      </c>
      <c r="D5329">
        <v>1</v>
      </c>
      <c r="E5329" t="s">
        <v>147</v>
      </c>
      <c r="F5329">
        <v>0</v>
      </c>
    </row>
    <row r="5330" spans="1:6">
      <c r="A5330" s="4">
        <v>43785</v>
      </c>
      <c r="B5330" t="s">
        <v>115</v>
      </c>
      <c r="C5330" t="s">
        <v>138</v>
      </c>
      <c r="D5330">
        <v>1</v>
      </c>
      <c r="E5330" t="s">
        <v>139</v>
      </c>
      <c r="F5330">
        <v>49.3</v>
      </c>
    </row>
    <row r="5331" spans="1:6">
      <c r="A5331" s="4">
        <v>43785</v>
      </c>
      <c r="B5331" t="s">
        <v>115</v>
      </c>
      <c r="C5331" t="s">
        <v>138</v>
      </c>
      <c r="D5331">
        <v>1</v>
      </c>
      <c r="E5331" t="s">
        <v>140</v>
      </c>
      <c r="F5331">
        <v>46.2</v>
      </c>
    </row>
    <row r="5332" spans="1:6">
      <c r="A5332" s="4">
        <v>43785</v>
      </c>
      <c r="B5332" t="s">
        <v>115</v>
      </c>
      <c r="C5332" t="s">
        <v>138</v>
      </c>
      <c r="D5332">
        <v>1</v>
      </c>
      <c r="E5332" t="s">
        <v>147</v>
      </c>
      <c r="F5332">
        <v>4.3</v>
      </c>
    </row>
    <row r="5333" spans="1:6">
      <c r="A5333" s="4">
        <v>43785</v>
      </c>
      <c r="B5333" t="s">
        <v>115</v>
      </c>
      <c r="C5333" t="s">
        <v>137</v>
      </c>
      <c r="D5333">
        <v>1</v>
      </c>
      <c r="E5333" t="s">
        <v>139</v>
      </c>
      <c r="F5333">
        <v>57.4</v>
      </c>
    </row>
    <row r="5334" spans="1:6">
      <c r="A5334" s="4">
        <v>43785</v>
      </c>
      <c r="B5334" t="s">
        <v>115</v>
      </c>
      <c r="C5334" t="s">
        <v>137</v>
      </c>
      <c r="D5334">
        <v>1</v>
      </c>
      <c r="E5334" t="s">
        <v>140</v>
      </c>
      <c r="F5334">
        <v>42.6</v>
      </c>
    </row>
    <row r="5335" spans="1:6">
      <c r="A5335" s="4">
        <v>43785</v>
      </c>
      <c r="B5335" t="s">
        <v>115</v>
      </c>
      <c r="C5335" t="s">
        <v>137</v>
      </c>
      <c r="D5335">
        <v>1</v>
      </c>
      <c r="E5335" t="s">
        <v>147</v>
      </c>
      <c r="F5335">
        <v>0</v>
      </c>
    </row>
    <row r="5336" spans="1:6">
      <c r="A5336" s="4">
        <v>43785</v>
      </c>
      <c r="B5336" t="s">
        <v>114</v>
      </c>
      <c r="C5336" t="s">
        <v>138</v>
      </c>
      <c r="D5336">
        <v>1</v>
      </c>
      <c r="E5336" t="s">
        <v>139</v>
      </c>
      <c r="F5336">
        <v>59</v>
      </c>
    </row>
    <row r="5337" spans="1:6">
      <c r="A5337" s="4">
        <v>43785</v>
      </c>
      <c r="B5337" t="s">
        <v>114</v>
      </c>
      <c r="C5337" t="s">
        <v>138</v>
      </c>
      <c r="D5337">
        <v>1</v>
      </c>
      <c r="E5337" t="s">
        <v>140</v>
      </c>
      <c r="F5337">
        <v>36.1</v>
      </c>
    </row>
    <row r="5338" spans="1:6">
      <c r="A5338" s="4">
        <v>43785</v>
      </c>
      <c r="B5338" t="s">
        <v>114</v>
      </c>
      <c r="C5338" t="s">
        <v>138</v>
      </c>
      <c r="D5338">
        <v>1</v>
      </c>
      <c r="E5338" t="s">
        <v>147</v>
      </c>
      <c r="F5338">
        <v>4.8</v>
      </c>
    </row>
    <row r="5339" spans="1:6">
      <c r="A5339" s="4">
        <v>43785</v>
      </c>
      <c r="B5339" t="s">
        <v>114</v>
      </c>
      <c r="C5339" t="s">
        <v>137</v>
      </c>
      <c r="D5339">
        <v>1</v>
      </c>
      <c r="E5339" t="s">
        <v>139</v>
      </c>
      <c r="F5339">
        <v>95</v>
      </c>
    </row>
    <row r="5340" spans="1:6">
      <c r="A5340" s="4">
        <v>43785</v>
      </c>
      <c r="B5340" t="s">
        <v>114</v>
      </c>
      <c r="C5340" t="s">
        <v>137</v>
      </c>
      <c r="D5340">
        <v>1</v>
      </c>
      <c r="E5340" t="s">
        <v>140</v>
      </c>
      <c r="F5340">
        <v>5</v>
      </c>
    </row>
    <row r="5341" spans="1:6">
      <c r="A5341" s="4">
        <v>43785</v>
      </c>
      <c r="B5341" t="s">
        <v>114</v>
      </c>
      <c r="C5341" t="s">
        <v>137</v>
      </c>
      <c r="D5341">
        <v>1</v>
      </c>
      <c r="E5341" t="s">
        <v>147</v>
      </c>
      <c r="F5341">
        <v>0</v>
      </c>
    </row>
    <row r="5342" spans="1:6">
      <c r="A5342" s="4">
        <v>43785</v>
      </c>
      <c r="B5342" t="s">
        <v>87</v>
      </c>
      <c r="C5342" t="s">
        <v>138</v>
      </c>
      <c r="D5342">
        <v>1</v>
      </c>
      <c r="E5342" t="s">
        <v>139</v>
      </c>
      <c r="F5342">
        <v>60.4</v>
      </c>
    </row>
    <row r="5343" spans="1:6">
      <c r="A5343" s="4">
        <v>43785</v>
      </c>
      <c r="B5343" t="s">
        <v>87</v>
      </c>
      <c r="C5343" t="s">
        <v>138</v>
      </c>
      <c r="D5343">
        <v>1</v>
      </c>
      <c r="E5343" t="s">
        <v>140</v>
      </c>
      <c r="F5343">
        <v>34.9</v>
      </c>
    </row>
    <row r="5344" spans="1:6">
      <c r="A5344" s="4">
        <v>43785</v>
      </c>
      <c r="B5344" t="s">
        <v>87</v>
      </c>
      <c r="C5344" t="s">
        <v>138</v>
      </c>
      <c r="D5344">
        <v>1</v>
      </c>
      <c r="E5344" t="s">
        <v>147</v>
      </c>
      <c r="F5344">
        <v>4.5999999999999996</v>
      </c>
    </row>
    <row r="5345" spans="1:6">
      <c r="A5345" s="4">
        <v>43785</v>
      </c>
      <c r="B5345" t="s">
        <v>87</v>
      </c>
      <c r="C5345" t="s">
        <v>137</v>
      </c>
      <c r="D5345">
        <v>1</v>
      </c>
      <c r="E5345" t="s">
        <v>139</v>
      </c>
      <c r="F5345">
        <v>98.1</v>
      </c>
    </row>
    <row r="5346" spans="1:6">
      <c r="A5346" s="4">
        <v>43785</v>
      </c>
      <c r="B5346" t="s">
        <v>87</v>
      </c>
      <c r="C5346" t="s">
        <v>137</v>
      </c>
      <c r="D5346">
        <v>1</v>
      </c>
      <c r="E5346" t="s">
        <v>140</v>
      </c>
      <c r="F5346">
        <v>1.9</v>
      </c>
    </row>
    <row r="5347" spans="1:6">
      <c r="A5347" s="4">
        <v>43785</v>
      </c>
      <c r="B5347" t="s">
        <v>87</v>
      </c>
      <c r="C5347" t="s">
        <v>137</v>
      </c>
      <c r="D5347">
        <v>1</v>
      </c>
      <c r="E5347" t="s">
        <v>147</v>
      </c>
      <c r="F5347">
        <v>0</v>
      </c>
    </row>
    <row r="5348" spans="1:6">
      <c r="A5348" s="4">
        <v>43785</v>
      </c>
      <c r="B5348" t="s">
        <v>86</v>
      </c>
      <c r="C5348" t="s">
        <v>138</v>
      </c>
      <c r="D5348">
        <v>1</v>
      </c>
      <c r="E5348" t="s">
        <v>139</v>
      </c>
      <c r="F5348">
        <v>54.6</v>
      </c>
    </row>
    <row r="5349" spans="1:6">
      <c r="A5349" s="4">
        <v>43785</v>
      </c>
      <c r="B5349" t="s">
        <v>86</v>
      </c>
      <c r="C5349" t="s">
        <v>138</v>
      </c>
      <c r="D5349">
        <v>1</v>
      </c>
      <c r="E5349" t="s">
        <v>140</v>
      </c>
      <c r="F5349">
        <v>38.4</v>
      </c>
    </row>
    <row r="5350" spans="1:6">
      <c r="A5350" s="4">
        <v>43785</v>
      </c>
      <c r="B5350" t="s">
        <v>86</v>
      </c>
      <c r="C5350" t="s">
        <v>138</v>
      </c>
      <c r="D5350">
        <v>1</v>
      </c>
      <c r="E5350" t="s">
        <v>147</v>
      </c>
      <c r="F5350">
        <v>6.9</v>
      </c>
    </row>
    <row r="5351" spans="1:6">
      <c r="A5351" s="4">
        <v>43785</v>
      </c>
      <c r="B5351" t="s">
        <v>86</v>
      </c>
      <c r="C5351" t="s">
        <v>137</v>
      </c>
      <c r="D5351">
        <v>1</v>
      </c>
      <c r="E5351" t="s">
        <v>139</v>
      </c>
      <c r="F5351">
        <v>88.1</v>
      </c>
    </row>
    <row r="5352" spans="1:6">
      <c r="A5352" s="4">
        <v>43785</v>
      </c>
      <c r="B5352" t="s">
        <v>86</v>
      </c>
      <c r="C5352" t="s">
        <v>137</v>
      </c>
      <c r="D5352">
        <v>1</v>
      </c>
      <c r="E5352" t="s">
        <v>140</v>
      </c>
      <c r="F5352">
        <v>11.9</v>
      </c>
    </row>
    <row r="5353" spans="1:6">
      <c r="A5353" s="4">
        <v>43785</v>
      </c>
      <c r="B5353" t="s">
        <v>86</v>
      </c>
      <c r="C5353" t="s">
        <v>137</v>
      </c>
      <c r="D5353">
        <v>1</v>
      </c>
      <c r="E5353" t="s">
        <v>147</v>
      </c>
      <c r="F5353">
        <v>0</v>
      </c>
    </row>
    <row r="5354" spans="1:6">
      <c r="A5354" s="4">
        <v>43785</v>
      </c>
      <c r="B5354" t="s">
        <v>85</v>
      </c>
      <c r="C5354" t="s">
        <v>138</v>
      </c>
      <c r="D5354">
        <v>1</v>
      </c>
      <c r="E5354" t="s">
        <v>139</v>
      </c>
      <c r="F5354">
        <v>56.8</v>
      </c>
    </row>
    <row r="5355" spans="1:6">
      <c r="A5355" s="4">
        <v>43785</v>
      </c>
      <c r="B5355" t="s">
        <v>85</v>
      </c>
      <c r="C5355" t="s">
        <v>138</v>
      </c>
      <c r="D5355">
        <v>1</v>
      </c>
      <c r="E5355" t="s">
        <v>140</v>
      </c>
      <c r="F5355">
        <v>40.200000000000003</v>
      </c>
    </row>
    <row r="5356" spans="1:6">
      <c r="A5356" s="4">
        <v>43785</v>
      </c>
      <c r="B5356" t="s">
        <v>85</v>
      </c>
      <c r="C5356" t="s">
        <v>138</v>
      </c>
      <c r="D5356">
        <v>1</v>
      </c>
      <c r="E5356" t="s">
        <v>147</v>
      </c>
      <c r="F5356">
        <v>2.9</v>
      </c>
    </row>
    <row r="5357" spans="1:6">
      <c r="A5357" s="4">
        <v>43785</v>
      </c>
      <c r="B5357" t="s">
        <v>85</v>
      </c>
      <c r="C5357" t="s">
        <v>137</v>
      </c>
      <c r="D5357">
        <v>1</v>
      </c>
      <c r="E5357" t="s">
        <v>139</v>
      </c>
      <c r="F5357">
        <v>89.1</v>
      </c>
    </row>
    <row r="5358" spans="1:6">
      <c r="A5358" s="4">
        <v>43785</v>
      </c>
      <c r="B5358" t="s">
        <v>85</v>
      </c>
      <c r="C5358" t="s">
        <v>137</v>
      </c>
      <c r="D5358">
        <v>1</v>
      </c>
      <c r="E5358" t="s">
        <v>140</v>
      </c>
      <c r="F5358">
        <v>10.9</v>
      </c>
    </row>
    <row r="5359" spans="1:6">
      <c r="A5359" s="4">
        <v>43785</v>
      </c>
      <c r="B5359" t="s">
        <v>85</v>
      </c>
      <c r="C5359" t="s">
        <v>137</v>
      </c>
      <c r="D5359">
        <v>1</v>
      </c>
      <c r="E5359" t="s">
        <v>147</v>
      </c>
      <c r="F5359">
        <v>0</v>
      </c>
    </row>
    <row r="5360" spans="1:6">
      <c r="A5360" s="4">
        <v>43785</v>
      </c>
      <c r="B5360" t="s">
        <v>84</v>
      </c>
      <c r="C5360" t="s">
        <v>138</v>
      </c>
      <c r="D5360">
        <v>1</v>
      </c>
      <c r="E5360" t="s">
        <v>139</v>
      </c>
      <c r="F5360">
        <v>57.6</v>
      </c>
    </row>
    <row r="5361" spans="1:6">
      <c r="A5361" s="4">
        <v>43785</v>
      </c>
      <c r="B5361" t="s">
        <v>84</v>
      </c>
      <c r="C5361" t="s">
        <v>138</v>
      </c>
      <c r="D5361">
        <v>1</v>
      </c>
      <c r="E5361" t="s">
        <v>140</v>
      </c>
      <c r="F5361">
        <v>39.799999999999997</v>
      </c>
    </row>
    <row r="5362" spans="1:6">
      <c r="A5362" s="4">
        <v>43785</v>
      </c>
      <c r="B5362" t="s">
        <v>84</v>
      </c>
      <c r="C5362" t="s">
        <v>138</v>
      </c>
      <c r="D5362">
        <v>1</v>
      </c>
      <c r="E5362" t="s">
        <v>147</v>
      </c>
      <c r="F5362">
        <v>2.6</v>
      </c>
    </row>
    <row r="5363" spans="1:6">
      <c r="A5363" s="4">
        <v>43785</v>
      </c>
      <c r="B5363" t="s">
        <v>84</v>
      </c>
      <c r="C5363" t="s">
        <v>137</v>
      </c>
      <c r="D5363">
        <v>1</v>
      </c>
      <c r="E5363" t="s">
        <v>139</v>
      </c>
      <c r="F5363">
        <v>89.8</v>
      </c>
    </row>
    <row r="5364" spans="1:6">
      <c r="A5364" s="4">
        <v>43785</v>
      </c>
      <c r="B5364" t="s">
        <v>84</v>
      </c>
      <c r="C5364" t="s">
        <v>137</v>
      </c>
      <c r="D5364">
        <v>1</v>
      </c>
      <c r="E5364" t="s">
        <v>140</v>
      </c>
      <c r="F5364">
        <v>10.199999999999999</v>
      </c>
    </row>
    <row r="5365" spans="1:6">
      <c r="A5365" s="4">
        <v>43785</v>
      </c>
      <c r="B5365" t="s">
        <v>84</v>
      </c>
      <c r="C5365" t="s">
        <v>137</v>
      </c>
      <c r="D5365">
        <v>1</v>
      </c>
      <c r="E5365" t="s">
        <v>147</v>
      </c>
      <c r="F5365">
        <v>0</v>
      </c>
    </row>
    <row r="5366" spans="1:6">
      <c r="A5366" s="4">
        <v>43785</v>
      </c>
      <c r="B5366" t="s">
        <v>83</v>
      </c>
      <c r="C5366" t="s">
        <v>138</v>
      </c>
      <c r="D5366">
        <v>1</v>
      </c>
      <c r="E5366" t="s">
        <v>139</v>
      </c>
      <c r="F5366">
        <v>43.5</v>
      </c>
    </row>
    <row r="5367" spans="1:6">
      <c r="A5367" s="4">
        <v>43785</v>
      </c>
      <c r="B5367" t="s">
        <v>83</v>
      </c>
      <c r="C5367" t="s">
        <v>138</v>
      </c>
      <c r="D5367">
        <v>1</v>
      </c>
      <c r="E5367" t="s">
        <v>140</v>
      </c>
      <c r="F5367">
        <v>50.9</v>
      </c>
    </row>
    <row r="5368" spans="1:6">
      <c r="A5368" s="4">
        <v>43785</v>
      </c>
      <c r="B5368" t="s">
        <v>83</v>
      </c>
      <c r="C5368" t="s">
        <v>138</v>
      </c>
      <c r="D5368">
        <v>1</v>
      </c>
      <c r="E5368" t="s">
        <v>147</v>
      </c>
      <c r="F5368">
        <v>5.5</v>
      </c>
    </row>
    <row r="5369" spans="1:6">
      <c r="A5369" s="4">
        <v>43785</v>
      </c>
      <c r="B5369" t="s">
        <v>83</v>
      </c>
      <c r="C5369" t="s">
        <v>137</v>
      </c>
      <c r="D5369">
        <v>1</v>
      </c>
      <c r="E5369" t="s">
        <v>139</v>
      </c>
      <c r="F5369">
        <v>29.1</v>
      </c>
    </row>
    <row r="5370" spans="1:6">
      <c r="A5370" s="4">
        <v>43785</v>
      </c>
      <c r="B5370" t="s">
        <v>83</v>
      </c>
      <c r="C5370" t="s">
        <v>137</v>
      </c>
      <c r="D5370">
        <v>1</v>
      </c>
      <c r="E5370" t="s">
        <v>140</v>
      </c>
      <c r="F5370">
        <v>70.900000000000006</v>
      </c>
    </row>
    <row r="5371" spans="1:6">
      <c r="A5371" s="4">
        <v>43785</v>
      </c>
      <c r="B5371" t="s">
        <v>83</v>
      </c>
      <c r="C5371" t="s">
        <v>137</v>
      </c>
      <c r="D5371">
        <v>1</v>
      </c>
      <c r="E5371" t="s">
        <v>147</v>
      </c>
      <c r="F5371">
        <v>0</v>
      </c>
    </row>
    <row r="5372" spans="1:6">
      <c r="A5372" s="4">
        <v>43785</v>
      </c>
      <c r="B5372" t="s">
        <v>82</v>
      </c>
      <c r="C5372" t="s">
        <v>138</v>
      </c>
      <c r="D5372">
        <v>1</v>
      </c>
      <c r="E5372" t="s">
        <v>139</v>
      </c>
      <c r="F5372">
        <v>45.8</v>
      </c>
    </row>
    <row r="5373" spans="1:6">
      <c r="A5373" s="4">
        <v>43785</v>
      </c>
      <c r="B5373" t="s">
        <v>82</v>
      </c>
      <c r="C5373" t="s">
        <v>138</v>
      </c>
      <c r="D5373">
        <v>1</v>
      </c>
      <c r="E5373" t="s">
        <v>140</v>
      </c>
      <c r="F5373">
        <v>50.7</v>
      </c>
    </row>
    <row r="5374" spans="1:6">
      <c r="A5374" s="4">
        <v>43785</v>
      </c>
      <c r="B5374" t="s">
        <v>82</v>
      </c>
      <c r="C5374" t="s">
        <v>138</v>
      </c>
      <c r="D5374">
        <v>1</v>
      </c>
      <c r="E5374" t="s">
        <v>147</v>
      </c>
      <c r="F5374">
        <v>3.4</v>
      </c>
    </row>
    <row r="5375" spans="1:6">
      <c r="A5375" s="4">
        <v>43785</v>
      </c>
      <c r="B5375" t="s">
        <v>82</v>
      </c>
      <c r="C5375" t="s">
        <v>137</v>
      </c>
      <c r="D5375">
        <v>1</v>
      </c>
      <c r="E5375" t="s">
        <v>139</v>
      </c>
      <c r="F5375">
        <v>32.6</v>
      </c>
    </row>
    <row r="5376" spans="1:6">
      <c r="A5376" s="4">
        <v>43785</v>
      </c>
      <c r="B5376" t="s">
        <v>82</v>
      </c>
      <c r="C5376" t="s">
        <v>137</v>
      </c>
      <c r="D5376">
        <v>1</v>
      </c>
      <c r="E5376" t="s">
        <v>140</v>
      </c>
      <c r="F5376">
        <v>67.400000000000006</v>
      </c>
    </row>
    <row r="5377" spans="1:6">
      <c r="A5377" s="4">
        <v>43785</v>
      </c>
      <c r="B5377" t="s">
        <v>82</v>
      </c>
      <c r="C5377" t="s">
        <v>137</v>
      </c>
      <c r="D5377">
        <v>1</v>
      </c>
      <c r="E5377" t="s">
        <v>147</v>
      </c>
      <c r="F5377">
        <v>0</v>
      </c>
    </row>
    <row r="5378" spans="1:6">
      <c r="A5378" s="4">
        <v>43785</v>
      </c>
      <c r="B5378" t="s">
        <v>81</v>
      </c>
      <c r="C5378" t="s">
        <v>138</v>
      </c>
      <c r="D5378">
        <v>1</v>
      </c>
      <c r="E5378" t="s">
        <v>139</v>
      </c>
      <c r="F5378">
        <v>31.9</v>
      </c>
    </row>
    <row r="5379" spans="1:6">
      <c r="A5379" s="4">
        <v>43785</v>
      </c>
      <c r="B5379" t="s">
        <v>81</v>
      </c>
      <c r="C5379" t="s">
        <v>138</v>
      </c>
      <c r="D5379">
        <v>1</v>
      </c>
      <c r="E5379" t="s">
        <v>140</v>
      </c>
      <c r="F5379">
        <v>61.9</v>
      </c>
    </row>
    <row r="5380" spans="1:6">
      <c r="A5380" s="4">
        <v>43785</v>
      </c>
      <c r="B5380" t="s">
        <v>81</v>
      </c>
      <c r="C5380" t="s">
        <v>138</v>
      </c>
      <c r="D5380">
        <v>1</v>
      </c>
      <c r="E5380" t="s">
        <v>147</v>
      </c>
      <c r="F5380">
        <v>6.1</v>
      </c>
    </row>
    <row r="5381" spans="1:6">
      <c r="A5381" s="4">
        <v>43785</v>
      </c>
      <c r="B5381" t="s">
        <v>81</v>
      </c>
      <c r="C5381" t="s">
        <v>137</v>
      </c>
      <c r="D5381">
        <v>1</v>
      </c>
      <c r="E5381" t="s">
        <v>139</v>
      </c>
      <c r="F5381">
        <v>0.2</v>
      </c>
    </row>
    <row r="5382" spans="1:6">
      <c r="A5382" s="4">
        <v>43785</v>
      </c>
      <c r="B5382" t="s">
        <v>81</v>
      </c>
      <c r="C5382" t="s">
        <v>137</v>
      </c>
      <c r="D5382">
        <v>1</v>
      </c>
      <c r="E5382" t="s">
        <v>140</v>
      </c>
      <c r="F5382">
        <v>99.8</v>
      </c>
    </row>
    <row r="5383" spans="1:6">
      <c r="A5383" s="4">
        <v>43785</v>
      </c>
      <c r="B5383" t="s">
        <v>81</v>
      </c>
      <c r="C5383" t="s">
        <v>137</v>
      </c>
      <c r="D5383">
        <v>1</v>
      </c>
      <c r="E5383" t="s">
        <v>147</v>
      </c>
      <c r="F5383">
        <v>0</v>
      </c>
    </row>
    <row r="5384" spans="1:6">
      <c r="A5384" s="4">
        <v>43785</v>
      </c>
      <c r="B5384" t="s">
        <v>80</v>
      </c>
      <c r="C5384" t="s">
        <v>138</v>
      </c>
      <c r="D5384">
        <v>1</v>
      </c>
      <c r="E5384" t="s">
        <v>139</v>
      </c>
      <c r="F5384">
        <v>34.299999999999997</v>
      </c>
    </row>
    <row r="5385" spans="1:6">
      <c r="A5385" s="4">
        <v>43785</v>
      </c>
      <c r="B5385" t="s">
        <v>80</v>
      </c>
      <c r="C5385" t="s">
        <v>138</v>
      </c>
      <c r="D5385">
        <v>1</v>
      </c>
      <c r="E5385" t="s">
        <v>140</v>
      </c>
      <c r="F5385">
        <v>62.2</v>
      </c>
    </row>
    <row r="5386" spans="1:6">
      <c r="A5386" s="4">
        <v>43785</v>
      </c>
      <c r="B5386" t="s">
        <v>80</v>
      </c>
      <c r="C5386" t="s">
        <v>138</v>
      </c>
      <c r="D5386">
        <v>1</v>
      </c>
      <c r="E5386" t="s">
        <v>147</v>
      </c>
      <c r="F5386">
        <v>3.5</v>
      </c>
    </row>
    <row r="5387" spans="1:6">
      <c r="A5387" s="4">
        <v>43785</v>
      </c>
      <c r="B5387" t="s">
        <v>80</v>
      </c>
      <c r="C5387" t="s">
        <v>137</v>
      </c>
      <c r="D5387">
        <v>1</v>
      </c>
      <c r="E5387" t="s">
        <v>139</v>
      </c>
      <c r="F5387">
        <v>0.4</v>
      </c>
    </row>
    <row r="5388" spans="1:6">
      <c r="A5388" s="4">
        <v>43785</v>
      </c>
      <c r="B5388" t="s">
        <v>80</v>
      </c>
      <c r="C5388" t="s">
        <v>137</v>
      </c>
      <c r="D5388">
        <v>1</v>
      </c>
      <c r="E5388" t="s">
        <v>140</v>
      </c>
      <c r="F5388">
        <v>99.6</v>
      </c>
    </row>
    <row r="5389" spans="1:6">
      <c r="A5389" s="4">
        <v>43785</v>
      </c>
      <c r="B5389" t="s">
        <v>80</v>
      </c>
      <c r="C5389" t="s">
        <v>137</v>
      </c>
      <c r="D5389">
        <v>1</v>
      </c>
      <c r="E5389" t="s">
        <v>147</v>
      </c>
      <c r="F5389">
        <v>0</v>
      </c>
    </row>
    <row r="5390" spans="1:6">
      <c r="A5390" s="4">
        <v>43785</v>
      </c>
      <c r="B5390" t="s">
        <v>113</v>
      </c>
      <c r="C5390" t="s">
        <v>138</v>
      </c>
      <c r="D5390">
        <v>1</v>
      </c>
      <c r="E5390" t="s">
        <v>139</v>
      </c>
      <c r="F5390">
        <v>49</v>
      </c>
    </row>
    <row r="5391" spans="1:6">
      <c r="A5391" s="4">
        <v>43785</v>
      </c>
      <c r="B5391" t="s">
        <v>113</v>
      </c>
      <c r="C5391" t="s">
        <v>138</v>
      </c>
      <c r="D5391">
        <v>1</v>
      </c>
      <c r="E5391" t="s">
        <v>140</v>
      </c>
      <c r="F5391">
        <v>45.3</v>
      </c>
    </row>
    <row r="5392" spans="1:6">
      <c r="A5392" s="4">
        <v>43785</v>
      </c>
      <c r="B5392" t="s">
        <v>113</v>
      </c>
      <c r="C5392" t="s">
        <v>138</v>
      </c>
      <c r="D5392">
        <v>1</v>
      </c>
      <c r="E5392" t="s">
        <v>147</v>
      </c>
      <c r="F5392">
        <v>5.7</v>
      </c>
    </row>
    <row r="5393" spans="1:6">
      <c r="A5393" s="4">
        <v>43785</v>
      </c>
      <c r="B5393" t="s">
        <v>113</v>
      </c>
      <c r="C5393" t="s">
        <v>137</v>
      </c>
      <c r="D5393">
        <v>1</v>
      </c>
      <c r="E5393" t="s">
        <v>139</v>
      </c>
      <c r="F5393">
        <v>59</v>
      </c>
    </row>
    <row r="5394" spans="1:6">
      <c r="A5394" s="4">
        <v>43785</v>
      </c>
      <c r="B5394" t="s">
        <v>113</v>
      </c>
      <c r="C5394" t="s">
        <v>137</v>
      </c>
      <c r="D5394">
        <v>1</v>
      </c>
      <c r="E5394" t="s">
        <v>140</v>
      </c>
      <c r="F5394">
        <v>41</v>
      </c>
    </row>
    <row r="5395" spans="1:6">
      <c r="A5395" s="4">
        <v>43785</v>
      </c>
      <c r="B5395" t="s">
        <v>113</v>
      </c>
      <c r="C5395" t="s">
        <v>137</v>
      </c>
      <c r="D5395">
        <v>1</v>
      </c>
      <c r="E5395" t="s">
        <v>147</v>
      </c>
      <c r="F5395">
        <v>0</v>
      </c>
    </row>
    <row r="5396" spans="1:6">
      <c r="A5396" s="4">
        <v>43785</v>
      </c>
      <c r="B5396" t="s">
        <v>112</v>
      </c>
      <c r="C5396" t="s">
        <v>138</v>
      </c>
      <c r="D5396">
        <v>1</v>
      </c>
      <c r="E5396" t="s">
        <v>139</v>
      </c>
      <c r="F5396">
        <v>37.200000000000003</v>
      </c>
    </row>
    <row r="5397" spans="1:6">
      <c r="A5397" s="4">
        <v>43785</v>
      </c>
      <c r="B5397" t="s">
        <v>112</v>
      </c>
      <c r="C5397" t="s">
        <v>138</v>
      </c>
      <c r="D5397">
        <v>1</v>
      </c>
      <c r="E5397" t="s">
        <v>140</v>
      </c>
      <c r="F5397">
        <v>57.8</v>
      </c>
    </row>
    <row r="5398" spans="1:6">
      <c r="A5398" s="4">
        <v>43785</v>
      </c>
      <c r="B5398" t="s">
        <v>112</v>
      </c>
      <c r="C5398" t="s">
        <v>138</v>
      </c>
      <c r="D5398">
        <v>1</v>
      </c>
      <c r="E5398" t="s">
        <v>147</v>
      </c>
      <c r="F5398">
        <v>4.9000000000000004</v>
      </c>
    </row>
    <row r="5399" spans="1:6">
      <c r="A5399" s="4">
        <v>43785</v>
      </c>
      <c r="B5399" t="s">
        <v>112</v>
      </c>
      <c r="C5399" t="s">
        <v>137</v>
      </c>
      <c r="D5399">
        <v>1</v>
      </c>
      <c r="E5399" t="s">
        <v>139</v>
      </c>
      <c r="F5399">
        <v>7.8</v>
      </c>
    </row>
    <row r="5400" spans="1:6">
      <c r="A5400" s="4">
        <v>43785</v>
      </c>
      <c r="B5400" t="s">
        <v>112</v>
      </c>
      <c r="C5400" t="s">
        <v>137</v>
      </c>
      <c r="D5400">
        <v>1</v>
      </c>
      <c r="E5400" t="s">
        <v>140</v>
      </c>
      <c r="F5400">
        <v>92.2</v>
      </c>
    </row>
    <row r="5401" spans="1:6">
      <c r="A5401" s="4">
        <v>43785</v>
      </c>
      <c r="B5401" t="s">
        <v>112</v>
      </c>
      <c r="C5401" t="s">
        <v>137</v>
      </c>
      <c r="D5401">
        <v>1</v>
      </c>
      <c r="E5401" t="s">
        <v>147</v>
      </c>
      <c r="F5401">
        <v>0</v>
      </c>
    </row>
    <row r="5402" spans="1:6">
      <c r="A5402" s="4">
        <v>43785</v>
      </c>
      <c r="B5402" t="s">
        <v>79</v>
      </c>
      <c r="C5402" t="s">
        <v>138</v>
      </c>
      <c r="D5402">
        <v>1</v>
      </c>
      <c r="E5402" t="s">
        <v>139</v>
      </c>
      <c r="F5402">
        <v>42.6</v>
      </c>
    </row>
    <row r="5403" spans="1:6">
      <c r="A5403" s="4">
        <v>43785</v>
      </c>
      <c r="B5403" t="s">
        <v>79</v>
      </c>
      <c r="C5403" t="s">
        <v>138</v>
      </c>
      <c r="D5403">
        <v>1</v>
      </c>
      <c r="E5403" t="s">
        <v>140</v>
      </c>
      <c r="F5403">
        <v>51.1</v>
      </c>
    </row>
    <row r="5404" spans="1:6">
      <c r="A5404" s="4">
        <v>43785</v>
      </c>
      <c r="B5404" t="s">
        <v>79</v>
      </c>
      <c r="C5404" t="s">
        <v>138</v>
      </c>
      <c r="D5404">
        <v>1</v>
      </c>
      <c r="E5404" t="s">
        <v>147</v>
      </c>
      <c r="F5404">
        <v>6.2</v>
      </c>
    </row>
    <row r="5405" spans="1:6">
      <c r="A5405" s="4">
        <v>43785</v>
      </c>
      <c r="B5405" t="s">
        <v>79</v>
      </c>
      <c r="C5405" t="s">
        <v>137</v>
      </c>
      <c r="D5405">
        <v>1</v>
      </c>
      <c r="E5405" t="s">
        <v>139</v>
      </c>
      <c r="F5405">
        <v>27</v>
      </c>
    </row>
    <row r="5406" spans="1:6">
      <c r="A5406" s="4">
        <v>43785</v>
      </c>
      <c r="B5406" t="s">
        <v>79</v>
      </c>
      <c r="C5406" t="s">
        <v>137</v>
      </c>
      <c r="D5406">
        <v>1</v>
      </c>
      <c r="E5406" t="s">
        <v>140</v>
      </c>
      <c r="F5406">
        <v>73</v>
      </c>
    </row>
    <row r="5407" spans="1:6">
      <c r="A5407" s="4">
        <v>43785</v>
      </c>
      <c r="B5407" t="s">
        <v>79</v>
      </c>
      <c r="C5407" t="s">
        <v>137</v>
      </c>
      <c r="D5407">
        <v>1</v>
      </c>
      <c r="E5407" t="s">
        <v>147</v>
      </c>
      <c r="F5407">
        <v>0</v>
      </c>
    </row>
    <row r="5408" spans="1:6">
      <c r="A5408" s="4">
        <v>43785</v>
      </c>
      <c r="B5408" t="s">
        <v>78</v>
      </c>
      <c r="C5408" t="s">
        <v>138</v>
      </c>
      <c r="D5408">
        <v>1</v>
      </c>
      <c r="E5408" t="s">
        <v>139</v>
      </c>
      <c r="F5408">
        <v>59.1</v>
      </c>
    </row>
    <row r="5409" spans="1:6">
      <c r="A5409" s="4">
        <v>43785</v>
      </c>
      <c r="B5409" t="s">
        <v>78</v>
      </c>
      <c r="C5409" t="s">
        <v>138</v>
      </c>
      <c r="D5409">
        <v>1</v>
      </c>
      <c r="E5409" t="s">
        <v>140</v>
      </c>
      <c r="F5409">
        <v>37.1</v>
      </c>
    </row>
    <row r="5410" spans="1:6">
      <c r="A5410" s="4">
        <v>43785</v>
      </c>
      <c r="B5410" t="s">
        <v>78</v>
      </c>
      <c r="C5410" t="s">
        <v>138</v>
      </c>
      <c r="D5410">
        <v>1</v>
      </c>
      <c r="E5410" t="s">
        <v>147</v>
      </c>
      <c r="F5410">
        <v>3.7</v>
      </c>
    </row>
    <row r="5411" spans="1:6">
      <c r="A5411" s="4">
        <v>43785</v>
      </c>
      <c r="B5411" t="s">
        <v>78</v>
      </c>
      <c r="C5411" t="s">
        <v>137</v>
      </c>
      <c r="D5411">
        <v>1</v>
      </c>
      <c r="E5411" t="s">
        <v>139</v>
      </c>
      <c r="F5411">
        <v>95.4</v>
      </c>
    </row>
    <row r="5412" spans="1:6">
      <c r="A5412" s="4">
        <v>43785</v>
      </c>
      <c r="B5412" t="s">
        <v>78</v>
      </c>
      <c r="C5412" t="s">
        <v>137</v>
      </c>
      <c r="D5412">
        <v>1</v>
      </c>
      <c r="E5412" t="s">
        <v>140</v>
      </c>
      <c r="F5412">
        <v>4.5999999999999996</v>
      </c>
    </row>
    <row r="5413" spans="1:6">
      <c r="A5413" s="4">
        <v>43785</v>
      </c>
      <c r="B5413" t="s">
        <v>78</v>
      </c>
      <c r="C5413" t="s">
        <v>137</v>
      </c>
      <c r="D5413">
        <v>1</v>
      </c>
      <c r="E5413" t="s">
        <v>147</v>
      </c>
      <c r="F5413">
        <v>0</v>
      </c>
    </row>
    <row r="5414" spans="1:6">
      <c r="A5414" s="4">
        <v>43785</v>
      </c>
      <c r="B5414" t="s">
        <v>77</v>
      </c>
      <c r="C5414" t="s">
        <v>138</v>
      </c>
      <c r="D5414">
        <v>1</v>
      </c>
      <c r="E5414" t="s">
        <v>139</v>
      </c>
      <c r="F5414">
        <v>62.4</v>
      </c>
    </row>
    <row r="5415" spans="1:6">
      <c r="A5415" s="4">
        <v>43785</v>
      </c>
      <c r="B5415" t="s">
        <v>77</v>
      </c>
      <c r="C5415" t="s">
        <v>138</v>
      </c>
      <c r="D5415">
        <v>1</v>
      </c>
      <c r="E5415" t="s">
        <v>140</v>
      </c>
      <c r="F5415">
        <v>34.4</v>
      </c>
    </row>
    <row r="5416" spans="1:6">
      <c r="A5416" s="4">
        <v>43785</v>
      </c>
      <c r="B5416" t="s">
        <v>77</v>
      </c>
      <c r="C5416" t="s">
        <v>138</v>
      </c>
      <c r="D5416">
        <v>1</v>
      </c>
      <c r="E5416" t="s">
        <v>147</v>
      </c>
      <c r="F5416">
        <v>3.1</v>
      </c>
    </row>
    <row r="5417" spans="1:6">
      <c r="A5417" s="4">
        <v>43785</v>
      </c>
      <c r="B5417" t="s">
        <v>77</v>
      </c>
      <c r="C5417" t="s">
        <v>137</v>
      </c>
      <c r="D5417">
        <v>1</v>
      </c>
      <c r="E5417" t="s">
        <v>139</v>
      </c>
      <c r="F5417">
        <v>99.3</v>
      </c>
    </row>
    <row r="5418" spans="1:6">
      <c r="A5418" s="4">
        <v>43785</v>
      </c>
      <c r="B5418" t="s">
        <v>77</v>
      </c>
      <c r="C5418" t="s">
        <v>137</v>
      </c>
      <c r="D5418">
        <v>1</v>
      </c>
      <c r="E5418" t="s">
        <v>140</v>
      </c>
      <c r="F5418">
        <v>0.7</v>
      </c>
    </row>
    <row r="5419" spans="1:6">
      <c r="A5419" s="4">
        <v>43785</v>
      </c>
      <c r="B5419" t="s">
        <v>77</v>
      </c>
      <c r="C5419" t="s">
        <v>137</v>
      </c>
      <c r="D5419">
        <v>1</v>
      </c>
      <c r="E5419" t="s">
        <v>147</v>
      </c>
      <c r="F5419">
        <v>0</v>
      </c>
    </row>
    <row r="5420" spans="1:6">
      <c r="A5420" s="4">
        <v>43785</v>
      </c>
      <c r="B5420" t="s">
        <v>76</v>
      </c>
      <c r="C5420" t="s">
        <v>138</v>
      </c>
      <c r="D5420">
        <v>1</v>
      </c>
      <c r="E5420" t="s">
        <v>139</v>
      </c>
      <c r="F5420">
        <v>56.7</v>
      </c>
    </row>
    <row r="5421" spans="1:6">
      <c r="A5421" s="4">
        <v>43785</v>
      </c>
      <c r="B5421" t="s">
        <v>76</v>
      </c>
      <c r="C5421" t="s">
        <v>138</v>
      </c>
      <c r="D5421">
        <v>1</v>
      </c>
      <c r="E5421" t="s">
        <v>140</v>
      </c>
      <c r="F5421">
        <v>38</v>
      </c>
    </row>
    <row r="5422" spans="1:6">
      <c r="A5422" s="4">
        <v>43785</v>
      </c>
      <c r="B5422" t="s">
        <v>76</v>
      </c>
      <c r="C5422" t="s">
        <v>138</v>
      </c>
      <c r="D5422">
        <v>1</v>
      </c>
      <c r="E5422" t="s">
        <v>147</v>
      </c>
      <c r="F5422">
        <v>5.2</v>
      </c>
    </row>
    <row r="5423" spans="1:6">
      <c r="A5423" s="4">
        <v>43785</v>
      </c>
      <c r="B5423" t="s">
        <v>76</v>
      </c>
      <c r="C5423" t="s">
        <v>137</v>
      </c>
      <c r="D5423">
        <v>1</v>
      </c>
      <c r="E5423" t="s">
        <v>139</v>
      </c>
      <c r="F5423">
        <v>92.1</v>
      </c>
    </row>
    <row r="5424" spans="1:6">
      <c r="A5424" s="4">
        <v>43785</v>
      </c>
      <c r="B5424" t="s">
        <v>76</v>
      </c>
      <c r="C5424" t="s">
        <v>137</v>
      </c>
      <c r="D5424">
        <v>1</v>
      </c>
      <c r="E5424" t="s">
        <v>140</v>
      </c>
      <c r="F5424">
        <v>7.9</v>
      </c>
    </row>
    <row r="5425" spans="1:6">
      <c r="A5425" s="4">
        <v>43785</v>
      </c>
      <c r="B5425" t="s">
        <v>76</v>
      </c>
      <c r="C5425" t="s">
        <v>137</v>
      </c>
      <c r="D5425">
        <v>1</v>
      </c>
      <c r="E5425" t="s">
        <v>147</v>
      </c>
      <c r="F5425">
        <v>0</v>
      </c>
    </row>
    <row r="5426" spans="1:6">
      <c r="A5426" s="4">
        <v>43785</v>
      </c>
      <c r="B5426" t="s">
        <v>75</v>
      </c>
      <c r="C5426" t="s">
        <v>138</v>
      </c>
      <c r="D5426">
        <v>1</v>
      </c>
      <c r="E5426" t="s">
        <v>139</v>
      </c>
      <c r="F5426">
        <v>49</v>
      </c>
    </row>
    <row r="5427" spans="1:6">
      <c r="A5427" s="4">
        <v>43785</v>
      </c>
      <c r="B5427" t="s">
        <v>75</v>
      </c>
      <c r="C5427" t="s">
        <v>138</v>
      </c>
      <c r="D5427">
        <v>1</v>
      </c>
      <c r="E5427" t="s">
        <v>140</v>
      </c>
      <c r="F5427">
        <v>46.5</v>
      </c>
    </row>
    <row r="5428" spans="1:6">
      <c r="A5428" s="4">
        <v>43785</v>
      </c>
      <c r="B5428" t="s">
        <v>75</v>
      </c>
      <c r="C5428" t="s">
        <v>138</v>
      </c>
      <c r="D5428">
        <v>1</v>
      </c>
      <c r="E5428" t="s">
        <v>147</v>
      </c>
      <c r="F5428">
        <v>4.4000000000000004</v>
      </c>
    </row>
    <row r="5429" spans="1:6">
      <c r="A5429" s="4">
        <v>43785</v>
      </c>
      <c r="B5429" t="s">
        <v>75</v>
      </c>
      <c r="C5429" t="s">
        <v>137</v>
      </c>
      <c r="D5429">
        <v>1</v>
      </c>
      <c r="E5429" t="s">
        <v>139</v>
      </c>
      <c r="F5429">
        <v>58.8</v>
      </c>
    </row>
    <row r="5430" spans="1:6">
      <c r="A5430" s="4">
        <v>43785</v>
      </c>
      <c r="B5430" t="s">
        <v>75</v>
      </c>
      <c r="C5430" t="s">
        <v>137</v>
      </c>
      <c r="D5430">
        <v>1</v>
      </c>
      <c r="E5430" t="s">
        <v>140</v>
      </c>
      <c r="F5430">
        <v>41.2</v>
      </c>
    </row>
    <row r="5431" spans="1:6">
      <c r="A5431" s="4">
        <v>43785</v>
      </c>
      <c r="B5431" t="s">
        <v>75</v>
      </c>
      <c r="C5431" t="s">
        <v>137</v>
      </c>
      <c r="D5431">
        <v>1</v>
      </c>
      <c r="E5431" t="s">
        <v>147</v>
      </c>
      <c r="F5431">
        <v>0</v>
      </c>
    </row>
    <row r="5432" spans="1:6">
      <c r="A5432" s="4">
        <v>43785</v>
      </c>
      <c r="B5432" t="s">
        <v>74</v>
      </c>
      <c r="C5432" t="s">
        <v>138</v>
      </c>
      <c r="D5432">
        <v>1</v>
      </c>
      <c r="E5432" t="s">
        <v>139</v>
      </c>
      <c r="F5432">
        <v>56.7</v>
      </c>
    </row>
    <row r="5433" spans="1:6">
      <c r="A5433" s="4">
        <v>43785</v>
      </c>
      <c r="B5433" t="s">
        <v>74</v>
      </c>
      <c r="C5433" t="s">
        <v>138</v>
      </c>
      <c r="D5433">
        <v>1</v>
      </c>
      <c r="E5433" t="s">
        <v>140</v>
      </c>
      <c r="F5433">
        <v>39.9</v>
      </c>
    </row>
    <row r="5434" spans="1:6">
      <c r="A5434" s="4">
        <v>43785</v>
      </c>
      <c r="B5434" t="s">
        <v>74</v>
      </c>
      <c r="C5434" t="s">
        <v>138</v>
      </c>
      <c r="D5434">
        <v>1</v>
      </c>
      <c r="E5434" t="s">
        <v>147</v>
      </c>
      <c r="F5434">
        <v>3.3</v>
      </c>
    </row>
    <row r="5435" spans="1:6">
      <c r="A5435" s="4">
        <v>43785</v>
      </c>
      <c r="B5435" t="s">
        <v>74</v>
      </c>
      <c r="C5435" t="s">
        <v>137</v>
      </c>
      <c r="D5435">
        <v>1</v>
      </c>
      <c r="E5435" t="s">
        <v>139</v>
      </c>
      <c r="F5435">
        <v>89.6</v>
      </c>
    </row>
    <row r="5436" spans="1:6">
      <c r="A5436" s="4">
        <v>43785</v>
      </c>
      <c r="B5436" t="s">
        <v>74</v>
      </c>
      <c r="C5436" t="s">
        <v>137</v>
      </c>
      <c r="D5436">
        <v>1</v>
      </c>
      <c r="E5436" t="s">
        <v>140</v>
      </c>
      <c r="F5436">
        <v>10.4</v>
      </c>
    </row>
    <row r="5437" spans="1:6">
      <c r="A5437" s="4">
        <v>43785</v>
      </c>
      <c r="B5437" t="s">
        <v>74</v>
      </c>
      <c r="C5437" t="s">
        <v>137</v>
      </c>
      <c r="D5437">
        <v>1</v>
      </c>
      <c r="E5437" t="s">
        <v>147</v>
      </c>
      <c r="F5437">
        <v>0</v>
      </c>
    </row>
    <row r="5438" spans="1:6">
      <c r="A5438" s="4">
        <v>43785</v>
      </c>
      <c r="B5438" t="s">
        <v>73</v>
      </c>
      <c r="C5438" t="s">
        <v>138</v>
      </c>
      <c r="D5438">
        <v>1</v>
      </c>
      <c r="E5438" t="s">
        <v>139</v>
      </c>
      <c r="F5438">
        <v>38.5</v>
      </c>
    </row>
    <row r="5439" spans="1:6">
      <c r="A5439" s="4">
        <v>43785</v>
      </c>
      <c r="B5439" t="s">
        <v>73</v>
      </c>
      <c r="C5439" t="s">
        <v>138</v>
      </c>
      <c r="D5439">
        <v>1</v>
      </c>
      <c r="E5439" t="s">
        <v>140</v>
      </c>
      <c r="F5439">
        <v>58.1</v>
      </c>
    </row>
    <row r="5440" spans="1:6">
      <c r="A5440" s="4">
        <v>43785</v>
      </c>
      <c r="B5440" t="s">
        <v>73</v>
      </c>
      <c r="C5440" t="s">
        <v>138</v>
      </c>
      <c r="D5440">
        <v>1</v>
      </c>
      <c r="E5440" t="s">
        <v>147</v>
      </c>
      <c r="F5440">
        <v>3.3</v>
      </c>
    </row>
    <row r="5441" spans="1:6">
      <c r="A5441" s="4">
        <v>43785</v>
      </c>
      <c r="B5441" t="s">
        <v>73</v>
      </c>
      <c r="C5441" t="s">
        <v>137</v>
      </c>
      <c r="D5441">
        <v>1</v>
      </c>
      <c r="E5441" t="s">
        <v>139</v>
      </c>
      <c r="F5441">
        <v>6.3</v>
      </c>
    </row>
    <row r="5442" spans="1:6">
      <c r="A5442" s="4">
        <v>43785</v>
      </c>
      <c r="B5442" t="s">
        <v>73</v>
      </c>
      <c r="C5442" t="s">
        <v>137</v>
      </c>
      <c r="D5442">
        <v>1</v>
      </c>
      <c r="E5442" t="s">
        <v>140</v>
      </c>
      <c r="F5442">
        <v>93.7</v>
      </c>
    </row>
    <row r="5443" spans="1:6">
      <c r="A5443" s="4">
        <v>43785</v>
      </c>
      <c r="B5443" t="s">
        <v>73</v>
      </c>
      <c r="C5443" t="s">
        <v>137</v>
      </c>
      <c r="D5443">
        <v>1</v>
      </c>
      <c r="E5443" t="s">
        <v>147</v>
      </c>
      <c r="F5443">
        <v>0</v>
      </c>
    </row>
    <row r="5444" spans="1:6">
      <c r="A5444" s="4">
        <v>43785</v>
      </c>
      <c r="B5444" t="s">
        <v>72</v>
      </c>
      <c r="C5444" t="s">
        <v>138</v>
      </c>
      <c r="D5444">
        <v>1</v>
      </c>
      <c r="E5444" t="s">
        <v>139</v>
      </c>
      <c r="F5444">
        <v>63.3</v>
      </c>
    </row>
    <row r="5445" spans="1:6">
      <c r="A5445" s="4">
        <v>43785</v>
      </c>
      <c r="B5445" t="s">
        <v>72</v>
      </c>
      <c r="C5445" t="s">
        <v>138</v>
      </c>
      <c r="D5445">
        <v>1</v>
      </c>
      <c r="E5445" t="s">
        <v>140</v>
      </c>
      <c r="F5445">
        <v>30.3</v>
      </c>
    </row>
    <row r="5446" spans="1:6">
      <c r="A5446" s="4">
        <v>43785</v>
      </c>
      <c r="B5446" t="s">
        <v>72</v>
      </c>
      <c r="C5446" t="s">
        <v>138</v>
      </c>
      <c r="D5446">
        <v>1</v>
      </c>
      <c r="E5446" t="s">
        <v>147</v>
      </c>
      <c r="F5446">
        <v>6.4</v>
      </c>
    </row>
    <row r="5447" spans="1:6">
      <c r="A5447" s="4">
        <v>43785</v>
      </c>
      <c r="B5447" t="s">
        <v>72</v>
      </c>
      <c r="C5447" t="s">
        <v>137</v>
      </c>
      <c r="D5447">
        <v>1</v>
      </c>
      <c r="E5447" t="s">
        <v>139</v>
      </c>
      <c r="F5447">
        <v>99.8</v>
      </c>
    </row>
    <row r="5448" spans="1:6">
      <c r="A5448" s="4">
        <v>43785</v>
      </c>
      <c r="B5448" t="s">
        <v>72</v>
      </c>
      <c r="C5448" t="s">
        <v>137</v>
      </c>
      <c r="D5448">
        <v>1</v>
      </c>
      <c r="E5448" t="s">
        <v>140</v>
      </c>
      <c r="F5448">
        <v>0.2</v>
      </c>
    </row>
    <row r="5449" spans="1:6">
      <c r="A5449" s="4">
        <v>43785</v>
      </c>
      <c r="B5449" t="s">
        <v>72</v>
      </c>
      <c r="C5449" t="s">
        <v>137</v>
      </c>
      <c r="D5449">
        <v>1</v>
      </c>
      <c r="E5449" t="s">
        <v>147</v>
      </c>
      <c r="F5449">
        <v>0</v>
      </c>
    </row>
    <row r="5450" spans="1:6">
      <c r="A5450" s="4">
        <v>43785</v>
      </c>
      <c r="B5450" t="s">
        <v>71</v>
      </c>
      <c r="C5450" t="s">
        <v>138</v>
      </c>
      <c r="D5450">
        <v>1</v>
      </c>
      <c r="E5450" t="s">
        <v>139</v>
      </c>
      <c r="F5450">
        <v>27.1</v>
      </c>
    </row>
    <row r="5451" spans="1:6">
      <c r="A5451" s="4">
        <v>43785</v>
      </c>
      <c r="B5451" t="s">
        <v>71</v>
      </c>
      <c r="C5451" t="s">
        <v>138</v>
      </c>
      <c r="D5451">
        <v>1</v>
      </c>
      <c r="E5451" t="s">
        <v>140</v>
      </c>
      <c r="F5451">
        <v>67.8</v>
      </c>
    </row>
    <row r="5452" spans="1:6">
      <c r="A5452" s="4">
        <v>43785</v>
      </c>
      <c r="B5452" t="s">
        <v>71</v>
      </c>
      <c r="C5452" t="s">
        <v>138</v>
      </c>
      <c r="D5452">
        <v>1</v>
      </c>
      <c r="E5452" t="s">
        <v>147</v>
      </c>
      <c r="F5452">
        <v>5</v>
      </c>
    </row>
    <row r="5453" spans="1:6">
      <c r="A5453" s="4">
        <v>43785</v>
      </c>
      <c r="B5453" t="s">
        <v>71</v>
      </c>
      <c r="C5453" t="s">
        <v>137</v>
      </c>
      <c r="D5453">
        <v>1</v>
      </c>
      <c r="E5453" t="s">
        <v>139</v>
      </c>
      <c r="F5453">
        <v>0</v>
      </c>
    </row>
    <row r="5454" spans="1:6">
      <c r="A5454" s="4">
        <v>43785</v>
      </c>
      <c r="B5454" t="s">
        <v>71</v>
      </c>
      <c r="C5454" t="s">
        <v>137</v>
      </c>
      <c r="D5454">
        <v>1</v>
      </c>
      <c r="E5454" t="s">
        <v>140</v>
      </c>
      <c r="F5454">
        <v>100</v>
      </c>
    </row>
    <row r="5455" spans="1:6">
      <c r="A5455" s="4">
        <v>43785</v>
      </c>
      <c r="B5455" t="s">
        <v>71</v>
      </c>
      <c r="C5455" t="s">
        <v>137</v>
      </c>
      <c r="D5455">
        <v>1</v>
      </c>
      <c r="E5455" t="s">
        <v>147</v>
      </c>
      <c r="F5455">
        <v>0</v>
      </c>
    </row>
    <row r="5456" spans="1:6">
      <c r="A5456" s="4">
        <v>43785</v>
      </c>
      <c r="B5456" t="s">
        <v>70</v>
      </c>
      <c r="C5456" t="s">
        <v>138</v>
      </c>
      <c r="D5456">
        <v>1</v>
      </c>
      <c r="E5456" t="s">
        <v>139</v>
      </c>
      <c r="F5456">
        <v>51.5</v>
      </c>
    </row>
    <row r="5457" spans="1:6">
      <c r="A5457" s="4">
        <v>43785</v>
      </c>
      <c r="B5457" t="s">
        <v>70</v>
      </c>
      <c r="C5457" t="s">
        <v>138</v>
      </c>
      <c r="D5457">
        <v>1</v>
      </c>
      <c r="E5457" t="s">
        <v>140</v>
      </c>
      <c r="F5457">
        <v>46.3</v>
      </c>
    </row>
    <row r="5458" spans="1:6">
      <c r="A5458" s="4">
        <v>43785</v>
      </c>
      <c r="B5458" t="s">
        <v>70</v>
      </c>
      <c r="C5458" t="s">
        <v>138</v>
      </c>
      <c r="D5458">
        <v>1</v>
      </c>
      <c r="E5458" t="s">
        <v>147</v>
      </c>
      <c r="F5458">
        <v>2.1</v>
      </c>
    </row>
    <row r="5459" spans="1:6">
      <c r="A5459" s="4">
        <v>43785</v>
      </c>
      <c r="B5459" t="s">
        <v>70</v>
      </c>
      <c r="C5459" t="s">
        <v>137</v>
      </c>
      <c r="D5459">
        <v>1</v>
      </c>
      <c r="E5459" t="s">
        <v>139</v>
      </c>
      <c r="F5459">
        <v>65.099999999999994</v>
      </c>
    </row>
    <row r="5460" spans="1:6">
      <c r="A5460" s="4">
        <v>43785</v>
      </c>
      <c r="B5460" t="s">
        <v>70</v>
      </c>
      <c r="C5460" t="s">
        <v>137</v>
      </c>
      <c r="D5460">
        <v>1</v>
      </c>
      <c r="E5460" t="s">
        <v>140</v>
      </c>
      <c r="F5460">
        <v>34.9</v>
      </c>
    </row>
    <row r="5461" spans="1:6">
      <c r="A5461" s="4">
        <v>43785</v>
      </c>
      <c r="B5461" t="s">
        <v>70</v>
      </c>
      <c r="C5461" t="s">
        <v>137</v>
      </c>
      <c r="D5461">
        <v>1</v>
      </c>
      <c r="E5461" t="s">
        <v>147</v>
      </c>
      <c r="F5461">
        <v>0</v>
      </c>
    </row>
    <row r="5462" spans="1:6">
      <c r="A5462" s="4">
        <v>43785</v>
      </c>
      <c r="B5462" t="s">
        <v>69</v>
      </c>
      <c r="C5462" t="s">
        <v>138</v>
      </c>
      <c r="D5462">
        <v>1</v>
      </c>
      <c r="E5462" t="s">
        <v>139</v>
      </c>
      <c r="F5462">
        <v>48.5</v>
      </c>
    </row>
    <row r="5463" spans="1:6">
      <c r="A5463" s="4">
        <v>43785</v>
      </c>
      <c r="B5463" t="s">
        <v>69</v>
      </c>
      <c r="C5463" t="s">
        <v>138</v>
      </c>
      <c r="D5463">
        <v>1</v>
      </c>
      <c r="E5463" t="s">
        <v>140</v>
      </c>
      <c r="F5463">
        <v>48.9</v>
      </c>
    </row>
    <row r="5464" spans="1:6">
      <c r="A5464" s="4">
        <v>43785</v>
      </c>
      <c r="B5464" t="s">
        <v>69</v>
      </c>
      <c r="C5464" t="s">
        <v>138</v>
      </c>
      <c r="D5464">
        <v>1</v>
      </c>
      <c r="E5464" t="s">
        <v>147</v>
      </c>
      <c r="F5464">
        <v>2.5</v>
      </c>
    </row>
    <row r="5465" spans="1:6">
      <c r="A5465" s="4">
        <v>43785</v>
      </c>
      <c r="B5465" t="s">
        <v>69</v>
      </c>
      <c r="C5465" t="s">
        <v>137</v>
      </c>
      <c r="D5465">
        <v>1</v>
      </c>
      <c r="E5465" t="s">
        <v>139</v>
      </c>
      <c r="F5465">
        <v>48.6</v>
      </c>
    </row>
    <row r="5466" spans="1:6">
      <c r="A5466" s="4">
        <v>43785</v>
      </c>
      <c r="B5466" t="s">
        <v>69</v>
      </c>
      <c r="C5466" t="s">
        <v>137</v>
      </c>
      <c r="D5466">
        <v>1</v>
      </c>
      <c r="E5466" t="s">
        <v>140</v>
      </c>
      <c r="F5466">
        <v>51.4</v>
      </c>
    </row>
    <row r="5467" spans="1:6">
      <c r="A5467" s="4">
        <v>43785</v>
      </c>
      <c r="B5467" t="s">
        <v>69</v>
      </c>
      <c r="C5467" t="s">
        <v>137</v>
      </c>
      <c r="D5467">
        <v>1</v>
      </c>
      <c r="E5467" t="s">
        <v>147</v>
      </c>
      <c r="F5467">
        <v>0</v>
      </c>
    </row>
    <row r="5468" spans="1:6">
      <c r="A5468" s="4">
        <v>43785</v>
      </c>
      <c r="B5468" t="s">
        <v>111</v>
      </c>
      <c r="C5468" t="s">
        <v>138</v>
      </c>
      <c r="D5468">
        <v>1</v>
      </c>
      <c r="E5468" t="s">
        <v>139</v>
      </c>
      <c r="F5468">
        <v>10.5</v>
      </c>
    </row>
    <row r="5469" spans="1:6">
      <c r="A5469" s="4">
        <v>43785</v>
      </c>
      <c r="B5469" t="s">
        <v>111</v>
      </c>
      <c r="C5469" t="s">
        <v>138</v>
      </c>
      <c r="D5469">
        <v>1</v>
      </c>
      <c r="E5469" t="s">
        <v>140</v>
      </c>
      <c r="F5469">
        <v>84.7</v>
      </c>
    </row>
    <row r="5470" spans="1:6">
      <c r="A5470" s="4">
        <v>43785</v>
      </c>
      <c r="B5470" t="s">
        <v>111</v>
      </c>
      <c r="C5470" t="s">
        <v>138</v>
      </c>
      <c r="D5470">
        <v>1</v>
      </c>
      <c r="E5470" t="s">
        <v>147</v>
      </c>
      <c r="F5470">
        <v>4.7</v>
      </c>
    </row>
    <row r="5471" spans="1:6">
      <c r="A5471" s="4">
        <v>43785</v>
      </c>
      <c r="B5471" t="s">
        <v>111</v>
      </c>
      <c r="C5471" t="s">
        <v>137</v>
      </c>
      <c r="D5471">
        <v>1</v>
      </c>
      <c r="E5471" t="s">
        <v>139</v>
      </c>
      <c r="F5471">
        <v>0</v>
      </c>
    </row>
    <row r="5472" spans="1:6">
      <c r="A5472" s="4">
        <v>43785</v>
      </c>
      <c r="B5472" t="s">
        <v>111</v>
      </c>
      <c r="C5472" t="s">
        <v>137</v>
      </c>
      <c r="D5472">
        <v>1</v>
      </c>
      <c r="E5472" t="s">
        <v>140</v>
      </c>
      <c r="F5472">
        <v>100</v>
      </c>
    </row>
    <row r="5473" spans="1:6">
      <c r="A5473" s="4">
        <v>43785</v>
      </c>
      <c r="B5473" t="s">
        <v>111</v>
      </c>
      <c r="C5473" t="s">
        <v>137</v>
      </c>
      <c r="D5473">
        <v>1</v>
      </c>
      <c r="E5473" t="s">
        <v>147</v>
      </c>
      <c r="F5473">
        <v>0</v>
      </c>
    </row>
    <row r="5474" spans="1:6">
      <c r="A5474" s="4">
        <v>43785</v>
      </c>
      <c r="B5474" t="s">
        <v>68</v>
      </c>
      <c r="C5474" t="s">
        <v>138</v>
      </c>
      <c r="D5474">
        <v>1</v>
      </c>
      <c r="E5474" t="s">
        <v>139</v>
      </c>
      <c r="F5474">
        <v>39</v>
      </c>
    </row>
    <row r="5475" spans="1:6">
      <c r="A5475" s="4">
        <v>43785</v>
      </c>
      <c r="B5475" t="s">
        <v>68</v>
      </c>
      <c r="C5475" t="s">
        <v>138</v>
      </c>
      <c r="D5475">
        <v>1</v>
      </c>
      <c r="E5475" t="s">
        <v>140</v>
      </c>
      <c r="F5475">
        <v>57.7</v>
      </c>
    </row>
    <row r="5476" spans="1:6">
      <c r="A5476" s="4">
        <v>43785</v>
      </c>
      <c r="B5476" t="s">
        <v>68</v>
      </c>
      <c r="C5476" t="s">
        <v>138</v>
      </c>
      <c r="D5476">
        <v>1</v>
      </c>
      <c r="E5476" t="s">
        <v>147</v>
      </c>
      <c r="F5476">
        <v>3.2</v>
      </c>
    </row>
    <row r="5477" spans="1:6">
      <c r="A5477" s="4">
        <v>43785</v>
      </c>
      <c r="B5477" t="s">
        <v>68</v>
      </c>
      <c r="C5477" t="s">
        <v>137</v>
      </c>
      <c r="D5477">
        <v>1</v>
      </c>
      <c r="E5477" t="s">
        <v>139</v>
      </c>
      <c r="F5477">
        <v>7.7</v>
      </c>
    </row>
    <row r="5478" spans="1:6">
      <c r="A5478" s="4">
        <v>43785</v>
      </c>
      <c r="B5478" t="s">
        <v>68</v>
      </c>
      <c r="C5478" t="s">
        <v>137</v>
      </c>
      <c r="D5478">
        <v>1</v>
      </c>
      <c r="E5478" t="s">
        <v>140</v>
      </c>
      <c r="F5478">
        <v>92.3</v>
      </c>
    </row>
    <row r="5479" spans="1:6">
      <c r="A5479" s="4">
        <v>43785</v>
      </c>
      <c r="B5479" t="s">
        <v>68</v>
      </c>
      <c r="C5479" t="s">
        <v>137</v>
      </c>
      <c r="D5479">
        <v>1</v>
      </c>
      <c r="E5479" t="s">
        <v>147</v>
      </c>
      <c r="F5479">
        <v>0</v>
      </c>
    </row>
    <row r="5480" spans="1:6">
      <c r="A5480" s="4">
        <v>43785</v>
      </c>
      <c r="B5480" t="s">
        <v>67</v>
      </c>
      <c r="C5480" t="s">
        <v>138</v>
      </c>
      <c r="D5480">
        <v>1</v>
      </c>
      <c r="E5480" t="s">
        <v>139</v>
      </c>
      <c r="F5480">
        <v>38.4</v>
      </c>
    </row>
    <row r="5481" spans="1:6">
      <c r="A5481" s="4">
        <v>43785</v>
      </c>
      <c r="B5481" t="s">
        <v>67</v>
      </c>
      <c r="C5481" t="s">
        <v>138</v>
      </c>
      <c r="D5481">
        <v>1</v>
      </c>
      <c r="E5481" t="s">
        <v>140</v>
      </c>
      <c r="F5481">
        <v>57.2</v>
      </c>
    </row>
    <row r="5482" spans="1:6">
      <c r="A5482" s="4">
        <v>43785</v>
      </c>
      <c r="B5482" t="s">
        <v>67</v>
      </c>
      <c r="C5482" t="s">
        <v>138</v>
      </c>
      <c r="D5482">
        <v>1</v>
      </c>
      <c r="E5482" t="s">
        <v>147</v>
      </c>
      <c r="F5482">
        <v>4.3</v>
      </c>
    </row>
    <row r="5483" spans="1:6">
      <c r="A5483" s="4">
        <v>43785</v>
      </c>
      <c r="B5483" t="s">
        <v>67</v>
      </c>
      <c r="C5483" t="s">
        <v>137</v>
      </c>
      <c r="D5483">
        <v>1</v>
      </c>
      <c r="E5483" t="s">
        <v>139</v>
      </c>
      <c r="F5483">
        <v>8.6</v>
      </c>
    </row>
    <row r="5484" spans="1:6">
      <c r="A5484" s="4">
        <v>43785</v>
      </c>
      <c r="B5484" t="s">
        <v>67</v>
      </c>
      <c r="C5484" t="s">
        <v>137</v>
      </c>
      <c r="D5484">
        <v>1</v>
      </c>
      <c r="E5484" t="s">
        <v>140</v>
      </c>
      <c r="F5484">
        <v>91.4</v>
      </c>
    </row>
    <row r="5485" spans="1:6">
      <c r="A5485" s="4">
        <v>43785</v>
      </c>
      <c r="B5485" t="s">
        <v>67</v>
      </c>
      <c r="C5485" t="s">
        <v>137</v>
      </c>
      <c r="D5485">
        <v>1</v>
      </c>
      <c r="E5485" t="s">
        <v>147</v>
      </c>
      <c r="F5485">
        <v>0</v>
      </c>
    </row>
    <row r="5486" spans="1:6">
      <c r="A5486" s="4">
        <v>43785</v>
      </c>
      <c r="B5486" t="s">
        <v>66</v>
      </c>
      <c r="C5486" t="s">
        <v>138</v>
      </c>
      <c r="D5486">
        <v>1</v>
      </c>
      <c r="E5486" t="s">
        <v>139</v>
      </c>
      <c r="F5486">
        <v>42.2</v>
      </c>
    </row>
    <row r="5487" spans="1:6">
      <c r="A5487" s="4">
        <v>43785</v>
      </c>
      <c r="B5487" t="s">
        <v>66</v>
      </c>
      <c r="C5487" t="s">
        <v>138</v>
      </c>
      <c r="D5487">
        <v>1</v>
      </c>
      <c r="E5487" t="s">
        <v>140</v>
      </c>
      <c r="F5487">
        <v>51.9</v>
      </c>
    </row>
    <row r="5488" spans="1:6">
      <c r="A5488" s="4">
        <v>43785</v>
      </c>
      <c r="B5488" t="s">
        <v>66</v>
      </c>
      <c r="C5488" t="s">
        <v>138</v>
      </c>
      <c r="D5488">
        <v>1</v>
      </c>
      <c r="E5488" t="s">
        <v>147</v>
      </c>
      <c r="F5488">
        <v>5.8</v>
      </c>
    </row>
    <row r="5489" spans="1:6">
      <c r="A5489" s="4">
        <v>43785</v>
      </c>
      <c r="B5489" t="s">
        <v>66</v>
      </c>
      <c r="C5489" t="s">
        <v>137</v>
      </c>
      <c r="D5489">
        <v>1</v>
      </c>
      <c r="E5489" t="s">
        <v>139</v>
      </c>
      <c r="F5489">
        <v>24.2</v>
      </c>
    </row>
    <row r="5490" spans="1:6">
      <c r="A5490" s="4">
        <v>43785</v>
      </c>
      <c r="B5490" t="s">
        <v>66</v>
      </c>
      <c r="C5490" t="s">
        <v>137</v>
      </c>
      <c r="D5490">
        <v>1</v>
      </c>
      <c r="E5490" t="s">
        <v>140</v>
      </c>
      <c r="F5490">
        <v>75.8</v>
      </c>
    </row>
    <row r="5491" spans="1:6">
      <c r="A5491" s="4">
        <v>43785</v>
      </c>
      <c r="B5491" t="s">
        <v>66</v>
      </c>
      <c r="C5491" t="s">
        <v>137</v>
      </c>
      <c r="D5491">
        <v>1</v>
      </c>
      <c r="E5491" t="s">
        <v>147</v>
      </c>
      <c r="F5491">
        <v>0</v>
      </c>
    </row>
    <row r="5492" spans="1:6">
      <c r="A5492" s="4">
        <v>43785</v>
      </c>
      <c r="B5492" t="s">
        <v>65</v>
      </c>
      <c r="C5492" t="s">
        <v>138</v>
      </c>
      <c r="D5492">
        <v>1</v>
      </c>
      <c r="E5492" t="s">
        <v>139</v>
      </c>
      <c r="F5492">
        <v>32.700000000000003</v>
      </c>
    </row>
    <row r="5493" spans="1:6">
      <c r="A5493" s="4">
        <v>43785</v>
      </c>
      <c r="B5493" t="s">
        <v>65</v>
      </c>
      <c r="C5493" t="s">
        <v>138</v>
      </c>
      <c r="D5493">
        <v>1</v>
      </c>
      <c r="E5493" t="s">
        <v>140</v>
      </c>
      <c r="F5493">
        <v>62</v>
      </c>
    </row>
    <row r="5494" spans="1:6">
      <c r="A5494" s="4">
        <v>43785</v>
      </c>
      <c r="B5494" t="s">
        <v>65</v>
      </c>
      <c r="C5494" t="s">
        <v>138</v>
      </c>
      <c r="D5494">
        <v>1</v>
      </c>
      <c r="E5494" t="s">
        <v>147</v>
      </c>
      <c r="F5494">
        <v>5.2</v>
      </c>
    </row>
    <row r="5495" spans="1:6">
      <c r="A5495" s="4">
        <v>43785</v>
      </c>
      <c r="B5495" t="s">
        <v>65</v>
      </c>
      <c r="C5495" t="s">
        <v>137</v>
      </c>
      <c r="D5495">
        <v>1</v>
      </c>
      <c r="E5495" t="s">
        <v>139</v>
      </c>
      <c r="F5495">
        <v>0</v>
      </c>
    </row>
    <row r="5496" spans="1:6">
      <c r="A5496" s="4">
        <v>43785</v>
      </c>
      <c r="B5496" t="s">
        <v>65</v>
      </c>
      <c r="C5496" t="s">
        <v>137</v>
      </c>
      <c r="D5496">
        <v>1</v>
      </c>
      <c r="E5496" t="s">
        <v>140</v>
      </c>
      <c r="F5496">
        <v>100</v>
      </c>
    </row>
    <row r="5497" spans="1:6">
      <c r="A5497" s="4">
        <v>43785</v>
      </c>
      <c r="B5497" t="s">
        <v>65</v>
      </c>
      <c r="C5497" t="s">
        <v>137</v>
      </c>
      <c r="D5497">
        <v>1</v>
      </c>
      <c r="E5497" t="s">
        <v>147</v>
      </c>
      <c r="F5497">
        <v>0</v>
      </c>
    </row>
    <row r="5498" spans="1:6">
      <c r="A5498" s="4">
        <v>43785</v>
      </c>
      <c r="B5498" t="s">
        <v>64</v>
      </c>
      <c r="C5498" t="s">
        <v>138</v>
      </c>
      <c r="D5498">
        <v>1</v>
      </c>
      <c r="E5498" t="s">
        <v>139</v>
      </c>
      <c r="F5498">
        <v>62.3</v>
      </c>
    </row>
    <row r="5499" spans="1:6">
      <c r="A5499" s="4">
        <v>43785</v>
      </c>
      <c r="B5499" t="s">
        <v>64</v>
      </c>
      <c r="C5499" t="s">
        <v>138</v>
      </c>
      <c r="D5499">
        <v>1</v>
      </c>
      <c r="E5499" t="s">
        <v>140</v>
      </c>
      <c r="F5499">
        <v>33.299999999999997</v>
      </c>
    </row>
    <row r="5500" spans="1:6">
      <c r="A5500" s="4">
        <v>43785</v>
      </c>
      <c r="B5500" t="s">
        <v>64</v>
      </c>
      <c r="C5500" t="s">
        <v>138</v>
      </c>
      <c r="D5500">
        <v>1</v>
      </c>
      <c r="E5500" t="s">
        <v>147</v>
      </c>
      <c r="F5500">
        <v>4.3</v>
      </c>
    </row>
    <row r="5501" spans="1:6">
      <c r="A5501" s="4">
        <v>43785</v>
      </c>
      <c r="B5501" t="s">
        <v>64</v>
      </c>
      <c r="C5501" t="s">
        <v>137</v>
      </c>
      <c r="D5501">
        <v>1</v>
      </c>
      <c r="E5501" t="s">
        <v>139</v>
      </c>
      <c r="F5501">
        <v>99.4</v>
      </c>
    </row>
    <row r="5502" spans="1:6">
      <c r="A5502" s="4">
        <v>43785</v>
      </c>
      <c r="B5502" t="s">
        <v>64</v>
      </c>
      <c r="C5502" t="s">
        <v>137</v>
      </c>
      <c r="D5502">
        <v>1</v>
      </c>
      <c r="E5502" t="s">
        <v>140</v>
      </c>
      <c r="F5502">
        <v>0.6</v>
      </c>
    </row>
    <row r="5503" spans="1:6">
      <c r="A5503" s="4">
        <v>43785</v>
      </c>
      <c r="B5503" t="s">
        <v>64</v>
      </c>
      <c r="C5503" t="s">
        <v>137</v>
      </c>
      <c r="D5503">
        <v>1</v>
      </c>
      <c r="E5503" t="s">
        <v>147</v>
      </c>
      <c r="F5503">
        <v>0</v>
      </c>
    </row>
    <row r="5504" spans="1:6">
      <c r="A5504" s="4">
        <v>43785</v>
      </c>
      <c r="B5504" t="s">
        <v>63</v>
      </c>
      <c r="C5504" t="s">
        <v>138</v>
      </c>
      <c r="D5504">
        <v>1</v>
      </c>
      <c r="E5504" t="s">
        <v>139</v>
      </c>
      <c r="F5504">
        <v>48.3</v>
      </c>
    </row>
    <row r="5505" spans="1:6">
      <c r="A5505" s="4">
        <v>43785</v>
      </c>
      <c r="B5505" t="s">
        <v>63</v>
      </c>
      <c r="C5505" t="s">
        <v>138</v>
      </c>
      <c r="D5505">
        <v>1</v>
      </c>
      <c r="E5505" t="s">
        <v>140</v>
      </c>
      <c r="F5505">
        <v>47.1</v>
      </c>
    </row>
    <row r="5506" spans="1:6">
      <c r="A5506" s="4">
        <v>43785</v>
      </c>
      <c r="B5506" t="s">
        <v>63</v>
      </c>
      <c r="C5506" t="s">
        <v>138</v>
      </c>
      <c r="D5506">
        <v>1</v>
      </c>
      <c r="E5506" t="s">
        <v>147</v>
      </c>
      <c r="F5506">
        <v>4.5</v>
      </c>
    </row>
    <row r="5507" spans="1:6">
      <c r="A5507" s="4">
        <v>43785</v>
      </c>
      <c r="B5507" t="s">
        <v>63</v>
      </c>
      <c r="C5507" t="s">
        <v>137</v>
      </c>
      <c r="D5507">
        <v>1</v>
      </c>
      <c r="E5507" t="s">
        <v>139</v>
      </c>
      <c r="F5507">
        <v>54.2</v>
      </c>
    </row>
    <row r="5508" spans="1:6">
      <c r="A5508" s="4">
        <v>43785</v>
      </c>
      <c r="B5508" t="s">
        <v>63</v>
      </c>
      <c r="C5508" t="s">
        <v>137</v>
      </c>
      <c r="D5508">
        <v>1</v>
      </c>
      <c r="E5508" t="s">
        <v>140</v>
      </c>
      <c r="F5508">
        <v>45.8</v>
      </c>
    </row>
    <row r="5509" spans="1:6">
      <c r="A5509" s="4">
        <v>43785</v>
      </c>
      <c r="B5509" t="s">
        <v>63</v>
      </c>
      <c r="C5509" t="s">
        <v>137</v>
      </c>
      <c r="D5509">
        <v>1</v>
      </c>
      <c r="E5509" t="s">
        <v>147</v>
      </c>
      <c r="F5509">
        <v>0</v>
      </c>
    </row>
    <row r="5510" spans="1:6">
      <c r="A5510" s="4">
        <v>43785</v>
      </c>
      <c r="B5510" t="s">
        <v>62</v>
      </c>
      <c r="C5510" t="s">
        <v>138</v>
      </c>
      <c r="D5510">
        <v>1</v>
      </c>
      <c r="E5510" t="s">
        <v>139</v>
      </c>
      <c r="F5510">
        <v>51.3</v>
      </c>
    </row>
    <row r="5511" spans="1:6">
      <c r="A5511" s="4">
        <v>43785</v>
      </c>
      <c r="B5511" t="s">
        <v>62</v>
      </c>
      <c r="C5511" t="s">
        <v>138</v>
      </c>
      <c r="D5511">
        <v>1</v>
      </c>
      <c r="E5511" t="s">
        <v>140</v>
      </c>
      <c r="F5511">
        <v>37.4</v>
      </c>
    </row>
    <row r="5512" spans="1:6">
      <c r="A5512" s="4">
        <v>43785</v>
      </c>
      <c r="B5512" t="s">
        <v>62</v>
      </c>
      <c r="C5512" t="s">
        <v>138</v>
      </c>
      <c r="D5512">
        <v>1</v>
      </c>
      <c r="E5512" t="s">
        <v>147</v>
      </c>
      <c r="F5512">
        <v>11.2</v>
      </c>
    </row>
    <row r="5513" spans="1:6">
      <c r="A5513" s="4">
        <v>43785</v>
      </c>
      <c r="B5513" t="s">
        <v>62</v>
      </c>
      <c r="C5513" t="s">
        <v>137</v>
      </c>
      <c r="D5513">
        <v>1</v>
      </c>
      <c r="E5513" t="s">
        <v>139</v>
      </c>
      <c r="F5513">
        <v>85.2</v>
      </c>
    </row>
    <row r="5514" spans="1:6">
      <c r="A5514" s="4">
        <v>43785</v>
      </c>
      <c r="B5514" t="s">
        <v>62</v>
      </c>
      <c r="C5514" t="s">
        <v>137</v>
      </c>
      <c r="D5514">
        <v>1</v>
      </c>
      <c r="E5514" t="s">
        <v>140</v>
      </c>
      <c r="F5514">
        <v>14.8</v>
      </c>
    </row>
    <row r="5515" spans="1:6">
      <c r="A5515" s="4">
        <v>43785</v>
      </c>
      <c r="B5515" t="s">
        <v>62</v>
      </c>
      <c r="C5515" t="s">
        <v>137</v>
      </c>
      <c r="D5515">
        <v>1</v>
      </c>
      <c r="E5515" t="s">
        <v>147</v>
      </c>
      <c r="F5515">
        <v>0</v>
      </c>
    </row>
    <row r="5516" spans="1:6">
      <c r="A5516" s="4">
        <v>43785</v>
      </c>
      <c r="B5516" t="s">
        <v>61</v>
      </c>
      <c r="C5516" t="s">
        <v>138</v>
      </c>
      <c r="D5516">
        <v>1</v>
      </c>
      <c r="E5516" t="s">
        <v>139</v>
      </c>
      <c r="F5516">
        <v>62.1</v>
      </c>
    </row>
    <row r="5517" spans="1:6">
      <c r="A5517" s="4">
        <v>43785</v>
      </c>
      <c r="B5517" t="s">
        <v>61</v>
      </c>
      <c r="C5517" t="s">
        <v>138</v>
      </c>
      <c r="D5517">
        <v>1</v>
      </c>
      <c r="E5517" t="s">
        <v>140</v>
      </c>
      <c r="F5517">
        <v>34.9</v>
      </c>
    </row>
    <row r="5518" spans="1:6">
      <c r="A5518" s="4">
        <v>43785</v>
      </c>
      <c r="B5518" t="s">
        <v>61</v>
      </c>
      <c r="C5518" t="s">
        <v>138</v>
      </c>
      <c r="D5518">
        <v>1</v>
      </c>
      <c r="E5518" t="s">
        <v>147</v>
      </c>
      <c r="F5518">
        <v>2.9</v>
      </c>
    </row>
    <row r="5519" spans="1:6">
      <c r="A5519" s="4">
        <v>43785</v>
      </c>
      <c r="B5519" t="s">
        <v>61</v>
      </c>
      <c r="C5519" t="s">
        <v>137</v>
      </c>
      <c r="D5519">
        <v>1</v>
      </c>
      <c r="E5519" t="s">
        <v>139</v>
      </c>
      <c r="F5519">
        <v>99.3</v>
      </c>
    </row>
    <row r="5520" spans="1:6">
      <c r="A5520" s="4">
        <v>43785</v>
      </c>
      <c r="B5520" t="s">
        <v>61</v>
      </c>
      <c r="C5520" t="s">
        <v>137</v>
      </c>
      <c r="D5520">
        <v>1</v>
      </c>
      <c r="E5520" t="s">
        <v>140</v>
      </c>
      <c r="F5520">
        <v>0.7</v>
      </c>
    </row>
    <row r="5521" spans="1:6">
      <c r="A5521" s="4">
        <v>43785</v>
      </c>
      <c r="B5521" t="s">
        <v>61</v>
      </c>
      <c r="C5521" t="s">
        <v>137</v>
      </c>
      <c r="D5521">
        <v>1</v>
      </c>
      <c r="E5521" t="s">
        <v>147</v>
      </c>
      <c r="F5521">
        <v>0</v>
      </c>
    </row>
    <row r="5522" spans="1:6">
      <c r="A5522" s="4">
        <v>43786</v>
      </c>
      <c r="B5522" t="s">
        <v>110</v>
      </c>
      <c r="C5522" t="s">
        <v>138</v>
      </c>
      <c r="D5522">
        <v>1</v>
      </c>
      <c r="E5522" t="s">
        <v>139</v>
      </c>
      <c r="F5522">
        <v>69</v>
      </c>
    </row>
    <row r="5523" spans="1:6">
      <c r="A5523" s="4">
        <v>43786</v>
      </c>
      <c r="B5523" t="s">
        <v>110</v>
      </c>
      <c r="C5523" t="s">
        <v>138</v>
      </c>
      <c r="D5523">
        <v>1</v>
      </c>
      <c r="E5523" t="s">
        <v>140</v>
      </c>
      <c r="F5523">
        <v>24.6</v>
      </c>
    </row>
    <row r="5524" spans="1:6">
      <c r="A5524" s="4">
        <v>43786</v>
      </c>
      <c r="B5524" t="s">
        <v>110</v>
      </c>
      <c r="C5524" t="s">
        <v>138</v>
      </c>
      <c r="D5524">
        <v>1</v>
      </c>
      <c r="E5524" t="s">
        <v>147</v>
      </c>
      <c r="F5524">
        <v>6.3</v>
      </c>
    </row>
    <row r="5525" spans="1:6">
      <c r="A5525" s="4">
        <v>43786</v>
      </c>
      <c r="B5525" t="s">
        <v>110</v>
      </c>
      <c r="C5525" t="s">
        <v>137</v>
      </c>
      <c r="D5525">
        <v>1</v>
      </c>
      <c r="E5525" t="s">
        <v>139</v>
      </c>
      <c r="F5525">
        <v>100</v>
      </c>
    </row>
    <row r="5526" spans="1:6">
      <c r="A5526" s="4">
        <v>43786</v>
      </c>
      <c r="B5526" t="s">
        <v>110</v>
      </c>
      <c r="C5526" t="s">
        <v>137</v>
      </c>
      <c r="D5526">
        <v>1</v>
      </c>
      <c r="E5526" t="s">
        <v>140</v>
      </c>
      <c r="F5526">
        <v>0</v>
      </c>
    </row>
    <row r="5527" spans="1:6">
      <c r="A5527" s="4">
        <v>43786</v>
      </c>
      <c r="B5527" t="s">
        <v>110</v>
      </c>
      <c r="C5527" t="s">
        <v>137</v>
      </c>
      <c r="D5527">
        <v>1</v>
      </c>
      <c r="E5527" t="s">
        <v>147</v>
      </c>
      <c r="F5527">
        <v>0</v>
      </c>
    </row>
    <row r="5528" spans="1:6">
      <c r="A5528" s="4">
        <v>43786</v>
      </c>
      <c r="B5528" t="s">
        <v>109</v>
      </c>
      <c r="C5528" t="s">
        <v>138</v>
      </c>
      <c r="D5528">
        <v>1</v>
      </c>
      <c r="E5528" t="s">
        <v>139</v>
      </c>
      <c r="F5528">
        <v>46.6</v>
      </c>
    </row>
    <row r="5529" spans="1:6">
      <c r="A5529" s="4">
        <v>43786</v>
      </c>
      <c r="B5529" t="s">
        <v>109</v>
      </c>
      <c r="C5529" t="s">
        <v>138</v>
      </c>
      <c r="D5529">
        <v>1</v>
      </c>
      <c r="E5529" t="s">
        <v>140</v>
      </c>
      <c r="F5529">
        <v>49.1</v>
      </c>
    </row>
    <row r="5530" spans="1:6">
      <c r="A5530" s="4">
        <v>43786</v>
      </c>
      <c r="B5530" t="s">
        <v>109</v>
      </c>
      <c r="C5530" t="s">
        <v>138</v>
      </c>
      <c r="D5530">
        <v>1</v>
      </c>
      <c r="E5530" t="s">
        <v>147</v>
      </c>
      <c r="F5530">
        <v>4.0999999999999996</v>
      </c>
    </row>
    <row r="5531" spans="1:6">
      <c r="A5531" s="4">
        <v>43786</v>
      </c>
      <c r="B5531" t="s">
        <v>109</v>
      </c>
      <c r="C5531" t="s">
        <v>137</v>
      </c>
      <c r="D5531">
        <v>1</v>
      </c>
      <c r="E5531" t="s">
        <v>139</v>
      </c>
      <c r="F5531">
        <v>41</v>
      </c>
    </row>
    <row r="5532" spans="1:6">
      <c r="A5532" s="4">
        <v>43786</v>
      </c>
      <c r="B5532" t="s">
        <v>109</v>
      </c>
      <c r="C5532" t="s">
        <v>137</v>
      </c>
      <c r="D5532">
        <v>1</v>
      </c>
      <c r="E5532" t="s">
        <v>140</v>
      </c>
      <c r="F5532">
        <v>59</v>
      </c>
    </row>
    <row r="5533" spans="1:6">
      <c r="A5533" s="4">
        <v>43786</v>
      </c>
      <c r="B5533" t="s">
        <v>109</v>
      </c>
      <c r="C5533" t="s">
        <v>137</v>
      </c>
      <c r="D5533">
        <v>1</v>
      </c>
      <c r="E5533" t="s">
        <v>147</v>
      </c>
      <c r="F5533">
        <v>0</v>
      </c>
    </row>
    <row r="5534" spans="1:6">
      <c r="A5534" s="4">
        <v>43786</v>
      </c>
      <c r="B5534" t="s">
        <v>108</v>
      </c>
      <c r="C5534" t="s">
        <v>138</v>
      </c>
      <c r="D5534">
        <v>1</v>
      </c>
      <c r="E5534" t="s">
        <v>139</v>
      </c>
      <c r="F5534">
        <v>65.5</v>
      </c>
    </row>
    <row r="5535" spans="1:6">
      <c r="A5535" s="4">
        <v>43786</v>
      </c>
      <c r="B5535" t="s">
        <v>108</v>
      </c>
      <c r="C5535" t="s">
        <v>138</v>
      </c>
      <c r="D5535">
        <v>1</v>
      </c>
      <c r="E5535" t="s">
        <v>140</v>
      </c>
      <c r="F5535">
        <v>31.3</v>
      </c>
    </row>
    <row r="5536" spans="1:6">
      <c r="A5536" s="4">
        <v>43786</v>
      </c>
      <c r="B5536" t="s">
        <v>108</v>
      </c>
      <c r="C5536" t="s">
        <v>138</v>
      </c>
      <c r="D5536">
        <v>1</v>
      </c>
      <c r="E5536" t="s">
        <v>147</v>
      </c>
      <c r="F5536">
        <v>3.1</v>
      </c>
    </row>
    <row r="5537" spans="1:6">
      <c r="A5537" s="4">
        <v>43786</v>
      </c>
      <c r="B5537" t="s">
        <v>108</v>
      </c>
      <c r="C5537" t="s">
        <v>137</v>
      </c>
      <c r="D5537">
        <v>1</v>
      </c>
      <c r="E5537" t="s">
        <v>139</v>
      </c>
      <c r="F5537">
        <v>99.9</v>
      </c>
    </row>
    <row r="5538" spans="1:6">
      <c r="A5538" s="4">
        <v>43786</v>
      </c>
      <c r="B5538" t="s">
        <v>108</v>
      </c>
      <c r="C5538" t="s">
        <v>137</v>
      </c>
      <c r="D5538">
        <v>1</v>
      </c>
      <c r="E5538" t="s">
        <v>140</v>
      </c>
      <c r="F5538">
        <v>0.1</v>
      </c>
    </row>
    <row r="5539" spans="1:6">
      <c r="A5539" s="4">
        <v>43786</v>
      </c>
      <c r="B5539" t="s">
        <v>108</v>
      </c>
      <c r="C5539" t="s">
        <v>137</v>
      </c>
      <c r="D5539">
        <v>1</v>
      </c>
      <c r="E5539" t="s">
        <v>147</v>
      </c>
      <c r="F5539">
        <v>0</v>
      </c>
    </row>
    <row r="5540" spans="1:6">
      <c r="A5540" s="4">
        <v>43786</v>
      </c>
      <c r="B5540" t="s">
        <v>107</v>
      </c>
      <c r="C5540" t="s">
        <v>138</v>
      </c>
      <c r="D5540">
        <v>1</v>
      </c>
      <c r="E5540" t="s">
        <v>139</v>
      </c>
      <c r="F5540">
        <v>37.4</v>
      </c>
    </row>
    <row r="5541" spans="1:6">
      <c r="A5541" s="4">
        <v>43786</v>
      </c>
      <c r="B5541" t="s">
        <v>107</v>
      </c>
      <c r="C5541" t="s">
        <v>138</v>
      </c>
      <c r="D5541">
        <v>1</v>
      </c>
      <c r="E5541" t="s">
        <v>140</v>
      </c>
      <c r="F5541">
        <v>56.5</v>
      </c>
    </row>
    <row r="5542" spans="1:6">
      <c r="A5542" s="4">
        <v>43786</v>
      </c>
      <c r="B5542" t="s">
        <v>107</v>
      </c>
      <c r="C5542" t="s">
        <v>138</v>
      </c>
      <c r="D5542">
        <v>1</v>
      </c>
      <c r="E5542" t="s">
        <v>147</v>
      </c>
      <c r="F5542">
        <v>6</v>
      </c>
    </row>
    <row r="5543" spans="1:6">
      <c r="A5543" s="4">
        <v>43786</v>
      </c>
      <c r="B5543" t="s">
        <v>107</v>
      </c>
      <c r="C5543" t="s">
        <v>137</v>
      </c>
      <c r="D5543">
        <v>1</v>
      </c>
      <c r="E5543" t="s">
        <v>139</v>
      </c>
      <c r="F5543">
        <v>7.6</v>
      </c>
    </row>
    <row r="5544" spans="1:6">
      <c r="A5544" s="4">
        <v>43786</v>
      </c>
      <c r="B5544" t="s">
        <v>107</v>
      </c>
      <c r="C5544" t="s">
        <v>137</v>
      </c>
      <c r="D5544">
        <v>1</v>
      </c>
      <c r="E5544" t="s">
        <v>140</v>
      </c>
      <c r="F5544">
        <v>92.4</v>
      </c>
    </row>
    <row r="5545" spans="1:6">
      <c r="A5545" s="4">
        <v>43786</v>
      </c>
      <c r="B5545" t="s">
        <v>107</v>
      </c>
      <c r="C5545" t="s">
        <v>137</v>
      </c>
      <c r="D5545">
        <v>1</v>
      </c>
      <c r="E5545" t="s">
        <v>147</v>
      </c>
      <c r="F5545">
        <v>0</v>
      </c>
    </row>
    <row r="5546" spans="1:6">
      <c r="A5546" s="4">
        <v>43786</v>
      </c>
      <c r="B5546" t="s">
        <v>106</v>
      </c>
      <c r="C5546" t="s">
        <v>138</v>
      </c>
      <c r="D5546">
        <v>1</v>
      </c>
      <c r="E5546" t="s">
        <v>139</v>
      </c>
      <c r="F5546">
        <v>43.6</v>
      </c>
    </row>
    <row r="5547" spans="1:6">
      <c r="A5547" s="4">
        <v>43786</v>
      </c>
      <c r="B5547" t="s">
        <v>106</v>
      </c>
      <c r="C5547" t="s">
        <v>138</v>
      </c>
      <c r="D5547">
        <v>1</v>
      </c>
      <c r="E5547" t="s">
        <v>140</v>
      </c>
      <c r="F5547">
        <v>52.8</v>
      </c>
    </row>
    <row r="5548" spans="1:6">
      <c r="A5548" s="4">
        <v>43786</v>
      </c>
      <c r="B5548" t="s">
        <v>106</v>
      </c>
      <c r="C5548" t="s">
        <v>138</v>
      </c>
      <c r="D5548">
        <v>1</v>
      </c>
      <c r="E5548" t="s">
        <v>147</v>
      </c>
      <c r="F5548">
        <v>3.4</v>
      </c>
    </row>
    <row r="5549" spans="1:6">
      <c r="A5549" s="4">
        <v>43786</v>
      </c>
      <c r="B5549" t="s">
        <v>106</v>
      </c>
      <c r="C5549" t="s">
        <v>137</v>
      </c>
      <c r="D5549">
        <v>1</v>
      </c>
      <c r="E5549" t="s">
        <v>139</v>
      </c>
      <c r="F5549">
        <v>24.5</v>
      </c>
    </row>
    <row r="5550" spans="1:6">
      <c r="A5550" s="4">
        <v>43786</v>
      </c>
      <c r="B5550" t="s">
        <v>106</v>
      </c>
      <c r="C5550" t="s">
        <v>137</v>
      </c>
      <c r="D5550">
        <v>1</v>
      </c>
      <c r="E5550" t="s">
        <v>140</v>
      </c>
      <c r="F5550">
        <v>75.5</v>
      </c>
    </row>
    <row r="5551" spans="1:6">
      <c r="A5551" s="4">
        <v>43786</v>
      </c>
      <c r="B5551" t="s">
        <v>106</v>
      </c>
      <c r="C5551" t="s">
        <v>137</v>
      </c>
      <c r="D5551">
        <v>1</v>
      </c>
      <c r="E5551" t="s">
        <v>147</v>
      </c>
      <c r="F5551">
        <v>0</v>
      </c>
    </row>
    <row r="5552" spans="1:6">
      <c r="A5552" s="4">
        <v>43786</v>
      </c>
      <c r="B5552" t="s">
        <v>105</v>
      </c>
      <c r="C5552" t="s">
        <v>138</v>
      </c>
      <c r="D5552">
        <v>1</v>
      </c>
      <c r="E5552" t="s">
        <v>139</v>
      </c>
      <c r="F5552">
        <v>29.2</v>
      </c>
    </row>
    <row r="5553" spans="1:6">
      <c r="A5553" s="4">
        <v>43786</v>
      </c>
      <c r="B5553" t="s">
        <v>105</v>
      </c>
      <c r="C5553" t="s">
        <v>138</v>
      </c>
      <c r="D5553">
        <v>1</v>
      </c>
      <c r="E5553" t="s">
        <v>140</v>
      </c>
      <c r="F5553">
        <v>63.6</v>
      </c>
    </row>
    <row r="5554" spans="1:6">
      <c r="A5554" s="4">
        <v>43786</v>
      </c>
      <c r="B5554" t="s">
        <v>105</v>
      </c>
      <c r="C5554" t="s">
        <v>138</v>
      </c>
      <c r="D5554">
        <v>1</v>
      </c>
      <c r="E5554" t="s">
        <v>147</v>
      </c>
      <c r="F5554">
        <v>7.1</v>
      </c>
    </row>
    <row r="5555" spans="1:6">
      <c r="A5555" s="4">
        <v>43786</v>
      </c>
      <c r="B5555" t="s">
        <v>105</v>
      </c>
      <c r="C5555" t="s">
        <v>137</v>
      </c>
      <c r="D5555">
        <v>1</v>
      </c>
      <c r="E5555" t="s">
        <v>139</v>
      </c>
      <c r="F5555">
        <v>0.1</v>
      </c>
    </row>
    <row r="5556" spans="1:6">
      <c r="A5556" s="4">
        <v>43786</v>
      </c>
      <c r="B5556" t="s">
        <v>105</v>
      </c>
      <c r="C5556" t="s">
        <v>137</v>
      </c>
      <c r="D5556">
        <v>1</v>
      </c>
      <c r="E5556" t="s">
        <v>140</v>
      </c>
      <c r="F5556">
        <v>99.9</v>
      </c>
    </row>
    <row r="5557" spans="1:6">
      <c r="A5557" s="4">
        <v>43786</v>
      </c>
      <c r="B5557" t="s">
        <v>105</v>
      </c>
      <c r="C5557" t="s">
        <v>137</v>
      </c>
      <c r="D5557">
        <v>1</v>
      </c>
      <c r="E5557" t="s">
        <v>147</v>
      </c>
      <c r="F5557">
        <v>0</v>
      </c>
    </row>
    <row r="5558" spans="1:6">
      <c r="A5558" s="4">
        <v>43786</v>
      </c>
      <c r="B5558" t="s">
        <v>104</v>
      </c>
      <c r="C5558" t="s">
        <v>138</v>
      </c>
      <c r="D5558">
        <v>1</v>
      </c>
      <c r="E5558" t="s">
        <v>139</v>
      </c>
      <c r="F5558">
        <v>60.3</v>
      </c>
    </row>
    <row r="5559" spans="1:6">
      <c r="A5559" s="4">
        <v>43786</v>
      </c>
      <c r="B5559" t="s">
        <v>104</v>
      </c>
      <c r="C5559" t="s">
        <v>138</v>
      </c>
      <c r="D5559">
        <v>1</v>
      </c>
      <c r="E5559" t="s">
        <v>140</v>
      </c>
      <c r="F5559">
        <v>31.6</v>
      </c>
    </row>
    <row r="5560" spans="1:6">
      <c r="A5560" s="4">
        <v>43786</v>
      </c>
      <c r="B5560" t="s">
        <v>104</v>
      </c>
      <c r="C5560" t="s">
        <v>138</v>
      </c>
      <c r="D5560">
        <v>1</v>
      </c>
      <c r="E5560" t="s">
        <v>147</v>
      </c>
      <c r="F5560">
        <v>8</v>
      </c>
    </row>
    <row r="5561" spans="1:6">
      <c r="A5561" s="4">
        <v>43786</v>
      </c>
      <c r="B5561" t="s">
        <v>104</v>
      </c>
      <c r="C5561" t="s">
        <v>137</v>
      </c>
      <c r="D5561">
        <v>1</v>
      </c>
      <c r="E5561" t="s">
        <v>139</v>
      </c>
      <c r="F5561">
        <v>99.6</v>
      </c>
    </row>
    <row r="5562" spans="1:6">
      <c r="A5562" s="4">
        <v>43786</v>
      </c>
      <c r="B5562" t="s">
        <v>104</v>
      </c>
      <c r="C5562" t="s">
        <v>137</v>
      </c>
      <c r="D5562">
        <v>1</v>
      </c>
      <c r="E5562" t="s">
        <v>140</v>
      </c>
      <c r="F5562">
        <v>0.4</v>
      </c>
    </row>
    <row r="5563" spans="1:6">
      <c r="A5563" s="4">
        <v>43786</v>
      </c>
      <c r="B5563" t="s">
        <v>104</v>
      </c>
      <c r="C5563" t="s">
        <v>137</v>
      </c>
      <c r="D5563">
        <v>1</v>
      </c>
      <c r="E5563" t="s">
        <v>147</v>
      </c>
      <c r="F5563">
        <v>0</v>
      </c>
    </row>
    <row r="5564" spans="1:6">
      <c r="A5564" s="4">
        <v>43786</v>
      </c>
      <c r="B5564" t="s">
        <v>146</v>
      </c>
      <c r="C5564" t="s">
        <v>137</v>
      </c>
      <c r="D5564">
        <v>1</v>
      </c>
      <c r="E5564" t="s">
        <v>139</v>
      </c>
      <c r="F5564">
        <v>43.2</v>
      </c>
    </row>
    <row r="5565" spans="1:6">
      <c r="A5565" s="4">
        <v>43786</v>
      </c>
      <c r="B5565" t="s">
        <v>146</v>
      </c>
      <c r="C5565" t="s">
        <v>137</v>
      </c>
      <c r="D5565">
        <v>1</v>
      </c>
      <c r="E5565" t="s">
        <v>140</v>
      </c>
      <c r="F5565">
        <v>56.8</v>
      </c>
    </row>
    <row r="5566" spans="1:6">
      <c r="A5566" s="4">
        <v>43786</v>
      </c>
      <c r="B5566" t="s">
        <v>146</v>
      </c>
      <c r="C5566" t="s">
        <v>137</v>
      </c>
      <c r="D5566">
        <v>1</v>
      </c>
      <c r="E5566" t="s">
        <v>147</v>
      </c>
      <c r="F5566">
        <v>0</v>
      </c>
    </row>
    <row r="5567" spans="1:6">
      <c r="A5567" s="4">
        <v>43786</v>
      </c>
      <c r="B5567" t="s">
        <v>146</v>
      </c>
      <c r="C5567" t="s">
        <v>137</v>
      </c>
      <c r="D5567">
        <v>2</v>
      </c>
      <c r="E5567" t="s">
        <v>139</v>
      </c>
      <c r="F5567">
        <v>45.8</v>
      </c>
    </row>
    <row r="5568" spans="1:6">
      <c r="A5568" s="4">
        <v>43786</v>
      </c>
      <c r="B5568" t="s">
        <v>146</v>
      </c>
      <c r="C5568" t="s">
        <v>137</v>
      </c>
      <c r="D5568">
        <v>2</v>
      </c>
      <c r="E5568" t="s">
        <v>140</v>
      </c>
      <c r="F5568">
        <v>50.1</v>
      </c>
    </row>
    <row r="5569" spans="1:6">
      <c r="A5569" s="4">
        <v>43786</v>
      </c>
      <c r="B5569" t="s">
        <v>146</v>
      </c>
      <c r="C5569" t="s">
        <v>137</v>
      </c>
      <c r="D5569">
        <v>2</v>
      </c>
      <c r="E5569" t="s">
        <v>147</v>
      </c>
      <c r="F5569">
        <v>4</v>
      </c>
    </row>
    <row r="5570" spans="1:6">
      <c r="A5570" s="4">
        <v>43786</v>
      </c>
      <c r="B5570" t="s">
        <v>146</v>
      </c>
      <c r="C5570" t="s">
        <v>137</v>
      </c>
      <c r="D5570">
        <v>3</v>
      </c>
      <c r="E5570" t="s">
        <v>139</v>
      </c>
      <c r="F5570">
        <v>238.6</v>
      </c>
    </row>
    <row r="5571" spans="1:6">
      <c r="A5571" s="4">
        <v>43786</v>
      </c>
      <c r="B5571" t="s">
        <v>146</v>
      </c>
      <c r="C5571" t="s">
        <v>137</v>
      </c>
      <c r="D5571">
        <v>3</v>
      </c>
      <c r="E5571" t="s">
        <v>140</v>
      </c>
      <c r="F5571">
        <v>299.39999999999998</v>
      </c>
    </row>
    <row r="5572" spans="1:6">
      <c r="A5572" s="4">
        <v>43786</v>
      </c>
      <c r="B5572" t="s">
        <v>146</v>
      </c>
      <c r="C5572" t="s">
        <v>137</v>
      </c>
      <c r="D5572">
        <v>3</v>
      </c>
      <c r="E5572" t="s">
        <v>147</v>
      </c>
      <c r="F5572">
        <v>0</v>
      </c>
    </row>
    <row r="5573" spans="1:6">
      <c r="A5573" s="4">
        <v>43786</v>
      </c>
      <c r="B5573" t="s">
        <v>103</v>
      </c>
      <c r="C5573" t="s">
        <v>138</v>
      </c>
      <c r="D5573">
        <v>1</v>
      </c>
      <c r="E5573" t="s">
        <v>139</v>
      </c>
      <c r="F5573">
        <v>52.8</v>
      </c>
    </row>
    <row r="5574" spans="1:6">
      <c r="A5574" s="4">
        <v>43786</v>
      </c>
      <c r="B5574" t="s">
        <v>103</v>
      </c>
      <c r="C5574" t="s">
        <v>138</v>
      </c>
      <c r="D5574">
        <v>1</v>
      </c>
      <c r="E5574" t="s">
        <v>140</v>
      </c>
      <c r="F5574">
        <v>44.4</v>
      </c>
    </row>
    <row r="5575" spans="1:6">
      <c r="A5575" s="4">
        <v>43786</v>
      </c>
      <c r="B5575" t="s">
        <v>103</v>
      </c>
      <c r="C5575" t="s">
        <v>138</v>
      </c>
      <c r="D5575">
        <v>1</v>
      </c>
      <c r="E5575" t="s">
        <v>147</v>
      </c>
      <c r="F5575">
        <v>2.7</v>
      </c>
    </row>
    <row r="5576" spans="1:6">
      <c r="A5576" s="4">
        <v>43786</v>
      </c>
      <c r="B5576" t="s">
        <v>103</v>
      </c>
      <c r="C5576" t="s">
        <v>137</v>
      </c>
      <c r="D5576">
        <v>1</v>
      </c>
      <c r="E5576" t="s">
        <v>139</v>
      </c>
      <c r="F5576">
        <v>75.900000000000006</v>
      </c>
    </row>
    <row r="5577" spans="1:6">
      <c r="A5577" s="4">
        <v>43786</v>
      </c>
      <c r="B5577" t="s">
        <v>103</v>
      </c>
      <c r="C5577" t="s">
        <v>137</v>
      </c>
      <c r="D5577">
        <v>1</v>
      </c>
      <c r="E5577" t="s">
        <v>140</v>
      </c>
      <c r="F5577">
        <v>24.1</v>
      </c>
    </row>
    <row r="5578" spans="1:6">
      <c r="A5578" s="4">
        <v>43786</v>
      </c>
      <c r="B5578" t="s">
        <v>103</v>
      </c>
      <c r="C5578" t="s">
        <v>137</v>
      </c>
      <c r="D5578">
        <v>1</v>
      </c>
      <c r="E5578" t="s">
        <v>147</v>
      </c>
      <c r="F5578">
        <v>0</v>
      </c>
    </row>
    <row r="5579" spans="1:6">
      <c r="A5579" s="4">
        <v>43786</v>
      </c>
      <c r="B5579" t="s">
        <v>102</v>
      </c>
      <c r="C5579" t="s">
        <v>138</v>
      </c>
      <c r="D5579">
        <v>1</v>
      </c>
      <c r="E5579" t="s">
        <v>139</v>
      </c>
      <c r="F5579">
        <v>61.2</v>
      </c>
    </row>
    <row r="5580" spans="1:6">
      <c r="A5580" s="4">
        <v>43786</v>
      </c>
      <c r="B5580" t="s">
        <v>102</v>
      </c>
      <c r="C5580" t="s">
        <v>138</v>
      </c>
      <c r="D5580">
        <v>1</v>
      </c>
      <c r="E5580" t="s">
        <v>140</v>
      </c>
      <c r="F5580">
        <v>36.1</v>
      </c>
    </row>
    <row r="5581" spans="1:6">
      <c r="A5581" s="4">
        <v>43786</v>
      </c>
      <c r="B5581" t="s">
        <v>102</v>
      </c>
      <c r="C5581" t="s">
        <v>138</v>
      </c>
      <c r="D5581">
        <v>1</v>
      </c>
      <c r="E5581" t="s">
        <v>147</v>
      </c>
      <c r="F5581">
        <v>2.6</v>
      </c>
    </row>
    <row r="5582" spans="1:6">
      <c r="A5582" s="4">
        <v>43786</v>
      </c>
      <c r="B5582" t="s">
        <v>102</v>
      </c>
      <c r="C5582" t="s">
        <v>137</v>
      </c>
      <c r="D5582">
        <v>1</v>
      </c>
      <c r="E5582" t="s">
        <v>139</v>
      </c>
      <c r="F5582">
        <v>98.2</v>
      </c>
    </row>
    <row r="5583" spans="1:6">
      <c r="A5583" s="4">
        <v>43786</v>
      </c>
      <c r="B5583" t="s">
        <v>102</v>
      </c>
      <c r="C5583" t="s">
        <v>137</v>
      </c>
      <c r="D5583">
        <v>1</v>
      </c>
      <c r="E5583" t="s">
        <v>140</v>
      </c>
      <c r="F5583">
        <v>1.8</v>
      </c>
    </row>
    <row r="5584" spans="1:6">
      <c r="A5584" s="4">
        <v>43786</v>
      </c>
      <c r="B5584" t="s">
        <v>102</v>
      </c>
      <c r="C5584" t="s">
        <v>137</v>
      </c>
      <c r="D5584">
        <v>1</v>
      </c>
      <c r="E5584" t="s">
        <v>147</v>
      </c>
      <c r="F5584">
        <v>0</v>
      </c>
    </row>
    <row r="5585" spans="1:6">
      <c r="A5585" s="4">
        <v>43786</v>
      </c>
      <c r="B5585" t="s">
        <v>101</v>
      </c>
      <c r="C5585" t="s">
        <v>138</v>
      </c>
      <c r="D5585">
        <v>1</v>
      </c>
      <c r="E5585" t="s">
        <v>139</v>
      </c>
      <c r="F5585">
        <v>61.8</v>
      </c>
    </row>
    <row r="5586" spans="1:6">
      <c r="A5586" s="4">
        <v>43786</v>
      </c>
      <c r="B5586" t="s">
        <v>101</v>
      </c>
      <c r="C5586" t="s">
        <v>138</v>
      </c>
      <c r="D5586">
        <v>1</v>
      </c>
      <c r="E5586" t="s">
        <v>140</v>
      </c>
      <c r="F5586">
        <v>34</v>
      </c>
    </row>
    <row r="5587" spans="1:6">
      <c r="A5587" s="4">
        <v>43786</v>
      </c>
      <c r="B5587" t="s">
        <v>101</v>
      </c>
      <c r="C5587" t="s">
        <v>138</v>
      </c>
      <c r="D5587">
        <v>1</v>
      </c>
      <c r="E5587" t="s">
        <v>147</v>
      </c>
      <c r="F5587">
        <v>4.0999999999999996</v>
      </c>
    </row>
    <row r="5588" spans="1:6">
      <c r="A5588" s="4">
        <v>43786</v>
      </c>
      <c r="B5588" t="s">
        <v>101</v>
      </c>
      <c r="C5588" t="s">
        <v>137</v>
      </c>
      <c r="D5588">
        <v>1</v>
      </c>
      <c r="E5588" t="s">
        <v>139</v>
      </c>
      <c r="F5588">
        <v>99.5</v>
      </c>
    </row>
    <row r="5589" spans="1:6">
      <c r="A5589" s="4">
        <v>43786</v>
      </c>
      <c r="B5589" t="s">
        <v>101</v>
      </c>
      <c r="C5589" t="s">
        <v>137</v>
      </c>
      <c r="D5589">
        <v>1</v>
      </c>
      <c r="E5589" t="s">
        <v>140</v>
      </c>
      <c r="F5589">
        <v>0.5</v>
      </c>
    </row>
    <row r="5590" spans="1:6">
      <c r="A5590" s="4">
        <v>43786</v>
      </c>
      <c r="B5590" t="s">
        <v>101</v>
      </c>
      <c r="C5590" t="s">
        <v>137</v>
      </c>
      <c r="D5590">
        <v>1</v>
      </c>
      <c r="E5590" t="s">
        <v>147</v>
      </c>
      <c r="F5590">
        <v>0</v>
      </c>
    </row>
    <row r="5591" spans="1:6">
      <c r="A5591" s="4">
        <v>43786</v>
      </c>
      <c r="B5591" t="s">
        <v>100</v>
      </c>
      <c r="C5591" t="s">
        <v>138</v>
      </c>
      <c r="D5591">
        <v>1</v>
      </c>
      <c r="E5591" t="s">
        <v>139</v>
      </c>
      <c r="F5591">
        <v>55.4</v>
      </c>
    </row>
    <row r="5592" spans="1:6">
      <c r="A5592" s="4">
        <v>43786</v>
      </c>
      <c r="B5592" t="s">
        <v>100</v>
      </c>
      <c r="C5592" t="s">
        <v>138</v>
      </c>
      <c r="D5592">
        <v>1</v>
      </c>
      <c r="E5592" t="s">
        <v>140</v>
      </c>
      <c r="F5592">
        <v>41.4</v>
      </c>
    </row>
    <row r="5593" spans="1:6">
      <c r="A5593" s="4">
        <v>43786</v>
      </c>
      <c r="B5593" t="s">
        <v>100</v>
      </c>
      <c r="C5593" t="s">
        <v>138</v>
      </c>
      <c r="D5593">
        <v>1</v>
      </c>
      <c r="E5593" t="s">
        <v>147</v>
      </c>
      <c r="F5593">
        <v>3</v>
      </c>
    </row>
    <row r="5594" spans="1:6">
      <c r="A5594" s="4">
        <v>43786</v>
      </c>
      <c r="B5594" t="s">
        <v>100</v>
      </c>
      <c r="C5594" t="s">
        <v>137</v>
      </c>
      <c r="D5594">
        <v>1</v>
      </c>
      <c r="E5594" t="s">
        <v>139</v>
      </c>
      <c r="F5594">
        <v>85.6</v>
      </c>
    </row>
    <row r="5595" spans="1:6">
      <c r="A5595" s="4">
        <v>43786</v>
      </c>
      <c r="B5595" t="s">
        <v>100</v>
      </c>
      <c r="C5595" t="s">
        <v>137</v>
      </c>
      <c r="D5595">
        <v>1</v>
      </c>
      <c r="E5595" t="s">
        <v>140</v>
      </c>
      <c r="F5595">
        <v>14.4</v>
      </c>
    </row>
    <row r="5596" spans="1:6">
      <c r="A5596" s="4">
        <v>43786</v>
      </c>
      <c r="B5596" t="s">
        <v>100</v>
      </c>
      <c r="C5596" t="s">
        <v>137</v>
      </c>
      <c r="D5596">
        <v>1</v>
      </c>
      <c r="E5596" t="s">
        <v>147</v>
      </c>
      <c r="F5596">
        <v>0</v>
      </c>
    </row>
    <row r="5597" spans="1:6">
      <c r="A5597" s="4">
        <v>43786</v>
      </c>
      <c r="B5597" t="s">
        <v>99</v>
      </c>
      <c r="C5597" t="s">
        <v>138</v>
      </c>
      <c r="D5597">
        <v>1</v>
      </c>
      <c r="E5597" t="s">
        <v>139</v>
      </c>
      <c r="F5597">
        <v>36.299999999999997</v>
      </c>
    </row>
    <row r="5598" spans="1:6">
      <c r="A5598" s="4">
        <v>43786</v>
      </c>
      <c r="B5598" t="s">
        <v>99</v>
      </c>
      <c r="C5598" t="s">
        <v>138</v>
      </c>
      <c r="D5598">
        <v>1</v>
      </c>
      <c r="E5598" t="s">
        <v>140</v>
      </c>
      <c r="F5598">
        <v>58.7</v>
      </c>
    </row>
    <row r="5599" spans="1:6">
      <c r="A5599" s="4">
        <v>43786</v>
      </c>
      <c r="B5599" t="s">
        <v>99</v>
      </c>
      <c r="C5599" t="s">
        <v>138</v>
      </c>
      <c r="D5599">
        <v>1</v>
      </c>
      <c r="E5599" t="s">
        <v>147</v>
      </c>
      <c r="F5599">
        <v>4.9000000000000004</v>
      </c>
    </row>
    <row r="5600" spans="1:6">
      <c r="A5600" s="4">
        <v>43786</v>
      </c>
      <c r="B5600" t="s">
        <v>99</v>
      </c>
      <c r="C5600" t="s">
        <v>137</v>
      </c>
      <c r="D5600">
        <v>1</v>
      </c>
      <c r="E5600" t="s">
        <v>139</v>
      </c>
      <c r="F5600">
        <v>4</v>
      </c>
    </row>
    <row r="5601" spans="1:6">
      <c r="A5601" s="4">
        <v>43786</v>
      </c>
      <c r="B5601" t="s">
        <v>99</v>
      </c>
      <c r="C5601" t="s">
        <v>137</v>
      </c>
      <c r="D5601">
        <v>1</v>
      </c>
      <c r="E5601" t="s">
        <v>140</v>
      </c>
      <c r="F5601">
        <v>96</v>
      </c>
    </row>
    <row r="5602" spans="1:6">
      <c r="A5602" s="4">
        <v>43786</v>
      </c>
      <c r="B5602" t="s">
        <v>99</v>
      </c>
      <c r="C5602" t="s">
        <v>137</v>
      </c>
      <c r="D5602">
        <v>1</v>
      </c>
      <c r="E5602" t="s">
        <v>147</v>
      </c>
      <c r="F5602">
        <v>0</v>
      </c>
    </row>
    <row r="5603" spans="1:6">
      <c r="A5603" s="4">
        <v>43786</v>
      </c>
      <c r="B5603" t="s">
        <v>98</v>
      </c>
      <c r="C5603" t="s">
        <v>138</v>
      </c>
      <c r="D5603">
        <v>1</v>
      </c>
      <c r="E5603" t="s">
        <v>139</v>
      </c>
      <c r="F5603">
        <v>46.7</v>
      </c>
    </row>
    <row r="5604" spans="1:6">
      <c r="A5604" s="4">
        <v>43786</v>
      </c>
      <c r="B5604" t="s">
        <v>98</v>
      </c>
      <c r="C5604" t="s">
        <v>138</v>
      </c>
      <c r="D5604">
        <v>1</v>
      </c>
      <c r="E5604" t="s">
        <v>140</v>
      </c>
      <c r="F5604">
        <v>49.9</v>
      </c>
    </row>
    <row r="5605" spans="1:6">
      <c r="A5605" s="4">
        <v>43786</v>
      </c>
      <c r="B5605" t="s">
        <v>98</v>
      </c>
      <c r="C5605" t="s">
        <v>138</v>
      </c>
      <c r="D5605">
        <v>1</v>
      </c>
      <c r="E5605" t="s">
        <v>147</v>
      </c>
      <c r="F5605">
        <v>3.3</v>
      </c>
    </row>
    <row r="5606" spans="1:6">
      <c r="A5606" s="4">
        <v>43786</v>
      </c>
      <c r="B5606" t="s">
        <v>98</v>
      </c>
      <c r="C5606" t="s">
        <v>137</v>
      </c>
      <c r="D5606">
        <v>1</v>
      </c>
      <c r="E5606" t="s">
        <v>139</v>
      </c>
      <c r="F5606">
        <v>38.799999999999997</v>
      </c>
    </row>
    <row r="5607" spans="1:6">
      <c r="A5607" s="4">
        <v>43786</v>
      </c>
      <c r="B5607" t="s">
        <v>98</v>
      </c>
      <c r="C5607" t="s">
        <v>137</v>
      </c>
      <c r="D5607">
        <v>1</v>
      </c>
      <c r="E5607" t="s">
        <v>140</v>
      </c>
      <c r="F5607">
        <v>61.2</v>
      </c>
    </row>
    <row r="5608" spans="1:6">
      <c r="A5608" s="4">
        <v>43786</v>
      </c>
      <c r="B5608" t="s">
        <v>98</v>
      </c>
      <c r="C5608" t="s">
        <v>137</v>
      </c>
      <c r="D5608">
        <v>1</v>
      </c>
      <c r="E5608" t="s">
        <v>147</v>
      </c>
      <c r="F5608">
        <v>0</v>
      </c>
    </row>
    <row r="5609" spans="1:6">
      <c r="A5609" s="4">
        <v>43786</v>
      </c>
      <c r="B5609" t="s">
        <v>97</v>
      </c>
      <c r="C5609" t="s">
        <v>138</v>
      </c>
      <c r="D5609">
        <v>1</v>
      </c>
      <c r="E5609" t="s">
        <v>139</v>
      </c>
      <c r="F5609">
        <v>38.5</v>
      </c>
    </row>
    <row r="5610" spans="1:6">
      <c r="A5610" s="4">
        <v>43786</v>
      </c>
      <c r="B5610" t="s">
        <v>97</v>
      </c>
      <c r="C5610" t="s">
        <v>138</v>
      </c>
      <c r="D5610">
        <v>1</v>
      </c>
      <c r="E5610" t="s">
        <v>140</v>
      </c>
      <c r="F5610">
        <v>54.8</v>
      </c>
    </row>
    <row r="5611" spans="1:6">
      <c r="A5611" s="4">
        <v>43786</v>
      </c>
      <c r="B5611" t="s">
        <v>97</v>
      </c>
      <c r="C5611" t="s">
        <v>138</v>
      </c>
      <c r="D5611">
        <v>1</v>
      </c>
      <c r="E5611" t="s">
        <v>147</v>
      </c>
      <c r="F5611">
        <v>6.6</v>
      </c>
    </row>
    <row r="5612" spans="1:6">
      <c r="A5612" s="4">
        <v>43786</v>
      </c>
      <c r="B5612" t="s">
        <v>97</v>
      </c>
      <c r="C5612" t="s">
        <v>137</v>
      </c>
      <c r="D5612">
        <v>1</v>
      </c>
      <c r="E5612" t="s">
        <v>139</v>
      </c>
      <c r="F5612">
        <v>12.1</v>
      </c>
    </row>
    <row r="5613" spans="1:6">
      <c r="A5613" s="4">
        <v>43786</v>
      </c>
      <c r="B5613" t="s">
        <v>97</v>
      </c>
      <c r="C5613" t="s">
        <v>137</v>
      </c>
      <c r="D5613">
        <v>1</v>
      </c>
      <c r="E5613" t="s">
        <v>140</v>
      </c>
      <c r="F5613">
        <v>87.9</v>
      </c>
    </row>
    <row r="5614" spans="1:6">
      <c r="A5614" s="4">
        <v>43786</v>
      </c>
      <c r="B5614" t="s">
        <v>97</v>
      </c>
      <c r="C5614" t="s">
        <v>137</v>
      </c>
      <c r="D5614">
        <v>1</v>
      </c>
      <c r="E5614" t="s">
        <v>147</v>
      </c>
      <c r="F5614">
        <v>0</v>
      </c>
    </row>
    <row r="5615" spans="1:6">
      <c r="A5615" s="4">
        <v>43786</v>
      </c>
      <c r="B5615" t="s">
        <v>96</v>
      </c>
      <c r="C5615" t="s">
        <v>138</v>
      </c>
      <c r="D5615">
        <v>1</v>
      </c>
      <c r="E5615" t="s">
        <v>139</v>
      </c>
      <c r="F5615">
        <v>66.2</v>
      </c>
    </row>
    <row r="5616" spans="1:6">
      <c r="A5616" s="4">
        <v>43786</v>
      </c>
      <c r="B5616" t="s">
        <v>96</v>
      </c>
      <c r="C5616" t="s">
        <v>138</v>
      </c>
      <c r="D5616">
        <v>1</v>
      </c>
      <c r="E5616" t="s">
        <v>140</v>
      </c>
      <c r="F5616">
        <v>31.5</v>
      </c>
    </row>
    <row r="5617" spans="1:6">
      <c r="A5617" s="4">
        <v>43786</v>
      </c>
      <c r="B5617" t="s">
        <v>96</v>
      </c>
      <c r="C5617" t="s">
        <v>138</v>
      </c>
      <c r="D5617">
        <v>1</v>
      </c>
      <c r="E5617" t="s">
        <v>147</v>
      </c>
      <c r="F5617">
        <v>2.2000000000000002</v>
      </c>
    </row>
    <row r="5618" spans="1:6">
      <c r="A5618" s="4">
        <v>43786</v>
      </c>
      <c r="B5618" t="s">
        <v>96</v>
      </c>
      <c r="C5618" t="s">
        <v>137</v>
      </c>
      <c r="D5618">
        <v>1</v>
      </c>
      <c r="E5618" t="s">
        <v>139</v>
      </c>
      <c r="F5618">
        <v>99.9</v>
      </c>
    </row>
    <row r="5619" spans="1:6">
      <c r="A5619" s="4">
        <v>43786</v>
      </c>
      <c r="B5619" t="s">
        <v>96</v>
      </c>
      <c r="C5619" t="s">
        <v>137</v>
      </c>
      <c r="D5619">
        <v>1</v>
      </c>
      <c r="E5619" t="s">
        <v>140</v>
      </c>
      <c r="F5619">
        <v>0.1</v>
      </c>
    </row>
    <row r="5620" spans="1:6">
      <c r="A5620" s="4">
        <v>43786</v>
      </c>
      <c r="B5620" t="s">
        <v>96</v>
      </c>
      <c r="C5620" t="s">
        <v>137</v>
      </c>
      <c r="D5620">
        <v>1</v>
      </c>
      <c r="E5620" t="s">
        <v>147</v>
      </c>
      <c r="F5620">
        <v>0</v>
      </c>
    </row>
    <row r="5621" spans="1:6">
      <c r="A5621" s="4">
        <v>43786</v>
      </c>
      <c r="B5621" t="s">
        <v>95</v>
      </c>
      <c r="C5621" t="s">
        <v>138</v>
      </c>
      <c r="D5621">
        <v>1</v>
      </c>
      <c r="E5621" t="s">
        <v>139</v>
      </c>
      <c r="F5621">
        <v>50.9</v>
      </c>
    </row>
    <row r="5622" spans="1:6">
      <c r="A5622" s="4">
        <v>43786</v>
      </c>
      <c r="B5622" t="s">
        <v>95</v>
      </c>
      <c r="C5622" t="s">
        <v>138</v>
      </c>
      <c r="D5622">
        <v>1</v>
      </c>
      <c r="E5622" t="s">
        <v>140</v>
      </c>
      <c r="F5622">
        <v>45.1</v>
      </c>
    </row>
    <row r="5623" spans="1:6">
      <c r="A5623" s="4">
        <v>43786</v>
      </c>
      <c r="B5623" t="s">
        <v>95</v>
      </c>
      <c r="C5623" t="s">
        <v>138</v>
      </c>
      <c r="D5623">
        <v>1</v>
      </c>
      <c r="E5623" t="s">
        <v>147</v>
      </c>
      <c r="F5623">
        <v>4</v>
      </c>
    </row>
    <row r="5624" spans="1:6">
      <c r="A5624" s="4">
        <v>43786</v>
      </c>
      <c r="B5624" t="s">
        <v>95</v>
      </c>
      <c r="C5624" t="s">
        <v>137</v>
      </c>
      <c r="D5624">
        <v>1</v>
      </c>
      <c r="E5624" t="s">
        <v>139</v>
      </c>
      <c r="F5624">
        <v>67.5</v>
      </c>
    </row>
    <row r="5625" spans="1:6">
      <c r="A5625" s="4">
        <v>43786</v>
      </c>
      <c r="B5625" t="s">
        <v>95</v>
      </c>
      <c r="C5625" t="s">
        <v>137</v>
      </c>
      <c r="D5625">
        <v>1</v>
      </c>
      <c r="E5625" t="s">
        <v>140</v>
      </c>
      <c r="F5625">
        <v>32.5</v>
      </c>
    </row>
    <row r="5626" spans="1:6">
      <c r="A5626" s="4">
        <v>43786</v>
      </c>
      <c r="B5626" t="s">
        <v>95</v>
      </c>
      <c r="C5626" t="s">
        <v>137</v>
      </c>
      <c r="D5626">
        <v>1</v>
      </c>
      <c r="E5626" t="s">
        <v>147</v>
      </c>
      <c r="F5626">
        <v>0</v>
      </c>
    </row>
    <row r="5627" spans="1:6">
      <c r="A5627" s="4">
        <v>43786</v>
      </c>
      <c r="B5627" t="s">
        <v>94</v>
      </c>
      <c r="C5627" t="s">
        <v>138</v>
      </c>
      <c r="D5627">
        <v>1</v>
      </c>
      <c r="E5627" t="s">
        <v>139</v>
      </c>
      <c r="F5627">
        <v>62.9</v>
      </c>
    </row>
    <row r="5628" spans="1:6">
      <c r="A5628" s="4">
        <v>43786</v>
      </c>
      <c r="B5628" t="s">
        <v>94</v>
      </c>
      <c r="C5628" t="s">
        <v>138</v>
      </c>
      <c r="D5628">
        <v>1</v>
      </c>
      <c r="E5628" t="s">
        <v>140</v>
      </c>
      <c r="F5628">
        <v>31.1</v>
      </c>
    </row>
    <row r="5629" spans="1:6">
      <c r="A5629" s="4">
        <v>43786</v>
      </c>
      <c r="B5629" t="s">
        <v>94</v>
      </c>
      <c r="C5629" t="s">
        <v>138</v>
      </c>
      <c r="D5629">
        <v>1</v>
      </c>
      <c r="E5629" t="s">
        <v>147</v>
      </c>
      <c r="F5629">
        <v>5.9</v>
      </c>
    </row>
    <row r="5630" spans="1:6">
      <c r="A5630" s="4">
        <v>43786</v>
      </c>
      <c r="B5630" t="s">
        <v>94</v>
      </c>
      <c r="C5630" t="s">
        <v>137</v>
      </c>
      <c r="D5630">
        <v>1</v>
      </c>
      <c r="E5630" t="s">
        <v>139</v>
      </c>
      <c r="F5630">
        <v>99.9</v>
      </c>
    </row>
    <row r="5631" spans="1:6">
      <c r="A5631" s="4">
        <v>43786</v>
      </c>
      <c r="B5631" t="s">
        <v>94</v>
      </c>
      <c r="C5631" t="s">
        <v>137</v>
      </c>
      <c r="D5631">
        <v>1</v>
      </c>
      <c r="E5631" t="s">
        <v>140</v>
      </c>
      <c r="F5631">
        <v>0.1</v>
      </c>
    </row>
    <row r="5632" spans="1:6">
      <c r="A5632" s="4">
        <v>43786</v>
      </c>
      <c r="B5632" t="s">
        <v>94</v>
      </c>
      <c r="C5632" t="s">
        <v>137</v>
      </c>
      <c r="D5632">
        <v>1</v>
      </c>
      <c r="E5632" t="s">
        <v>147</v>
      </c>
      <c r="F5632">
        <v>0</v>
      </c>
    </row>
    <row r="5633" spans="1:6">
      <c r="A5633" s="4">
        <v>43786</v>
      </c>
      <c r="B5633" t="s">
        <v>93</v>
      </c>
      <c r="C5633" t="s">
        <v>138</v>
      </c>
      <c r="D5633">
        <v>1</v>
      </c>
      <c r="E5633" t="s">
        <v>139</v>
      </c>
      <c r="F5633">
        <v>49.3</v>
      </c>
    </row>
    <row r="5634" spans="1:6">
      <c r="A5634" s="4">
        <v>43786</v>
      </c>
      <c r="B5634" t="s">
        <v>93</v>
      </c>
      <c r="C5634" t="s">
        <v>138</v>
      </c>
      <c r="D5634">
        <v>1</v>
      </c>
      <c r="E5634" t="s">
        <v>140</v>
      </c>
      <c r="F5634">
        <v>48.6</v>
      </c>
    </row>
    <row r="5635" spans="1:6">
      <c r="A5635" s="4">
        <v>43786</v>
      </c>
      <c r="B5635" t="s">
        <v>93</v>
      </c>
      <c r="C5635" t="s">
        <v>138</v>
      </c>
      <c r="D5635">
        <v>1</v>
      </c>
      <c r="E5635" t="s">
        <v>147</v>
      </c>
      <c r="F5635">
        <v>2</v>
      </c>
    </row>
    <row r="5636" spans="1:6">
      <c r="A5636" s="4">
        <v>43786</v>
      </c>
      <c r="B5636" t="s">
        <v>93</v>
      </c>
      <c r="C5636" t="s">
        <v>137</v>
      </c>
      <c r="D5636">
        <v>1</v>
      </c>
      <c r="E5636" t="s">
        <v>139</v>
      </c>
      <c r="F5636">
        <v>52.6</v>
      </c>
    </row>
    <row r="5637" spans="1:6">
      <c r="A5637" s="4">
        <v>43786</v>
      </c>
      <c r="B5637" t="s">
        <v>93</v>
      </c>
      <c r="C5637" t="s">
        <v>137</v>
      </c>
      <c r="D5637">
        <v>1</v>
      </c>
      <c r="E5637" t="s">
        <v>140</v>
      </c>
      <c r="F5637">
        <v>47.4</v>
      </c>
    </row>
    <row r="5638" spans="1:6">
      <c r="A5638" s="4">
        <v>43786</v>
      </c>
      <c r="B5638" t="s">
        <v>93</v>
      </c>
      <c r="C5638" t="s">
        <v>137</v>
      </c>
      <c r="D5638">
        <v>1</v>
      </c>
      <c r="E5638" t="s">
        <v>147</v>
      </c>
      <c r="F5638">
        <v>0</v>
      </c>
    </row>
    <row r="5639" spans="1:6">
      <c r="A5639" s="4">
        <v>43786</v>
      </c>
      <c r="B5639" t="s">
        <v>92</v>
      </c>
      <c r="C5639" t="s">
        <v>138</v>
      </c>
      <c r="D5639">
        <v>1</v>
      </c>
      <c r="E5639" t="s">
        <v>139</v>
      </c>
      <c r="F5639">
        <v>34.700000000000003</v>
      </c>
    </row>
    <row r="5640" spans="1:6">
      <c r="A5640" s="4">
        <v>43786</v>
      </c>
      <c r="B5640" t="s">
        <v>92</v>
      </c>
      <c r="C5640" t="s">
        <v>138</v>
      </c>
      <c r="D5640">
        <v>1</v>
      </c>
      <c r="E5640" t="s">
        <v>140</v>
      </c>
      <c r="F5640">
        <v>60.2</v>
      </c>
    </row>
    <row r="5641" spans="1:6">
      <c r="A5641" s="4">
        <v>43786</v>
      </c>
      <c r="B5641" t="s">
        <v>92</v>
      </c>
      <c r="C5641" t="s">
        <v>138</v>
      </c>
      <c r="D5641">
        <v>1</v>
      </c>
      <c r="E5641" t="s">
        <v>147</v>
      </c>
      <c r="F5641">
        <v>5</v>
      </c>
    </row>
    <row r="5642" spans="1:6">
      <c r="A5642" s="4">
        <v>43786</v>
      </c>
      <c r="B5642" t="s">
        <v>92</v>
      </c>
      <c r="C5642" t="s">
        <v>137</v>
      </c>
      <c r="D5642">
        <v>1</v>
      </c>
      <c r="E5642" t="s">
        <v>139</v>
      </c>
      <c r="F5642">
        <v>1.2</v>
      </c>
    </row>
    <row r="5643" spans="1:6">
      <c r="A5643" s="4">
        <v>43786</v>
      </c>
      <c r="B5643" t="s">
        <v>92</v>
      </c>
      <c r="C5643" t="s">
        <v>137</v>
      </c>
      <c r="D5643">
        <v>1</v>
      </c>
      <c r="E5643" t="s">
        <v>140</v>
      </c>
      <c r="F5643">
        <v>98.8</v>
      </c>
    </row>
    <row r="5644" spans="1:6">
      <c r="A5644" s="4">
        <v>43786</v>
      </c>
      <c r="B5644" t="s">
        <v>92</v>
      </c>
      <c r="C5644" t="s">
        <v>137</v>
      </c>
      <c r="D5644">
        <v>1</v>
      </c>
      <c r="E5644" t="s">
        <v>147</v>
      </c>
      <c r="F5644">
        <v>0</v>
      </c>
    </row>
    <row r="5645" spans="1:6">
      <c r="A5645" s="4">
        <v>43786</v>
      </c>
      <c r="B5645" t="s">
        <v>91</v>
      </c>
      <c r="C5645" t="s">
        <v>138</v>
      </c>
      <c r="D5645">
        <v>1</v>
      </c>
      <c r="E5645" t="s">
        <v>139</v>
      </c>
      <c r="F5645">
        <v>40.4</v>
      </c>
    </row>
    <row r="5646" spans="1:6">
      <c r="A5646" s="4">
        <v>43786</v>
      </c>
      <c r="B5646" t="s">
        <v>91</v>
      </c>
      <c r="C5646" t="s">
        <v>138</v>
      </c>
      <c r="D5646">
        <v>1</v>
      </c>
      <c r="E5646" t="s">
        <v>140</v>
      </c>
      <c r="F5646">
        <v>54.4</v>
      </c>
    </row>
    <row r="5647" spans="1:6">
      <c r="A5647" s="4">
        <v>43786</v>
      </c>
      <c r="B5647" t="s">
        <v>91</v>
      </c>
      <c r="C5647" t="s">
        <v>138</v>
      </c>
      <c r="D5647">
        <v>1</v>
      </c>
      <c r="E5647" t="s">
        <v>147</v>
      </c>
      <c r="F5647">
        <v>5.0999999999999996</v>
      </c>
    </row>
    <row r="5648" spans="1:6">
      <c r="A5648" s="4">
        <v>43786</v>
      </c>
      <c r="B5648" t="s">
        <v>91</v>
      </c>
      <c r="C5648" t="s">
        <v>137</v>
      </c>
      <c r="D5648">
        <v>1</v>
      </c>
      <c r="E5648" t="s">
        <v>139</v>
      </c>
      <c r="F5648">
        <v>15.6</v>
      </c>
    </row>
    <row r="5649" spans="1:6">
      <c r="A5649" s="4">
        <v>43786</v>
      </c>
      <c r="B5649" t="s">
        <v>91</v>
      </c>
      <c r="C5649" t="s">
        <v>137</v>
      </c>
      <c r="D5649">
        <v>1</v>
      </c>
      <c r="E5649" t="s">
        <v>140</v>
      </c>
      <c r="F5649">
        <v>84.4</v>
      </c>
    </row>
    <row r="5650" spans="1:6">
      <c r="A5650" s="4">
        <v>43786</v>
      </c>
      <c r="B5650" t="s">
        <v>91</v>
      </c>
      <c r="C5650" t="s">
        <v>137</v>
      </c>
      <c r="D5650">
        <v>1</v>
      </c>
      <c r="E5650" t="s">
        <v>147</v>
      </c>
      <c r="F5650">
        <v>0</v>
      </c>
    </row>
    <row r="5651" spans="1:6">
      <c r="A5651" s="4">
        <v>43786</v>
      </c>
      <c r="B5651" t="s">
        <v>90</v>
      </c>
      <c r="C5651" t="s">
        <v>138</v>
      </c>
      <c r="D5651">
        <v>1</v>
      </c>
      <c r="E5651" t="s">
        <v>139</v>
      </c>
      <c r="F5651">
        <v>39</v>
      </c>
    </row>
    <row r="5652" spans="1:6">
      <c r="A5652" s="4">
        <v>43786</v>
      </c>
      <c r="B5652" t="s">
        <v>90</v>
      </c>
      <c r="C5652" t="s">
        <v>138</v>
      </c>
      <c r="D5652">
        <v>1</v>
      </c>
      <c r="E5652" t="s">
        <v>140</v>
      </c>
      <c r="F5652">
        <v>57.5</v>
      </c>
    </row>
    <row r="5653" spans="1:6">
      <c r="A5653" s="4">
        <v>43786</v>
      </c>
      <c r="B5653" t="s">
        <v>90</v>
      </c>
      <c r="C5653" t="s">
        <v>138</v>
      </c>
      <c r="D5653">
        <v>1</v>
      </c>
      <c r="E5653" t="s">
        <v>147</v>
      </c>
      <c r="F5653">
        <v>3.4</v>
      </c>
    </row>
    <row r="5654" spans="1:6">
      <c r="A5654" s="4">
        <v>43786</v>
      </c>
      <c r="B5654" t="s">
        <v>90</v>
      </c>
      <c r="C5654" t="s">
        <v>137</v>
      </c>
      <c r="D5654">
        <v>1</v>
      </c>
      <c r="E5654" t="s">
        <v>139</v>
      </c>
      <c r="F5654">
        <v>9.1</v>
      </c>
    </row>
    <row r="5655" spans="1:6">
      <c r="A5655" s="4">
        <v>43786</v>
      </c>
      <c r="B5655" t="s">
        <v>90</v>
      </c>
      <c r="C5655" t="s">
        <v>137</v>
      </c>
      <c r="D5655">
        <v>1</v>
      </c>
      <c r="E5655" t="s">
        <v>140</v>
      </c>
      <c r="F5655">
        <v>90.9</v>
      </c>
    </row>
    <row r="5656" spans="1:6">
      <c r="A5656" s="4">
        <v>43786</v>
      </c>
      <c r="B5656" t="s">
        <v>90</v>
      </c>
      <c r="C5656" t="s">
        <v>137</v>
      </c>
      <c r="D5656">
        <v>1</v>
      </c>
      <c r="E5656" t="s">
        <v>147</v>
      </c>
      <c r="F5656">
        <v>0</v>
      </c>
    </row>
    <row r="5657" spans="1:6">
      <c r="A5657" s="4">
        <v>43786</v>
      </c>
      <c r="B5657" t="s">
        <v>89</v>
      </c>
      <c r="C5657" t="s">
        <v>138</v>
      </c>
      <c r="D5657">
        <v>1</v>
      </c>
      <c r="E5657" t="s">
        <v>139</v>
      </c>
      <c r="F5657">
        <v>44.8</v>
      </c>
    </row>
    <row r="5658" spans="1:6">
      <c r="A5658" s="4">
        <v>43786</v>
      </c>
      <c r="B5658" t="s">
        <v>89</v>
      </c>
      <c r="C5658" t="s">
        <v>138</v>
      </c>
      <c r="D5658">
        <v>1</v>
      </c>
      <c r="E5658" t="s">
        <v>140</v>
      </c>
      <c r="F5658">
        <v>50.8</v>
      </c>
    </row>
    <row r="5659" spans="1:6">
      <c r="A5659" s="4">
        <v>43786</v>
      </c>
      <c r="B5659" t="s">
        <v>89</v>
      </c>
      <c r="C5659" t="s">
        <v>138</v>
      </c>
      <c r="D5659">
        <v>1</v>
      </c>
      <c r="E5659" t="s">
        <v>147</v>
      </c>
      <c r="F5659">
        <v>4.2</v>
      </c>
    </row>
    <row r="5660" spans="1:6">
      <c r="A5660" s="4">
        <v>43786</v>
      </c>
      <c r="B5660" t="s">
        <v>89</v>
      </c>
      <c r="C5660" t="s">
        <v>137</v>
      </c>
      <c r="D5660">
        <v>1</v>
      </c>
      <c r="E5660" t="s">
        <v>139</v>
      </c>
      <c r="F5660">
        <v>32.1</v>
      </c>
    </row>
    <row r="5661" spans="1:6">
      <c r="A5661" s="4">
        <v>43786</v>
      </c>
      <c r="B5661" t="s">
        <v>89</v>
      </c>
      <c r="C5661" t="s">
        <v>137</v>
      </c>
      <c r="D5661">
        <v>1</v>
      </c>
      <c r="E5661" t="s">
        <v>140</v>
      </c>
      <c r="F5661">
        <v>67.900000000000006</v>
      </c>
    </row>
    <row r="5662" spans="1:6">
      <c r="A5662" s="4">
        <v>43786</v>
      </c>
      <c r="B5662" t="s">
        <v>89</v>
      </c>
      <c r="C5662" t="s">
        <v>137</v>
      </c>
      <c r="D5662">
        <v>1</v>
      </c>
      <c r="E5662" t="s">
        <v>147</v>
      </c>
      <c r="F5662">
        <v>0</v>
      </c>
    </row>
    <row r="5663" spans="1:6">
      <c r="A5663" s="4">
        <v>43786</v>
      </c>
      <c r="B5663" t="s">
        <v>88</v>
      </c>
      <c r="C5663" t="s">
        <v>138</v>
      </c>
      <c r="D5663">
        <v>1</v>
      </c>
      <c r="E5663" t="s">
        <v>139</v>
      </c>
      <c r="F5663">
        <v>45.1</v>
      </c>
    </row>
    <row r="5664" spans="1:6">
      <c r="A5664" s="4">
        <v>43786</v>
      </c>
      <c r="B5664" t="s">
        <v>88</v>
      </c>
      <c r="C5664" t="s">
        <v>138</v>
      </c>
      <c r="D5664">
        <v>1</v>
      </c>
      <c r="E5664" t="s">
        <v>140</v>
      </c>
      <c r="F5664">
        <v>49.6</v>
      </c>
    </row>
    <row r="5665" spans="1:6">
      <c r="A5665" s="4">
        <v>43786</v>
      </c>
      <c r="B5665" t="s">
        <v>88</v>
      </c>
      <c r="C5665" t="s">
        <v>138</v>
      </c>
      <c r="D5665">
        <v>1</v>
      </c>
      <c r="E5665" t="s">
        <v>147</v>
      </c>
      <c r="F5665">
        <v>5.3</v>
      </c>
    </row>
    <row r="5666" spans="1:6">
      <c r="A5666" s="4">
        <v>43786</v>
      </c>
      <c r="B5666" t="s">
        <v>88</v>
      </c>
      <c r="C5666" t="s">
        <v>137</v>
      </c>
      <c r="D5666">
        <v>1</v>
      </c>
      <c r="E5666" t="s">
        <v>139</v>
      </c>
      <c r="F5666">
        <v>35.9</v>
      </c>
    </row>
    <row r="5667" spans="1:6">
      <c r="A5667" s="4">
        <v>43786</v>
      </c>
      <c r="B5667" t="s">
        <v>88</v>
      </c>
      <c r="C5667" t="s">
        <v>137</v>
      </c>
      <c r="D5667">
        <v>1</v>
      </c>
      <c r="E5667" t="s">
        <v>140</v>
      </c>
      <c r="F5667">
        <v>64.099999999999994</v>
      </c>
    </row>
    <row r="5668" spans="1:6">
      <c r="A5668" s="4">
        <v>43786</v>
      </c>
      <c r="B5668" t="s">
        <v>88</v>
      </c>
      <c r="C5668" t="s">
        <v>137</v>
      </c>
      <c r="D5668">
        <v>1</v>
      </c>
      <c r="E5668" t="s">
        <v>147</v>
      </c>
      <c r="F5668">
        <v>0</v>
      </c>
    </row>
    <row r="5669" spans="1:6">
      <c r="A5669" s="4">
        <v>43786</v>
      </c>
      <c r="B5669" t="s">
        <v>116</v>
      </c>
      <c r="C5669" t="s">
        <v>138</v>
      </c>
      <c r="D5669">
        <v>1</v>
      </c>
      <c r="E5669" t="s">
        <v>139</v>
      </c>
      <c r="F5669">
        <v>75.2</v>
      </c>
    </row>
    <row r="5670" spans="1:6">
      <c r="A5670" s="4">
        <v>43786</v>
      </c>
      <c r="B5670" t="s">
        <v>116</v>
      </c>
      <c r="C5670" t="s">
        <v>138</v>
      </c>
      <c r="D5670">
        <v>1</v>
      </c>
      <c r="E5670" t="s">
        <v>140</v>
      </c>
      <c r="F5670">
        <v>20.399999999999999</v>
      </c>
    </row>
    <row r="5671" spans="1:6">
      <c r="A5671" s="4">
        <v>43786</v>
      </c>
      <c r="B5671" t="s">
        <v>116</v>
      </c>
      <c r="C5671" t="s">
        <v>138</v>
      </c>
      <c r="D5671">
        <v>1</v>
      </c>
      <c r="E5671" t="s">
        <v>147</v>
      </c>
      <c r="F5671">
        <v>4.4000000000000004</v>
      </c>
    </row>
    <row r="5672" spans="1:6">
      <c r="A5672" s="4">
        <v>43786</v>
      </c>
      <c r="B5672" t="s">
        <v>116</v>
      </c>
      <c r="C5672" t="s">
        <v>137</v>
      </c>
      <c r="D5672">
        <v>1</v>
      </c>
      <c r="E5672" t="s">
        <v>139</v>
      </c>
      <c r="F5672">
        <v>100</v>
      </c>
    </row>
    <row r="5673" spans="1:6">
      <c r="A5673" s="4">
        <v>43786</v>
      </c>
      <c r="B5673" t="s">
        <v>116</v>
      </c>
      <c r="C5673" t="s">
        <v>137</v>
      </c>
      <c r="D5673">
        <v>1</v>
      </c>
      <c r="E5673" t="s">
        <v>140</v>
      </c>
      <c r="F5673">
        <v>0</v>
      </c>
    </row>
    <row r="5674" spans="1:6">
      <c r="A5674" s="4">
        <v>43786</v>
      </c>
      <c r="B5674" t="s">
        <v>116</v>
      </c>
      <c r="C5674" t="s">
        <v>137</v>
      </c>
      <c r="D5674">
        <v>1</v>
      </c>
      <c r="E5674" t="s">
        <v>147</v>
      </c>
      <c r="F5674">
        <v>0</v>
      </c>
    </row>
    <row r="5675" spans="1:6">
      <c r="A5675" s="4">
        <v>43786</v>
      </c>
      <c r="B5675" t="s">
        <v>115</v>
      </c>
      <c r="C5675" t="s">
        <v>138</v>
      </c>
      <c r="D5675">
        <v>1</v>
      </c>
      <c r="E5675" t="s">
        <v>139</v>
      </c>
      <c r="F5675">
        <v>49.3</v>
      </c>
    </row>
    <row r="5676" spans="1:6">
      <c r="A5676" s="4">
        <v>43786</v>
      </c>
      <c r="B5676" t="s">
        <v>115</v>
      </c>
      <c r="C5676" t="s">
        <v>138</v>
      </c>
      <c r="D5676">
        <v>1</v>
      </c>
      <c r="E5676" t="s">
        <v>140</v>
      </c>
      <c r="F5676">
        <v>46.2</v>
      </c>
    </row>
    <row r="5677" spans="1:6">
      <c r="A5677" s="4">
        <v>43786</v>
      </c>
      <c r="B5677" t="s">
        <v>115</v>
      </c>
      <c r="C5677" t="s">
        <v>138</v>
      </c>
      <c r="D5677">
        <v>1</v>
      </c>
      <c r="E5677" t="s">
        <v>147</v>
      </c>
      <c r="F5677">
        <v>4.3</v>
      </c>
    </row>
    <row r="5678" spans="1:6">
      <c r="A5678" s="4">
        <v>43786</v>
      </c>
      <c r="B5678" t="s">
        <v>115</v>
      </c>
      <c r="C5678" t="s">
        <v>137</v>
      </c>
      <c r="D5678">
        <v>1</v>
      </c>
      <c r="E5678" t="s">
        <v>139</v>
      </c>
      <c r="F5678">
        <v>57.4</v>
      </c>
    </row>
    <row r="5679" spans="1:6">
      <c r="A5679" s="4">
        <v>43786</v>
      </c>
      <c r="B5679" t="s">
        <v>115</v>
      </c>
      <c r="C5679" t="s">
        <v>137</v>
      </c>
      <c r="D5679">
        <v>1</v>
      </c>
      <c r="E5679" t="s">
        <v>140</v>
      </c>
      <c r="F5679">
        <v>42.6</v>
      </c>
    </row>
    <row r="5680" spans="1:6">
      <c r="A5680" s="4">
        <v>43786</v>
      </c>
      <c r="B5680" t="s">
        <v>115</v>
      </c>
      <c r="C5680" t="s">
        <v>137</v>
      </c>
      <c r="D5680">
        <v>1</v>
      </c>
      <c r="E5680" t="s">
        <v>147</v>
      </c>
      <c r="F5680">
        <v>0</v>
      </c>
    </row>
    <row r="5681" spans="1:6">
      <c r="A5681" s="4">
        <v>43786</v>
      </c>
      <c r="B5681" t="s">
        <v>114</v>
      </c>
      <c r="C5681" t="s">
        <v>138</v>
      </c>
      <c r="D5681">
        <v>1</v>
      </c>
      <c r="E5681" t="s">
        <v>139</v>
      </c>
      <c r="F5681">
        <v>59</v>
      </c>
    </row>
    <row r="5682" spans="1:6">
      <c r="A5682" s="4">
        <v>43786</v>
      </c>
      <c r="B5682" t="s">
        <v>114</v>
      </c>
      <c r="C5682" t="s">
        <v>138</v>
      </c>
      <c r="D5682">
        <v>1</v>
      </c>
      <c r="E5682" t="s">
        <v>140</v>
      </c>
      <c r="F5682">
        <v>36.1</v>
      </c>
    </row>
    <row r="5683" spans="1:6">
      <c r="A5683" s="4">
        <v>43786</v>
      </c>
      <c r="B5683" t="s">
        <v>114</v>
      </c>
      <c r="C5683" t="s">
        <v>138</v>
      </c>
      <c r="D5683">
        <v>1</v>
      </c>
      <c r="E5683" t="s">
        <v>147</v>
      </c>
      <c r="F5683">
        <v>4.8</v>
      </c>
    </row>
    <row r="5684" spans="1:6">
      <c r="A5684" s="4">
        <v>43786</v>
      </c>
      <c r="B5684" t="s">
        <v>114</v>
      </c>
      <c r="C5684" t="s">
        <v>137</v>
      </c>
      <c r="D5684">
        <v>1</v>
      </c>
      <c r="E5684" t="s">
        <v>139</v>
      </c>
      <c r="F5684">
        <v>95</v>
      </c>
    </row>
    <row r="5685" spans="1:6">
      <c r="A5685" s="4">
        <v>43786</v>
      </c>
      <c r="B5685" t="s">
        <v>114</v>
      </c>
      <c r="C5685" t="s">
        <v>137</v>
      </c>
      <c r="D5685">
        <v>1</v>
      </c>
      <c r="E5685" t="s">
        <v>140</v>
      </c>
      <c r="F5685">
        <v>5</v>
      </c>
    </row>
    <row r="5686" spans="1:6">
      <c r="A5686" s="4">
        <v>43786</v>
      </c>
      <c r="B5686" t="s">
        <v>114</v>
      </c>
      <c r="C5686" t="s">
        <v>137</v>
      </c>
      <c r="D5686">
        <v>1</v>
      </c>
      <c r="E5686" t="s">
        <v>147</v>
      </c>
      <c r="F5686">
        <v>0</v>
      </c>
    </row>
    <row r="5687" spans="1:6">
      <c r="A5687" s="4">
        <v>43786</v>
      </c>
      <c r="B5687" t="s">
        <v>87</v>
      </c>
      <c r="C5687" t="s">
        <v>138</v>
      </c>
      <c r="D5687">
        <v>1</v>
      </c>
      <c r="E5687" t="s">
        <v>139</v>
      </c>
      <c r="F5687">
        <v>60.4</v>
      </c>
    </row>
    <row r="5688" spans="1:6">
      <c r="A5688" s="4">
        <v>43786</v>
      </c>
      <c r="B5688" t="s">
        <v>87</v>
      </c>
      <c r="C5688" t="s">
        <v>138</v>
      </c>
      <c r="D5688">
        <v>1</v>
      </c>
      <c r="E5688" t="s">
        <v>140</v>
      </c>
      <c r="F5688">
        <v>34.9</v>
      </c>
    </row>
    <row r="5689" spans="1:6">
      <c r="A5689" s="4">
        <v>43786</v>
      </c>
      <c r="B5689" t="s">
        <v>87</v>
      </c>
      <c r="C5689" t="s">
        <v>138</v>
      </c>
      <c r="D5689">
        <v>1</v>
      </c>
      <c r="E5689" t="s">
        <v>147</v>
      </c>
      <c r="F5689">
        <v>4.5999999999999996</v>
      </c>
    </row>
    <row r="5690" spans="1:6">
      <c r="A5690" s="4">
        <v>43786</v>
      </c>
      <c r="B5690" t="s">
        <v>87</v>
      </c>
      <c r="C5690" t="s">
        <v>137</v>
      </c>
      <c r="D5690">
        <v>1</v>
      </c>
      <c r="E5690" t="s">
        <v>139</v>
      </c>
      <c r="F5690">
        <v>98.1</v>
      </c>
    </row>
    <row r="5691" spans="1:6">
      <c r="A5691" s="4">
        <v>43786</v>
      </c>
      <c r="B5691" t="s">
        <v>87</v>
      </c>
      <c r="C5691" t="s">
        <v>137</v>
      </c>
      <c r="D5691">
        <v>1</v>
      </c>
      <c r="E5691" t="s">
        <v>140</v>
      </c>
      <c r="F5691">
        <v>1.9</v>
      </c>
    </row>
    <row r="5692" spans="1:6">
      <c r="A5692" s="4">
        <v>43786</v>
      </c>
      <c r="B5692" t="s">
        <v>87</v>
      </c>
      <c r="C5692" t="s">
        <v>137</v>
      </c>
      <c r="D5692">
        <v>1</v>
      </c>
      <c r="E5692" t="s">
        <v>147</v>
      </c>
      <c r="F5692">
        <v>0</v>
      </c>
    </row>
    <row r="5693" spans="1:6">
      <c r="A5693" s="4">
        <v>43786</v>
      </c>
      <c r="B5693" t="s">
        <v>86</v>
      </c>
      <c r="C5693" t="s">
        <v>138</v>
      </c>
      <c r="D5693">
        <v>1</v>
      </c>
      <c r="E5693" t="s">
        <v>139</v>
      </c>
      <c r="F5693">
        <v>54.6</v>
      </c>
    </row>
    <row r="5694" spans="1:6">
      <c r="A5694" s="4">
        <v>43786</v>
      </c>
      <c r="B5694" t="s">
        <v>86</v>
      </c>
      <c r="C5694" t="s">
        <v>138</v>
      </c>
      <c r="D5694">
        <v>1</v>
      </c>
      <c r="E5694" t="s">
        <v>140</v>
      </c>
      <c r="F5694">
        <v>38.4</v>
      </c>
    </row>
    <row r="5695" spans="1:6">
      <c r="A5695" s="4">
        <v>43786</v>
      </c>
      <c r="B5695" t="s">
        <v>86</v>
      </c>
      <c r="C5695" t="s">
        <v>138</v>
      </c>
      <c r="D5695">
        <v>1</v>
      </c>
      <c r="E5695" t="s">
        <v>147</v>
      </c>
      <c r="F5695">
        <v>6.9</v>
      </c>
    </row>
    <row r="5696" spans="1:6">
      <c r="A5696" s="4">
        <v>43786</v>
      </c>
      <c r="B5696" t="s">
        <v>86</v>
      </c>
      <c r="C5696" t="s">
        <v>137</v>
      </c>
      <c r="D5696">
        <v>1</v>
      </c>
      <c r="E5696" t="s">
        <v>139</v>
      </c>
      <c r="F5696">
        <v>88.1</v>
      </c>
    </row>
    <row r="5697" spans="1:6">
      <c r="A5697" s="4">
        <v>43786</v>
      </c>
      <c r="B5697" t="s">
        <v>86</v>
      </c>
      <c r="C5697" t="s">
        <v>137</v>
      </c>
      <c r="D5697">
        <v>1</v>
      </c>
      <c r="E5697" t="s">
        <v>140</v>
      </c>
      <c r="F5697">
        <v>11.9</v>
      </c>
    </row>
    <row r="5698" spans="1:6">
      <c r="A5698" s="4">
        <v>43786</v>
      </c>
      <c r="B5698" t="s">
        <v>86</v>
      </c>
      <c r="C5698" t="s">
        <v>137</v>
      </c>
      <c r="D5698">
        <v>1</v>
      </c>
      <c r="E5698" t="s">
        <v>147</v>
      </c>
      <c r="F5698">
        <v>0</v>
      </c>
    </row>
    <row r="5699" spans="1:6">
      <c r="A5699" s="4">
        <v>43786</v>
      </c>
      <c r="B5699" t="s">
        <v>85</v>
      </c>
      <c r="C5699" t="s">
        <v>138</v>
      </c>
      <c r="D5699">
        <v>1</v>
      </c>
      <c r="E5699" t="s">
        <v>139</v>
      </c>
      <c r="F5699">
        <v>56.8</v>
      </c>
    </row>
    <row r="5700" spans="1:6">
      <c r="A5700" s="4">
        <v>43786</v>
      </c>
      <c r="B5700" t="s">
        <v>85</v>
      </c>
      <c r="C5700" t="s">
        <v>138</v>
      </c>
      <c r="D5700">
        <v>1</v>
      </c>
      <c r="E5700" t="s">
        <v>140</v>
      </c>
      <c r="F5700">
        <v>40.200000000000003</v>
      </c>
    </row>
    <row r="5701" spans="1:6">
      <c r="A5701" s="4">
        <v>43786</v>
      </c>
      <c r="B5701" t="s">
        <v>85</v>
      </c>
      <c r="C5701" t="s">
        <v>138</v>
      </c>
      <c r="D5701">
        <v>1</v>
      </c>
      <c r="E5701" t="s">
        <v>147</v>
      </c>
      <c r="F5701">
        <v>2.9</v>
      </c>
    </row>
    <row r="5702" spans="1:6">
      <c r="A5702" s="4">
        <v>43786</v>
      </c>
      <c r="B5702" t="s">
        <v>85</v>
      </c>
      <c r="C5702" t="s">
        <v>137</v>
      </c>
      <c r="D5702">
        <v>1</v>
      </c>
      <c r="E5702" t="s">
        <v>139</v>
      </c>
      <c r="F5702">
        <v>89.1</v>
      </c>
    </row>
    <row r="5703" spans="1:6">
      <c r="A5703" s="4">
        <v>43786</v>
      </c>
      <c r="B5703" t="s">
        <v>85</v>
      </c>
      <c r="C5703" t="s">
        <v>137</v>
      </c>
      <c r="D5703">
        <v>1</v>
      </c>
      <c r="E5703" t="s">
        <v>140</v>
      </c>
      <c r="F5703">
        <v>10.9</v>
      </c>
    </row>
    <row r="5704" spans="1:6">
      <c r="A5704" s="4">
        <v>43786</v>
      </c>
      <c r="B5704" t="s">
        <v>85</v>
      </c>
      <c r="C5704" t="s">
        <v>137</v>
      </c>
      <c r="D5704">
        <v>1</v>
      </c>
      <c r="E5704" t="s">
        <v>147</v>
      </c>
      <c r="F5704">
        <v>0</v>
      </c>
    </row>
    <row r="5705" spans="1:6">
      <c r="A5705" s="4">
        <v>43786</v>
      </c>
      <c r="B5705" t="s">
        <v>84</v>
      </c>
      <c r="C5705" t="s">
        <v>138</v>
      </c>
      <c r="D5705">
        <v>1</v>
      </c>
      <c r="E5705" t="s">
        <v>139</v>
      </c>
      <c r="F5705">
        <v>57.6</v>
      </c>
    </row>
    <row r="5706" spans="1:6">
      <c r="A5706" s="4">
        <v>43786</v>
      </c>
      <c r="B5706" t="s">
        <v>84</v>
      </c>
      <c r="C5706" t="s">
        <v>138</v>
      </c>
      <c r="D5706">
        <v>1</v>
      </c>
      <c r="E5706" t="s">
        <v>140</v>
      </c>
      <c r="F5706">
        <v>39.799999999999997</v>
      </c>
    </row>
    <row r="5707" spans="1:6">
      <c r="A5707" s="4">
        <v>43786</v>
      </c>
      <c r="B5707" t="s">
        <v>84</v>
      </c>
      <c r="C5707" t="s">
        <v>138</v>
      </c>
      <c r="D5707">
        <v>1</v>
      </c>
      <c r="E5707" t="s">
        <v>147</v>
      </c>
      <c r="F5707">
        <v>2.6</v>
      </c>
    </row>
    <row r="5708" spans="1:6">
      <c r="A5708" s="4">
        <v>43786</v>
      </c>
      <c r="B5708" t="s">
        <v>84</v>
      </c>
      <c r="C5708" t="s">
        <v>137</v>
      </c>
      <c r="D5708">
        <v>1</v>
      </c>
      <c r="E5708" t="s">
        <v>139</v>
      </c>
      <c r="F5708">
        <v>89.8</v>
      </c>
    </row>
    <row r="5709" spans="1:6">
      <c r="A5709" s="4">
        <v>43786</v>
      </c>
      <c r="B5709" t="s">
        <v>84</v>
      </c>
      <c r="C5709" t="s">
        <v>137</v>
      </c>
      <c r="D5709">
        <v>1</v>
      </c>
      <c r="E5709" t="s">
        <v>140</v>
      </c>
      <c r="F5709">
        <v>10.199999999999999</v>
      </c>
    </row>
    <row r="5710" spans="1:6">
      <c r="A5710" s="4">
        <v>43786</v>
      </c>
      <c r="B5710" t="s">
        <v>84</v>
      </c>
      <c r="C5710" t="s">
        <v>137</v>
      </c>
      <c r="D5710">
        <v>1</v>
      </c>
      <c r="E5710" t="s">
        <v>147</v>
      </c>
      <c r="F5710">
        <v>0</v>
      </c>
    </row>
    <row r="5711" spans="1:6">
      <c r="A5711" s="4">
        <v>43786</v>
      </c>
      <c r="B5711" t="s">
        <v>83</v>
      </c>
      <c r="C5711" t="s">
        <v>138</v>
      </c>
      <c r="D5711">
        <v>1</v>
      </c>
      <c r="E5711" t="s">
        <v>139</v>
      </c>
      <c r="F5711">
        <v>43.5</v>
      </c>
    </row>
    <row r="5712" spans="1:6">
      <c r="A5712" s="4">
        <v>43786</v>
      </c>
      <c r="B5712" t="s">
        <v>83</v>
      </c>
      <c r="C5712" t="s">
        <v>138</v>
      </c>
      <c r="D5712">
        <v>1</v>
      </c>
      <c r="E5712" t="s">
        <v>140</v>
      </c>
      <c r="F5712">
        <v>50.9</v>
      </c>
    </row>
    <row r="5713" spans="1:6">
      <c r="A5713" s="4">
        <v>43786</v>
      </c>
      <c r="B5713" t="s">
        <v>83</v>
      </c>
      <c r="C5713" t="s">
        <v>138</v>
      </c>
      <c r="D5713">
        <v>1</v>
      </c>
      <c r="E5713" t="s">
        <v>147</v>
      </c>
      <c r="F5713">
        <v>5.5</v>
      </c>
    </row>
    <row r="5714" spans="1:6">
      <c r="A5714" s="4">
        <v>43786</v>
      </c>
      <c r="B5714" t="s">
        <v>83</v>
      </c>
      <c r="C5714" t="s">
        <v>137</v>
      </c>
      <c r="D5714">
        <v>1</v>
      </c>
      <c r="E5714" t="s">
        <v>139</v>
      </c>
      <c r="F5714">
        <v>29.1</v>
      </c>
    </row>
    <row r="5715" spans="1:6">
      <c r="A5715" s="4">
        <v>43786</v>
      </c>
      <c r="B5715" t="s">
        <v>83</v>
      </c>
      <c r="C5715" t="s">
        <v>137</v>
      </c>
      <c r="D5715">
        <v>1</v>
      </c>
      <c r="E5715" t="s">
        <v>140</v>
      </c>
      <c r="F5715">
        <v>70.900000000000006</v>
      </c>
    </row>
    <row r="5716" spans="1:6">
      <c r="A5716" s="4">
        <v>43786</v>
      </c>
      <c r="B5716" t="s">
        <v>83</v>
      </c>
      <c r="C5716" t="s">
        <v>137</v>
      </c>
      <c r="D5716">
        <v>1</v>
      </c>
      <c r="E5716" t="s">
        <v>147</v>
      </c>
      <c r="F5716">
        <v>0</v>
      </c>
    </row>
    <row r="5717" spans="1:6">
      <c r="A5717" s="4">
        <v>43786</v>
      </c>
      <c r="B5717" t="s">
        <v>82</v>
      </c>
      <c r="C5717" t="s">
        <v>138</v>
      </c>
      <c r="D5717">
        <v>1</v>
      </c>
      <c r="E5717" t="s">
        <v>139</v>
      </c>
      <c r="F5717">
        <v>45.8</v>
      </c>
    </row>
    <row r="5718" spans="1:6">
      <c r="A5718" s="4">
        <v>43786</v>
      </c>
      <c r="B5718" t="s">
        <v>82</v>
      </c>
      <c r="C5718" t="s">
        <v>138</v>
      </c>
      <c r="D5718">
        <v>1</v>
      </c>
      <c r="E5718" t="s">
        <v>140</v>
      </c>
      <c r="F5718">
        <v>50.7</v>
      </c>
    </row>
    <row r="5719" spans="1:6">
      <c r="A5719" s="4">
        <v>43786</v>
      </c>
      <c r="B5719" t="s">
        <v>82</v>
      </c>
      <c r="C5719" t="s">
        <v>138</v>
      </c>
      <c r="D5719">
        <v>1</v>
      </c>
      <c r="E5719" t="s">
        <v>147</v>
      </c>
      <c r="F5719">
        <v>3.4</v>
      </c>
    </row>
    <row r="5720" spans="1:6">
      <c r="A5720" s="4">
        <v>43786</v>
      </c>
      <c r="B5720" t="s">
        <v>82</v>
      </c>
      <c r="C5720" t="s">
        <v>137</v>
      </c>
      <c r="D5720">
        <v>1</v>
      </c>
      <c r="E5720" t="s">
        <v>139</v>
      </c>
      <c r="F5720">
        <v>32.6</v>
      </c>
    </row>
    <row r="5721" spans="1:6">
      <c r="A5721" s="4">
        <v>43786</v>
      </c>
      <c r="B5721" t="s">
        <v>82</v>
      </c>
      <c r="C5721" t="s">
        <v>137</v>
      </c>
      <c r="D5721">
        <v>1</v>
      </c>
      <c r="E5721" t="s">
        <v>140</v>
      </c>
      <c r="F5721">
        <v>67.400000000000006</v>
      </c>
    </row>
    <row r="5722" spans="1:6">
      <c r="A5722" s="4">
        <v>43786</v>
      </c>
      <c r="B5722" t="s">
        <v>82</v>
      </c>
      <c r="C5722" t="s">
        <v>137</v>
      </c>
      <c r="D5722">
        <v>1</v>
      </c>
      <c r="E5722" t="s">
        <v>147</v>
      </c>
      <c r="F5722">
        <v>0</v>
      </c>
    </row>
    <row r="5723" spans="1:6">
      <c r="A5723" s="4">
        <v>43786</v>
      </c>
      <c r="B5723" t="s">
        <v>81</v>
      </c>
      <c r="C5723" t="s">
        <v>138</v>
      </c>
      <c r="D5723">
        <v>1</v>
      </c>
      <c r="E5723" t="s">
        <v>139</v>
      </c>
      <c r="F5723">
        <v>31.9</v>
      </c>
    </row>
    <row r="5724" spans="1:6">
      <c r="A5724" s="4">
        <v>43786</v>
      </c>
      <c r="B5724" t="s">
        <v>81</v>
      </c>
      <c r="C5724" t="s">
        <v>138</v>
      </c>
      <c r="D5724">
        <v>1</v>
      </c>
      <c r="E5724" t="s">
        <v>140</v>
      </c>
      <c r="F5724">
        <v>61.9</v>
      </c>
    </row>
    <row r="5725" spans="1:6">
      <c r="A5725" s="4">
        <v>43786</v>
      </c>
      <c r="B5725" t="s">
        <v>81</v>
      </c>
      <c r="C5725" t="s">
        <v>138</v>
      </c>
      <c r="D5725">
        <v>1</v>
      </c>
      <c r="E5725" t="s">
        <v>147</v>
      </c>
      <c r="F5725">
        <v>6.1</v>
      </c>
    </row>
    <row r="5726" spans="1:6">
      <c r="A5726" s="4">
        <v>43786</v>
      </c>
      <c r="B5726" t="s">
        <v>81</v>
      </c>
      <c r="C5726" t="s">
        <v>137</v>
      </c>
      <c r="D5726">
        <v>1</v>
      </c>
      <c r="E5726" t="s">
        <v>139</v>
      </c>
      <c r="F5726">
        <v>0.2</v>
      </c>
    </row>
    <row r="5727" spans="1:6">
      <c r="A5727" s="4">
        <v>43786</v>
      </c>
      <c r="B5727" t="s">
        <v>81</v>
      </c>
      <c r="C5727" t="s">
        <v>137</v>
      </c>
      <c r="D5727">
        <v>1</v>
      </c>
      <c r="E5727" t="s">
        <v>140</v>
      </c>
      <c r="F5727">
        <v>99.8</v>
      </c>
    </row>
    <row r="5728" spans="1:6">
      <c r="A5728" s="4">
        <v>43786</v>
      </c>
      <c r="B5728" t="s">
        <v>81</v>
      </c>
      <c r="C5728" t="s">
        <v>137</v>
      </c>
      <c r="D5728">
        <v>1</v>
      </c>
      <c r="E5728" t="s">
        <v>147</v>
      </c>
      <c r="F5728">
        <v>0</v>
      </c>
    </row>
    <row r="5729" spans="1:6">
      <c r="A5729" s="4">
        <v>43786</v>
      </c>
      <c r="B5729" t="s">
        <v>80</v>
      </c>
      <c r="C5729" t="s">
        <v>138</v>
      </c>
      <c r="D5729">
        <v>1</v>
      </c>
      <c r="E5729" t="s">
        <v>139</v>
      </c>
      <c r="F5729">
        <v>34.299999999999997</v>
      </c>
    </row>
    <row r="5730" spans="1:6">
      <c r="A5730" s="4">
        <v>43786</v>
      </c>
      <c r="B5730" t="s">
        <v>80</v>
      </c>
      <c r="C5730" t="s">
        <v>138</v>
      </c>
      <c r="D5730">
        <v>1</v>
      </c>
      <c r="E5730" t="s">
        <v>140</v>
      </c>
      <c r="F5730">
        <v>62.2</v>
      </c>
    </row>
    <row r="5731" spans="1:6">
      <c r="A5731" s="4">
        <v>43786</v>
      </c>
      <c r="B5731" t="s">
        <v>80</v>
      </c>
      <c r="C5731" t="s">
        <v>138</v>
      </c>
      <c r="D5731">
        <v>1</v>
      </c>
      <c r="E5731" t="s">
        <v>147</v>
      </c>
      <c r="F5731">
        <v>3.5</v>
      </c>
    </row>
    <row r="5732" spans="1:6">
      <c r="A5732" s="4">
        <v>43786</v>
      </c>
      <c r="B5732" t="s">
        <v>80</v>
      </c>
      <c r="C5732" t="s">
        <v>137</v>
      </c>
      <c r="D5732">
        <v>1</v>
      </c>
      <c r="E5732" t="s">
        <v>139</v>
      </c>
      <c r="F5732">
        <v>0.4</v>
      </c>
    </row>
    <row r="5733" spans="1:6">
      <c r="A5733" s="4">
        <v>43786</v>
      </c>
      <c r="B5733" t="s">
        <v>80</v>
      </c>
      <c r="C5733" t="s">
        <v>137</v>
      </c>
      <c r="D5733">
        <v>1</v>
      </c>
      <c r="E5733" t="s">
        <v>140</v>
      </c>
      <c r="F5733">
        <v>99.6</v>
      </c>
    </row>
    <row r="5734" spans="1:6">
      <c r="A5734" s="4">
        <v>43786</v>
      </c>
      <c r="B5734" t="s">
        <v>80</v>
      </c>
      <c r="C5734" t="s">
        <v>137</v>
      </c>
      <c r="D5734">
        <v>1</v>
      </c>
      <c r="E5734" t="s">
        <v>147</v>
      </c>
      <c r="F5734">
        <v>0</v>
      </c>
    </row>
    <row r="5735" spans="1:6">
      <c r="A5735" s="4">
        <v>43786</v>
      </c>
      <c r="B5735" t="s">
        <v>113</v>
      </c>
      <c r="C5735" t="s">
        <v>138</v>
      </c>
      <c r="D5735">
        <v>1</v>
      </c>
      <c r="E5735" t="s">
        <v>139</v>
      </c>
      <c r="F5735">
        <v>49</v>
      </c>
    </row>
    <row r="5736" spans="1:6">
      <c r="A5736" s="4">
        <v>43786</v>
      </c>
      <c r="B5736" t="s">
        <v>113</v>
      </c>
      <c r="C5736" t="s">
        <v>138</v>
      </c>
      <c r="D5736">
        <v>1</v>
      </c>
      <c r="E5736" t="s">
        <v>140</v>
      </c>
      <c r="F5736">
        <v>45.3</v>
      </c>
    </row>
    <row r="5737" spans="1:6">
      <c r="A5737" s="4">
        <v>43786</v>
      </c>
      <c r="B5737" t="s">
        <v>113</v>
      </c>
      <c r="C5737" t="s">
        <v>138</v>
      </c>
      <c r="D5737">
        <v>1</v>
      </c>
      <c r="E5737" t="s">
        <v>147</v>
      </c>
      <c r="F5737">
        <v>5.7</v>
      </c>
    </row>
    <row r="5738" spans="1:6">
      <c r="A5738" s="4">
        <v>43786</v>
      </c>
      <c r="B5738" t="s">
        <v>113</v>
      </c>
      <c r="C5738" t="s">
        <v>137</v>
      </c>
      <c r="D5738">
        <v>1</v>
      </c>
      <c r="E5738" t="s">
        <v>139</v>
      </c>
      <c r="F5738">
        <v>59</v>
      </c>
    </row>
    <row r="5739" spans="1:6">
      <c r="A5739" s="4">
        <v>43786</v>
      </c>
      <c r="B5739" t="s">
        <v>113</v>
      </c>
      <c r="C5739" t="s">
        <v>137</v>
      </c>
      <c r="D5739">
        <v>1</v>
      </c>
      <c r="E5739" t="s">
        <v>140</v>
      </c>
      <c r="F5739">
        <v>41</v>
      </c>
    </row>
    <row r="5740" spans="1:6">
      <c r="A5740" s="4">
        <v>43786</v>
      </c>
      <c r="B5740" t="s">
        <v>113</v>
      </c>
      <c r="C5740" t="s">
        <v>137</v>
      </c>
      <c r="D5740">
        <v>1</v>
      </c>
      <c r="E5740" t="s">
        <v>147</v>
      </c>
      <c r="F5740">
        <v>0</v>
      </c>
    </row>
    <row r="5741" spans="1:6">
      <c r="A5741" s="4">
        <v>43786</v>
      </c>
      <c r="B5741" t="s">
        <v>112</v>
      </c>
      <c r="C5741" t="s">
        <v>138</v>
      </c>
      <c r="D5741">
        <v>1</v>
      </c>
      <c r="E5741" t="s">
        <v>139</v>
      </c>
      <c r="F5741">
        <v>37.200000000000003</v>
      </c>
    </row>
    <row r="5742" spans="1:6">
      <c r="A5742" s="4">
        <v>43786</v>
      </c>
      <c r="B5742" t="s">
        <v>112</v>
      </c>
      <c r="C5742" t="s">
        <v>138</v>
      </c>
      <c r="D5742">
        <v>1</v>
      </c>
      <c r="E5742" t="s">
        <v>140</v>
      </c>
      <c r="F5742">
        <v>57.8</v>
      </c>
    </row>
    <row r="5743" spans="1:6">
      <c r="A5743" s="4">
        <v>43786</v>
      </c>
      <c r="B5743" t="s">
        <v>112</v>
      </c>
      <c r="C5743" t="s">
        <v>138</v>
      </c>
      <c r="D5743">
        <v>1</v>
      </c>
      <c r="E5743" t="s">
        <v>147</v>
      </c>
      <c r="F5743">
        <v>4.9000000000000004</v>
      </c>
    </row>
    <row r="5744" spans="1:6">
      <c r="A5744" s="4">
        <v>43786</v>
      </c>
      <c r="B5744" t="s">
        <v>112</v>
      </c>
      <c r="C5744" t="s">
        <v>137</v>
      </c>
      <c r="D5744">
        <v>1</v>
      </c>
      <c r="E5744" t="s">
        <v>139</v>
      </c>
      <c r="F5744">
        <v>7.8</v>
      </c>
    </row>
    <row r="5745" spans="1:6">
      <c r="A5745" s="4">
        <v>43786</v>
      </c>
      <c r="B5745" t="s">
        <v>112</v>
      </c>
      <c r="C5745" t="s">
        <v>137</v>
      </c>
      <c r="D5745">
        <v>1</v>
      </c>
      <c r="E5745" t="s">
        <v>140</v>
      </c>
      <c r="F5745">
        <v>92.2</v>
      </c>
    </row>
    <row r="5746" spans="1:6">
      <c r="A5746" s="4">
        <v>43786</v>
      </c>
      <c r="B5746" t="s">
        <v>112</v>
      </c>
      <c r="C5746" t="s">
        <v>137</v>
      </c>
      <c r="D5746">
        <v>1</v>
      </c>
      <c r="E5746" t="s">
        <v>147</v>
      </c>
      <c r="F5746">
        <v>0</v>
      </c>
    </row>
    <row r="5747" spans="1:6">
      <c r="A5747" s="4">
        <v>43786</v>
      </c>
      <c r="B5747" t="s">
        <v>79</v>
      </c>
      <c r="C5747" t="s">
        <v>138</v>
      </c>
      <c r="D5747">
        <v>1</v>
      </c>
      <c r="E5747" t="s">
        <v>139</v>
      </c>
      <c r="F5747">
        <v>42.6</v>
      </c>
    </row>
    <row r="5748" spans="1:6">
      <c r="A5748" s="4">
        <v>43786</v>
      </c>
      <c r="B5748" t="s">
        <v>79</v>
      </c>
      <c r="C5748" t="s">
        <v>138</v>
      </c>
      <c r="D5748">
        <v>1</v>
      </c>
      <c r="E5748" t="s">
        <v>140</v>
      </c>
      <c r="F5748">
        <v>51.1</v>
      </c>
    </row>
    <row r="5749" spans="1:6">
      <c r="A5749" s="4">
        <v>43786</v>
      </c>
      <c r="B5749" t="s">
        <v>79</v>
      </c>
      <c r="C5749" t="s">
        <v>138</v>
      </c>
      <c r="D5749">
        <v>1</v>
      </c>
      <c r="E5749" t="s">
        <v>147</v>
      </c>
      <c r="F5749">
        <v>6.2</v>
      </c>
    </row>
    <row r="5750" spans="1:6">
      <c r="A5750" s="4">
        <v>43786</v>
      </c>
      <c r="B5750" t="s">
        <v>79</v>
      </c>
      <c r="C5750" t="s">
        <v>137</v>
      </c>
      <c r="D5750">
        <v>1</v>
      </c>
      <c r="E5750" t="s">
        <v>139</v>
      </c>
      <c r="F5750">
        <v>27</v>
      </c>
    </row>
    <row r="5751" spans="1:6">
      <c r="A5751" s="4">
        <v>43786</v>
      </c>
      <c r="B5751" t="s">
        <v>79</v>
      </c>
      <c r="C5751" t="s">
        <v>137</v>
      </c>
      <c r="D5751">
        <v>1</v>
      </c>
      <c r="E5751" t="s">
        <v>140</v>
      </c>
      <c r="F5751">
        <v>73</v>
      </c>
    </row>
    <row r="5752" spans="1:6">
      <c r="A5752" s="4">
        <v>43786</v>
      </c>
      <c r="B5752" t="s">
        <v>79</v>
      </c>
      <c r="C5752" t="s">
        <v>137</v>
      </c>
      <c r="D5752">
        <v>1</v>
      </c>
      <c r="E5752" t="s">
        <v>147</v>
      </c>
      <c r="F5752">
        <v>0</v>
      </c>
    </row>
    <row r="5753" spans="1:6">
      <c r="A5753" s="4">
        <v>43786</v>
      </c>
      <c r="B5753" t="s">
        <v>78</v>
      </c>
      <c r="C5753" t="s">
        <v>138</v>
      </c>
      <c r="D5753">
        <v>1</v>
      </c>
      <c r="E5753" t="s">
        <v>139</v>
      </c>
      <c r="F5753">
        <v>59.1</v>
      </c>
    </row>
    <row r="5754" spans="1:6">
      <c r="A5754" s="4">
        <v>43786</v>
      </c>
      <c r="B5754" t="s">
        <v>78</v>
      </c>
      <c r="C5754" t="s">
        <v>138</v>
      </c>
      <c r="D5754">
        <v>1</v>
      </c>
      <c r="E5754" t="s">
        <v>140</v>
      </c>
      <c r="F5754">
        <v>37.1</v>
      </c>
    </row>
    <row r="5755" spans="1:6">
      <c r="A5755" s="4">
        <v>43786</v>
      </c>
      <c r="B5755" t="s">
        <v>78</v>
      </c>
      <c r="C5755" t="s">
        <v>138</v>
      </c>
      <c r="D5755">
        <v>1</v>
      </c>
      <c r="E5755" t="s">
        <v>147</v>
      </c>
      <c r="F5755">
        <v>3.7</v>
      </c>
    </row>
    <row r="5756" spans="1:6">
      <c r="A5756" s="4">
        <v>43786</v>
      </c>
      <c r="B5756" t="s">
        <v>78</v>
      </c>
      <c r="C5756" t="s">
        <v>137</v>
      </c>
      <c r="D5756">
        <v>1</v>
      </c>
      <c r="E5756" t="s">
        <v>139</v>
      </c>
      <c r="F5756">
        <v>95.4</v>
      </c>
    </row>
    <row r="5757" spans="1:6">
      <c r="A5757" s="4">
        <v>43786</v>
      </c>
      <c r="B5757" t="s">
        <v>78</v>
      </c>
      <c r="C5757" t="s">
        <v>137</v>
      </c>
      <c r="D5757">
        <v>1</v>
      </c>
      <c r="E5757" t="s">
        <v>140</v>
      </c>
      <c r="F5757">
        <v>4.5999999999999996</v>
      </c>
    </row>
    <row r="5758" spans="1:6">
      <c r="A5758" s="4">
        <v>43786</v>
      </c>
      <c r="B5758" t="s">
        <v>78</v>
      </c>
      <c r="C5758" t="s">
        <v>137</v>
      </c>
      <c r="D5758">
        <v>1</v>
      </c>
      <c r="E5758" t="s">
        <v>147</v>
      </c>
      <c r="F5758">
        <v>0</v>
      </c>
    </row>
    <row r="5759" spans="1:6">
      <c r="A5759" s="4">
        <v>43786</v>
      </c>
      <c r="B5759" t="s">
        <v>77</v>
      </c>
      <c r="C5759" t="s">
        <v>138</v>
      </c>
      <c r="D5759">
        <v>1</v>
      </c>
      <c r="E5759" t="s">
        <v>139</v>
      </c>
      <c r="F5759">
        <v>62.4</v>
      </c>
    </row>
    <row r="5760" spans="1:6">
      <c r="A5760" s="4">
        <v>43786</v>
      </c>
      <c r="B5760" t="s">
        <v>77</v>
      </c>
      <c r="C5760" t="s">
        <v>138</v>
      </c>
      <c r="D5760">
        <v>1</v>
      </c>
      <c r="E5760" t="s">
        <v>140</v>
      </c>
      <c r="F5760">
        <v>34.4</v>
      </c>
    </row>
    <row r="5761" spans="1:6">
      <c r="A5761" s="4">
        <v>43786</v>
      </c>
      <c r="B5761" t="s">
        <v>77</v>
      </c>
      <c r="C5761" t="s">
        <v>138</v>
      </c>
      <c r="D5761">
        <v>1</v>
      </c>
      <c r="E5761" t="s">
        <v>147</v>
      </c>
      <c r="F5761">
        <v>3.1</v>
      </c>
    </row>
    <row r="5762" spans="1:6">
      <c r="A5762" s="4">
        <v>43786</v>
      </c>
      <c r="B5762" t="s">
        <v>77</v>
      </c>
      <c r="C5762" t="s">
        <v>137</v>
      </c>
      <c r="D5762">
        <v>1</v>
      </c>
      <c r="E5762" t="s">
        <v>139</v>
      </c>
      <c r="F5762">
        <v>99.3</v>
      </c>
    </row>
    <row r="5763" spans="1:6">
      <c r="A5763" s="4">
        <v>43786</v>
      </c>
      <c r="B5763" t="s">
        <v>77</v>
      </c>
      <c r="C5763" t="s">
        <v>137</v>
      </c>
      <c r="D5763">
        <v>1</v>
      </c>
      <c r="E5763" t="s">
        <v>140</v>
      </c>
      <c r="F5763">
        <v>0.7</v>
      </c>
    </row>
    <row r="5764" spans="1:6">
      <c r="A5764" s="4">
        <v>43786</v>
      </c>
      <c r="B5764" t="s">
        <v>77</v>
      </c>
      <c r="C5764" t="s">
        <v>137</v>
      </c>
      <c r="D5764">
        <v>1</v>
      </c>
      <c r="E5764" t="s">
        <v>147</v>
      </c>
      <c r="F5764">
        <v>0</v>
      </c>
    </row>
    <row r="5765" spans="1:6">
      <c r="A5765" s="4">
        <v>43786</v>
      </c>
      <c r="B5765" t="s">
        <v>76</v>
      </c>
      <c r="C5765" t="s">
        <v>138</v>
      </c>
      <c r="D5765">
        <v>1</v>
      </c>
      <c r="E5765" t="s">
        <v>139</v>
      </c>
      <c r="F5765">
        <v>56.7</v>
      </c>
    </row>
    <row r="5766" spans="1:6">
      <c r="A5766" s="4">
        <v>43786</v>
      </c>
      <c r="B5766" t="s">
        <v>76</v>
      </c>
      <c r="C5766" t="s">
        <v>138</v>
      </c>
      <c r="D5766">
        <v>1</v>
      </c>
      <c r="E5766" t="s">
        <v>140</v>
      </c>
      <c r="F5766">
        <v>38</v>
      </c>
    </row>
    <row r="5767" spans="1:6">
      <c r="A5767" s="4">
        <v>43786</v>
      </c>
      <c r="B5767" t="s">
        <v>76</v>
      </c>
      <c r="C5767" t="s">
        <v>138</v>
      </c>
      <c r="D5767">
        <v>1</v>
      </c>
      <c r="E5767" t="s">
        <v>147</v>
      </c>
      <c r="F5767">
        <v>5.2</v>
      </c>
    </row>
    <row r="5768" spans="1:6">
      <c r="A5768" s="4">
        <v>43786</v>
      </c>
      <c r="B5768" t="s">
        <v>76</v>
      </c>
      <c r="C5768" t="s">
        <v>137</v>
      </c>
      <c r="D5768">
        <v>1</v>
      </c>
      <c r="E5768" t="s">
        <v>139</v>
      </c>
      <c r="F5768">
        <v>92.1</v>
      </c>
    </row>
    <row r="5769" spans="1:6">
      <c r="A5769" s="4">
        <v>43786</v>
      </c>
      <c r="B5769" t="s">
        <v>76</v>
      </c>
      <c r="C5769" t="s">
        <v>137</v>
      </c>
      <c r="D5769">
        <v>1</v>
      </c>
      <c r="E5769" t="s">
        <v>140</v>
      </c>
      <c r="F5769">
        <v>7.9</v>
      </c>
    </row>
    <row r="5770" spans="1:6">
      <c r="A5770" s="4">
        <v>43786</v>
      </c>
      <c r="B5770" t="s">
        <v>76</v>
      </c>
      <c r="C5770" t="s">
        <v>137</v>
      </c>
      <c r="D5770">
        <v>1</v>
      </c>
      <c r="E5770" t="s">
        <v>147</v>
      </c>
      <c r="F5770">
        <v>0</v>
      </c>
    </row>
    <row r="5771" spans="1:6">
      <c r="A5771" s="4">
        <v>43786</v>
      </c>
      <c r="B5771" t="s">
        <v>75</v>
      </c>
      <c r="C5771" t="s">
        <v>138</v>
      </c>
      <c r="D5771">
        <v>1</v>
      </c>
      <c r="E5771" t="s">
        <v>139</v>
      </c>
      <c r="F5771">
        <v>49</v>
      </c>
    </row>
    <row r="5772" spans="1:6">
      <c r="A5772" s="4">
        <v>43786</v>
      </c>
      <c r="B5772" t="s">
        <v>75</v>
      </c>
      <c r="C5772" t="s">
        <v>138</v>
      </c>
      <c r="D5772">
        <v>1</v>
      </c>
      <c r="E5772" t="s">
        <v>140</v>
      </c>
      <c r="F5772">
        <v>46.5</v>
      </c>
    </row>
    <row r="5773" spans="1:6">
      <c r="A5773" s="4">
        <v>43786</v>
      </c>
      <c r="B5773" t="s">
        <v>75</v>
      </c>
      <c r="C5773" t="s">
        <v>138</v>
      </c>
      <c r="D5773">
        <v>1</v>
      </c>
      <c r="E5773" t="s">
        <v>147</v>
      </c>
      <c r="F5773">
        <v>4.4000000000000004</v>
      </c>
    </row>
    <row r="5774" spans="1:6">
      <c r="A5774" s="4">
        <v>43786</v>
      </c>
      <c r="B5774" t="s">
        <v>75</v>
      </c>
      <c r="C5774" t="s">
        <v>137</v>
      </c>
      <c r="D5774">
        <v>1</v>
      </c>
      <c r="E5774" t="s">
        <v>139</v>
      </c>
      <c r="F5774">
        <v>58.8</v>
      </c>
    </row>
    <row r="5775" spans="1:6">
      <c r="A5775" s="4">
        <v>43786</v>
      </c>
      <c r="B5775" t="s">
        <v>75</v>
      </c>
      <c r="C5775" t="s">
        <v>137</v>
      </c>
      <c r="D5775">
        <v>1</v>
      </c>
      <c r="E5775" t="s">
        <v>140</v>
      </c>
      <c r="F5775">
        <v>41.2</v>
      </c>
    </row>
    <row r="5776" spans="1:6">
      <c r="A5776" s="4">
        <v>43786</v>
      </c>
      <c r="B5776" t="s">
        <v>75</v>
      </c>
      <c r="C5776" t="s">
        <v>137</v>
      </c>
      <c r="D5776">
        <v>1</v>
      </c>
      <c r="E5776" t="s">
        <v>147</v>
      </c>
      <c r="F5776">
        <v>0</v>
      </c>
    </row>
    <row r="5777" spans="1:6">
      <c r="A5777" s="4">
        <v>43786</v>
      </c>
      <c r="B5777" t="s">
        <v>74</v>
      </c>
      <c r="C5777" t="s">
        <v>138</v>
      </c>
      <c r="D5777">
        <v>1</v>
      </c>
      <c r="E5777" t="s">
        <v>139</v>
      </c>
      <c r="F5777">
        <v>56.7</v>
      </c>
    </row>
    <row r="5778" spans="1:6">
      <c r="A5778" s="4">
        <v>43786</v>
      </c>
      <c r="B5778" t="s">
        <v>74</v>
      </c>
      <c r="C5778" t="s">
        <v>138</v>
      </c>
      <c r="D5778">
        <v>1</v>
      </c>
      <c r="E5778" t="s">
        <v>140</v>
      </c>
      <c r="F5778">
        <v>39.9</v>
      </c>
    </row>
    <row r="5779" spans="1:6">
      <c r="A5779" s="4">
        <v>43786</v>
      </c>
      <c r="B5779" t="s">
        <v>74</v>
      </c>
      <c r="C5779" t="s">
        <v>138</v>
      </c>
      <c r="D5779">
        <v>1</v>
      </c>
      <c r="E5779" t="s">
        <v>147</v>
      </c>
      <c r="F5779">
        <v>3.3</v>
      </c>
    </row>
    <row r="5780" spans="1:6">
      <c r="A5780" s="4">
        <v>43786</v>
      </c>
      <c r="B5780" t="s">
        <v>74</v>
      </c>
      <c r="C5780" t="s">
        <v>137</v>
      </c>
      <c r="D5780">
        <v>1</v>
      </c>
      <c r="E5780" t="s">
        <v>139</v>
      </c>
      <c r="F5780">
        <v>89.6</v>
      </c>
    </row>
    <row r="5781" spans="1:6">
      <c r="A5781" s="4">
        <v>43786</v>
      </c>
      <c r="B5781" t="s">
        <v>74</v>
      </c>
      <c r="C5781" t="s">
        <v>137</v>
      </c>
      <c r="D5781">
        <v>1</v>
      </c>
      <c r="E5781" t="s">
        <v>140</v>
      </c>
      <c r="F5781">
        <v>10.4</v>
      </c>
    </row>
    <row r="5782" spans="1:6">
      <c r="A5782" s="4">
        <v>43786</v>
      </c>
      <c r="B5782" t="s">
        <v>74</v>
      </c>
      <c r="C5782" t="s">
        <v>137</v>
      </c>
      <c r="D5782">
        <v>1</v>
      </c>
      <c r="E5782" t="s">
        <v>147</v>
      </c>
      <c r="F5782">
        <v>0</v>
      </c>
    </row>
    <row r="5783" spans="1:6">
      <c r="A5783" s="4">
        <v>43786</v>
      </c>
      <c r="B5783" t="s">
        <v>73</v>
      </c>
      <c r="C5783" t="s">
        <v>138</v>
      </c>
      <c r="D5783">
        <v>1</v>
      </c>
      <c r="E5783" t="s">
        <v>139</v>
      </c>
      <c r="F5783">
        <v>38.5</v>
      </c>
    </row>
    <row r="5784" spans="1:6">
      <c r="A5784" s="4">
        <v>43786</v>
      </c>
      <c r="B5784" t="s">
        <v>73</v>
      </c>
      <c r="C5784" t="s">
        <v>138</v>
      </c>
      <c r="D5784">
        <v>1</v>
      </c>
      <c r="E5784" t="s">
        <v>140</v>
      </c>
      <c r="F5784">
        <v>58.1</v>
      </c>
    </row>
    <row r="5785" spans="1:6">
      <c r="A5785" s="4">
        <v>43786</v>
      </c>
      <c r="B5785" t="s">
        <v>73</v>
      </c>
      <c r="C5785" t="s">
        <v>138</v>
      </c>
      <c r="D5785">
        <v>1</v>
      </c>
      <c r="E5785" t="s">
        <v>147</v>
      </c>
      <c r="F5785">
        <v>3.3</v>
      </c>
    </row>
    <row r="5786" spans="1:6">
      <c r="A5786" s="4">
        <v>43786</v>
      </c>
      <c r="B5786" t="s">
        <v>73</v>
      </c>
      <c r="C5786" t="s">
        <v>137</v>
      </c>
      <c r="D5786">
        <v>1</v>
      </c>
      <c r="E5786" t="s">
        <v>139</v>
      </c>
      <c r="F5786">
        <v>6.3</v>
      </c>
    </row>
    <row r="5787" spans="1:6">
      <c r="A5787" s="4">
        <v>43786</v>
      </c>
      <c r="B5787" t="s">
        <v>73</v>
      </c>
      <c r="C5787" t="s">
        <v>137</v>
      </c>
      <c r="D5787">
        <v>1</v>
      </c>
      <c r="E5787" t="s">
        <v>140</v>
      </c>
      <c r="F5787">
        <v>93.7</v>
      </c>
    </row>
    <row r="5788" spans="1:6">
      <c r="A5788" s="4">
        <v>43786</v>
      </c>
      <c r="B5788" t="s">
        <v>73</v>
      </c>
      <c r="C5788" t="s">
        <v>137</v>
      </c>
      <c r="D5788">
        <v>1</v>
      </c>
      <c r="E5788" t="s">
        <v>147</v>
      </c>
      <c r="F5788">
        <v>0</v>
      </c>
    </row>
    <row r="5789" spans="1:6">
      <c r="A5789" s="4">
        <v>43786</v>
      </c>
      <c r="B5789" t="s">
        <v>72</v>
      </c>
      <c r="C5789" t="s">
        <v>138</v>
      </c>
      <c r="D5789">
        <v>1</v>
      </c>
      <c r="E5789" t="s">
        <v>139</v>
      </c>
      <c r="F5789">
        <v>63.3</v>
      </c>
    </row>
    <row r="5790" spans="1:6">
      <c r="A5790" s="4">
        <v>43786</v>
      </c>
      <c r="B5790" t="s">
        <v>72</v>
      </c>
      <c r="C5790" t="s">
        <v>138</v>
      </c>
      <c r="D5790">
        <v>1</v>
      </c>
      <c r="E5790" t="s">
        <v>140</v>
      </c>
      <c r="F5790">
        <v>30.3</v>
      </c>
    </row>
    <row r="5791" spans="1:6">
      <c r="A5791" s="4">
        <v>43786</v>
      </c>
      <c r="B5791" t="s">
        <v>72</v>
      </c>
      <c r="C5791" t="s">
        <v>138</v>
      </c>
      <c r="D5791">
        <v>1</v>
      </c>
      <c r="E5791" t="s">
        <v>147</v>
      </c>
      <c r="F5791">
        <v>6.4</v>
      </c>
    </row>
    <row r="5792" spans="1:6">
      <c r="A5792" s="4">
        <v>43786</v>
      </c>
      <c r="B5792" t="s">
        <v>72</v>
      </c>
      <c r="C5792" t="s">
        <v>137</v>
      </c>
      <c r="D5792">
        <v>1</v>
      </c>
      <c r="E5792" t="s">
        <v>139</v>
      </c>
      <c r="F5792">
        <v>99.8</v>
      </c>
    </row>
    <row r="5793" spans="1:6">
      <c r="A5793" s="4">
        <v>43786</v>
      </c>
      <c r="B5793" t="s">
        <v>72</v>
      </c>
      <c r="C5793" t="s">
        <v>137</v>
      </c>
      <c r="D5793">
        <v>1</v>
      </c>
      <c r="E5793" t="s">
        <v>140</v>
      </c>
      <c r="F5793">
        <v>0.2</v>
      </c>
    </row>
    <row r="5794" spans="1:6">
      <c r="A5794" s="4">
        <v>43786</v>
      </c>
      <c r="B5794" t="s">
        <v>72</v>
      </c>
      <c r="C5794" t="s">
        <v>137</v>
      </c>
      <c r="D5794">
        <v>1</v>
      </c>
      <c r="E5794" t="s">
        <v>147</v>
      </c>
      <c r="F5794">
        <v>0</v>
      </c>
    </row>
    <row r="5795" spans="1:6">
      <c r="A5795" s="4">
        <v>43786</v>
      </c>
      <c r="B5795" t="s">
        <v>71</v>
      </c>
      <c r="C5795" t="s">
        <v>138</v>
      </c>
      <c r="D5795">
        <v>1</v>
      </c>
      <c r="E5795" t="s">
        <v>139</v>
      </c>
      <c r="F5795">
        <v>27.1</v>
      </c>
    </row>
    <row r="5796" spans="1:6">
      <c r="A5796" s="4">
        <v>43786</v>
      </c>
      <c r="B5796" t="s">
        <v>71</v>
      </c>
      <c r="C5796" t="s">
        <v>138</v>
      </c>
      <c r="D5796">
        <v>1</v>
      </c>
      <c r="E5796" t="s">
        <v>140</v>
      </c>
      <c r="F5796">
        <v>67.8</v>
      </c>
    </row>
    <row r="5797" spans="1:6">
      <c r="A5797" s="4">
        <v>43786</v>
      </c>
      <c r="B5797" t="s">
        <v>71</v>
      </c>
      <c r="C5797" t="s">
        <v>138</v>
      </c>
      <c r="D5797">
        <v>1</v>
      </c>
      <c r="E5797" t="s">
        <v>147</v>
      </c>
      <c r="F5797">
        <v>5</v>
      </c>
    </row>
    <row r="5798" spans="1:6">
      <c r="A5798" s="4">
        <v>43786</v>
      </c>
      <c r="B5798" t="s">
        <v>71</v>
      </c>
      <c r="C5798" t="s">
        <v>137</v>
      </c>
      <c r="D5798">
        <v>1</v>
      </c>
      <c r="E5798" t="s">
        <v>139</v>
      </c>
      <c r="F5798">
        <v>0</v>
      </c>
    </row>
    <row r="5799" spans="1:6">
      <c r="A5799" s="4">
        <v>43786</v>
      </c>
      <c r="B5799" t="s">
        <v>71</v>
      </c>
      <c r="C5799" t="s">
        <v>137</v>
      </c>
      <c r="D5799">
        <v>1</v>
      </c>
      <c r="E5799" t="s">
        <v>140</v>
      </c>
      <c r="F5799">
        <v>100</v>
      </c>
    </row>
    <row r="5800" spans="1:6">
      <c r="A5800" s="4">
        <v>43786</v>
      </c>
      <c r="B5800" t="s">
        <v>71</v>
      </c>
      <c r="C5800" t="s">
        <v>137</v>
      </c>
      <c r="D5800">
        <v>1</v>
      </c>
      <c r="E5800" t="s">
        <v>147</v>
      </c>
      <c r="F5800">
        <v>0</v>
      </c>
    </row>
    <row r="5801" spans="1:6">
      <c r="A5801" s="4">
        <v>43786</v>
      </c>
      <c r="B5801" t="s">
        <v>70</v>
      </c>
      <c r="C5801" t="s">
        <v>138</v>
      </c>
      <c r="D5801">
        <v>1</v>
      </c>
      <c r="E5801" t="s">
        <v>139</v>
      </c>
      <c r="F5801">
        <v>51.5</v>
      </c>
    </row>
    <row r="5802" spans="1:6">
      <c r="A5802" s="4">
        <v>43786</v>
      </c>
      <c r="B5802" t="s">
        <v>70</v>
      </c>
      <c r="C5802" t="s">
        <v>138</v>
      </c>
      <c r="D5802">
        <v>1</v>
      </c>
      <c r="E5802" t="s">
        <v>140</v>
      </c>
      <c r="F5802">
        <v>46.3</v>
      </c>
    </row>
    <row r="5803" spans="1:6">
      <c r="A5803" s="4">
        <v>43786</v>
      </c>
      <c r="B5803" t="s">
        <v>70</v>
      </c>
      <c r="C5803" t="s">
        <v>138</v>
      </c>
      <c r="D5803">
        <v>1</v>
      </c>
      <c r="E5803" t="s">
        <v>147</v>
      </c>
      <c r="F5803">
        <v>2.1</v>
      </c>
    </row>
    <row r="5804" spans="1:6">
      <c r="A5804" s="4">
        <v>43786</v>
      </c>
      <c r="B5804" t="s">
        <v>70</v>
      </c>
      <c r="C5804" t="s">
        <v>137</v>
      </c>
      <c r="D5804">
        <v>1</v>
      </c>
      <c r="E5804" t="s">
        <v>139</v>
      </c>
      <c r="F5804">
        <v>65.099999999999994</v>
      </c>
    </row>
    <row r="5805" spans="1:6">
      <c r="A5805" s="4">
        <v>43786</v>
      </c>
      <c r="B5805" t="s">
        <v>70</v>
      </c>
      <c r="C5805" t="s">
        <v>137</v>
      </c>
      <c r="D5805">
        <v>1</v>
      </c>
      <c r="E5805" t="s">
        <v>140</v>
      </c>
      <c r="F5805">
        <v>34.9</v>
      </c>
    </row>
    <row r="5806" spans="1:6">
      <c r="A5806" s="4">
        <v>43786</v>
      </c>
      <c r="B5806" t="s">
        <v>70</v>
      </c>
      <c r="C5806" t="s">
        <v>137</v>
      </c>
      <c r="D5806">
        <v>1</v>
      </c>
      <c r="E5806" t="s">
        <v>147</v>
      </c>
      <c r="F5806">
        <v>0</v>
      </c>
    </row>
    <row r="5807" spans="1:6">
      <c r="A5807" s="4">
        <v>43786</v>
      </c>
      <c r="B5807" t="s">
        <v>69</v>
      </c>
      <c r="C5807" t="s">
        <v>138</v>
      </c>
      <c r="D5807">
        <v>1</v>
      </c>
      <c r="E5807" t="s">
        <v>139</v>
      </c>
      <c r="F5807">
        <v>48.5</v>
      </c>
    </row>
    <row r="5808" spans="1:6">
      <c r="A5808" s="4">
        <v>43786</v>
      </c>
      <c r="B5808" t="s">
        <v>69</v>
      </c>
      <c r="C5808" t="s">
        <v>138</v>
      </c>
      <c r="D5808">
        <v>1</v>
      </c>
      <c r="E5808" t="s">
        <v>140</v>
      </c>
      <c r="F5808">
        <v>48.9</v>
      </c>
    </row>
    <row r="5809" spans="1:6">
      <c r="A5809" s="4">
        <v>43786</v>
      </c>
      <c r="B5809" t="s">
        <v>69</v>
      </c>
      <c r="C5809" t="s">
        <v>138</v>
      </c>
      <c r="D5809">
        <v>1</v>
      </c>
      <c r="E5809" t="s">
        <v>147</v>
      </c>
      <c r="F5809">
        <v>2.5</v>
      </c>
    </row>
    <row r="5810" spans="1:6">
      <c r="A5810" s="4">
        <v>43786</v>
      </c>
      <c r="B5810" t="s">
        <v>69</v>
      </c>
      <c r="C5810" t="s">
        <v>137</v>
      </c>
      <c r="D5810">
        <v>1</v>
      </c>
      <c r="E5810" t="s">
        <v>139</v>
      </c>
      <c r="F5810">
        <v>48.6</v>
      </c>
    </row>
    <row r="5811" spans="1:6">
      <c r="A5811" s="4">
        <v>43786</v>
      </c>
      <c r="B5811" t="s">
        <v>69</v>
      </c>
      <c r="C5811" t="s">
        <v>137</v>
      </c>
      <c r="D5811">
        <v>1</v>
      </c>
      <c r="E5811" t="s">
        <v>140</v>
      </c>
      <c r="F5811">
        <v>51.4</v>
      </c>
    </row>
    <row r="5812" spans="1:6">
      <c r="A5812" s="4">
        <v>43786</v>
      </c>
      <c r="B5812" t="s">
        <v>69</v>
      </c>
      <c r="C5812" t="s">
        <v>137</v>
      </c>
      <c r="D5812">
        <v>1</v>
      </c>
      <c r="E5812" t="s">
        <v>147</v>
      </c>
      <c r="F5812">
        <v>0</v>
      </c>
    </row>
    <row r="5813" spans="1:6">
      <c r="A5813" s="4">
        <v>43786</v>
      </c>
      <c r="B5813" t="s">
        <v>111</v>
      </c>
      <c r="C5813" t="s">
        <v>138</v>
      </c>
      <c r="D5813">
        <v>1</v>
      </c>
      <c r="E5813" t="s">
        <v>139</v>
      </c>
      <c r="F5813">
        <v>10.5</v>
      </c>
    </row>
    <row r="5814" spans="1:6">
      <c r="A5814" s="4">
        <v>43786</v>
      </c>
      <c r="B5814" t="s">
        <v>111</v>
      </c>
      <c r="C5814" t="s">
        <v>138</v>
      </c>
      <c r="D5814">
        <v>1</v>
      </c>
      <c r="E5814" t="s">
        <v>140</v>
      </c>
      <c r="F5814">
        <v>84.7</v>
      </c>
    </row>
    <row r="5815" spans="1:6">
      <c r="A5815" s="4">
        <v>43786</v>
      </c>
      <c r="B5815" t="s">
        <v>111</v>
      </c>
      <c r="C5815" t="s">
        <v>138</v>
      </c>
      <c r="D5815">
        <v>1</v>
      </c>
      <c r="E5815" t="s">
        <v>147</v>
      </c>
      <c r="F5815">
        <v>4.7</v>
      </c>
    </row>
    <row r="5816" spans="1:6">
      <c r="A5816" s="4">
        <v>43786</v>
      </c>
      <c r="B5816" t="s">
        <v>111</v>
      </c>
      <c r="C5816" t="s">
        <v>137</v>
      </c>
      <c r="D5816">
        <v>1</v>
      </c>
      <c r="E5816" t="s">
        <v>139</v>
      </c>
      <c r="F5816">
        <v>0</v>
      </c>
    </row>
    <row r="5817" spans="1:6">
      <c r="A5817" s="4">
        <v>43786</v>
      </c>
      <c r="B5817" t="s">
        <v>111</v>
      </c>
      <c r="C5817" t="s">
        <v>137</v>
      </c>
      <c r="D5817">
        <v>1</v>
      </c>
      <c r="E5817" t="s">
        <v>140</v>
      </c>
      <c r="F5817">
        <v>100</v>
      </c>
    </row>
    <row r="5818" spans="1:6">
      <c r="A5818" s="4">
        <v>43786</v>
      </c>
      <c r="B5818" t="s">
        <v>111</v>
      </c>
      <c r="C5818" t="s">
        <v>137</v>
      </c>
      <c r="D5818">
        <v>1</v>
      </c>
      <c r="E5818" t="s">
        <v>147</v>
      </c>
      <c r="F5818">
        <v>0</v>
      </c>
    </row>
    <row r="5819" spans="1:6">
      <c r="A5819" s="4">
        <v>43786</v>
      </c>
      <c r="B5819" t="s">
        <v>68</v>
      </c>
      <c r="C5819" t="s">
        <v>138</v>
      </c>
      <c r="D5819">
        <v>1</v>
      </c>
      <c r="E5819" t="s">
        <v>139</v>
      </c>
      <c r="F5819">
        <v>39</v>
      </c>
    </row>
    <row r="5820" spans="1:6">
      <c r="A5820" s="4">
        <v>43786</v>
      </c>
      <c r="B5820" t="s">
        <v>68</v>
      </c>
      <c r="C5820" t="s">
        <v>138</v>
      </c>
      <c r="D5820">
        <v>1</v>
      </c>
      <c r="E5820" t="s">
        <v>140</v>
      </c>
      <c r="F5820">
        <v>57.7</v>
      </c>
    </row>
    <row r="5821" spans="1:6">
      <c r="A5821" s="4">
        <v>43786</v>
      </c>
      <c r="B5821" t="s">
        <v>68</v>
      </c>
      <c r="C5821" t="s">
        <v>138</v>
      </c>
      <c r="D5821">
        <v>1</v>
      </c>
      <c r="E5821" t="s">
        <v>147</v>
      </c>
      <c r="F5821">
        <v>3.2</v>
      </c>
    </row>
    <row r="5822" spans="1:6">
      <c r="A5822" s="4">
        <v>43786</v>
      </c>
      <c r="B5822" t="s">
        <v>68</v>
      </c>
      <c r="C5822" t="s">
        <v>137</v>
      </c>
      <c r="D5822">
        <v>1</v>
      </c>
      <c r="E5822" t="s">
        <v>139</v>
      </c>
      <c r="F5822">
        <v>7.7</v>
      </c>
    </row>
    <row r="5823" spans="1:6">
      <c r="A5823" s="4">
        <v>43786</v>
      </c>
      <c r="B5823" t="s">
        <v>68</v>
      </c>
      <c r="C5823" t="s">
        <v>137</v>
      </c>
      <c r="D5823">
        <v>1</v>
      </c>
      <c r="E5823" t="s">
        <v>140</v>
      </c>
      <c r="F5823">
        <v>92.3</v>
      </c>
    </row>
    <row r="5824" spans="1:6">
      <c r="A5824" s="4">
        <v>43786</v>
      </c>
      <c r="B5824" t="s">
        <v>68</v>
      </c>
      <c r="C5824" t="s">
        <v>137</v>
      </c>
      <c r="D5824">
        <v>1</v>
      </c>
      <c r="E5824" t="s">
        <v>147</v>
      </c>
      <c r="F5824">
        <v>0</v>
      </c>
    </row>
    <row r="5825" spans="1:6">
      <c r="A5825" s="4">
        <v>43786</v>
      </c>
      <c r="B5825" t="s">
        <v>67</v>
      </c>
      <c r="C5825" t="s">
        <v>138</v>
      </c>
      <c r="D5825">
        <v>1</v>
      </c>
      <c r="E5825" t="s">
        <v>139</v>
      </c>
      <c r="F5825">
        <v>38.4</v>
      </c>
    </row>
    <row r="5826" spans="1:6">
      <c r="A5826" s="4">
        <v>43786</v>
      </c>
      <c r="B5826" t="s">
        <v>67</v>
      </c>
      <c r="C5826" t="s">
        <v>138</v>
      </c>
      <c r="D5826">
        <v>1</v>
      </c>
      <c r="E5826" t="s">
        <v>140</v>
      </c>
      <c r="F5826">
        <v>57.2</v>
      </c>
    </row>
    <row r="5827" spans="1:6">
      <c r="A5827" s="4">
        <v>43786</v>
      </c>
      <c r="B5827" t="s">
        <v>67</v>
      </c>
      <c r="C5827" t="s">
        <v>138</v>
      </c>
      <c r="D5827">
        <v>1</v>
      </c>
      <c r="E5827" t="s">
        <v>147</v>
      </c>
      <c r="F5827">
        <v>4.3</v>
      </c>
    </row>
    <row r="5828" spans="1:6">
      <c r="A5828" s="4">
        <v>43786</v>
      </c>
      <c r="B5828" t="s">
        <v>67</v>
      </c>
      <c r="C5828" t="s">
        <v>137</v>
      </c>
      <c r="D5828">
        <v>1</v>
      </c>
      <c r="E5828" t="s">
        <v>139</v>
      </c>
      <c r="F5828">
        <v>8.6</v>
      </c>
    </row>
    <row r="5829" spans="1:6">
      <c r="A5829" s="4">
        <v>43786</v>
      </c>
      <c r="B5829" t="s">
        <v>67</v>
      </c>
      <c r="C5829" t="s">
        <v>137</v>
      </c>
      <c r="D5829">
        <v>1</v>
      </c>
      <c r="E5829" t="s">
        <v>140</v>
      </c>
      <c r="F5829">
        <v>91.4</v>
      </c>
    </row>
    <row r="5830" spans="1:6">
      <c r="A5830" s="4">
        <v>43786</v>
      </c>
      <c r="B5830" t="s">
        <v>67</v>
      </c>
      <c r="C5830" t="s">
        <v>137</v>
      </c>
      <c r="D5830">
        <v>1</v>
      </c>
      <c r="E5830" t="s">
        <v>147</v>
      </c>
      <c r="F5830">
        <v>0</v>
      </c>
    </row>
    <row r="5831" spans="1:6">
      <c r="A5831" s="4">
        <v>43786</v>
      </c>
      <c r="B5831" t="s">
        <v>66</v>
      </c>
      <c r="C5831" t="s">
        <v>138</v>
      </c>
      <c r="D5831">
        <v>1</v>
      </c>
      <c r="E5831" t="s">
        <v>139</v>
      </c>
      <c r="F5831">
        <v>42.2</v>
      </c>
    </row>
    <row r="5832" spans="1:6">
      <c r="A5832" s="4">
        <v>43786</v>
      </c>
      <c r="B5832" t="s">
        <v>66</v>
      </c>
      <c r="C5832" t="s">
        <v>138</v>
      </c>
      <c r="D5832">
        <v>1</v>
      </c>
      <c r="E5832" t="s">
        <v>140</v>
      </c>
      <c r="F5832">
        <v>51.9</v>
      </c>
    </row>
    <row r="5833" spans="1:6">
      <c r="A5833" s="4">
        <v>43786</v>
      </c>
      <c r="B5833" t="s">
        <v>66</v>
      </c>
      <c r="C5833" t="s">
        <v>138</v>
      </c>
      <c r="D5833">
        <v>1</v>
      </c>
      <c r="E5833" t="s">
        <v>147</v>
      </c>
      <c r="F5833">
        <v>5.8</v>
      </c>
    </row>
    <row r="5834" spans="1:6">
      <c r="A5834" s="4">
        <v>43786</v>
      </c>
      <c r="B5834" t="s">
        <v>66</v>
      </c>
      <c r="C5834" t="s">
        <v>137</v>
      </c>
      <c r="D5834">
        <v>1</v>
      </c>
      <c r="E5834" t="s">
        <v>139</v>
      </c>
      <c r="F5834">
        <v>24.2</v>
      </c>
    </row>
    <row r="5835" spans="1:6">
      <c r="A5835" s="4">
        <v>43786</v>
      </c>
      <c r="B5835" t="s">
        <v>66</v>
      </c>
      <c r="C5835" t="s">
        <v>137</v>
      </c>
      <c r="D5835">
        <v>1</v>
      </c>
      <c r="E5835" t="s">
        <v>140</v>
      </c>
      <c r="F5835">
        <v>75.8</v>
      </c>
    </row>
    <row r="5836" spans="1:6">
      <c r="A5836" s="4">
        <v>43786</v>
      </c>
      <c r="B5836" t="s">
        <v>66</v>
      </c>
      <c r="C5836" t="s">
        <v>137</v>
      </c>
      <c r="D5836">
        <v>1</v>
      </c>
      <c r="E5836" t="s">
        <v>147</v>
      </c>
      <c r="F5836">
        <v>0</v>
      </c>
    </row>
    <row r="5837" spans="1:6">
      <c r="A5837" s="4">
        <v>43786</v>
      </c>
      <c r="B5837" t="s">
        <v>65</v>
      </c>
      <c r="C5837" t="s">
        <v>138</v>
      </c>
      <c r="D5837">
        <v>1</v>
      </c>
      <c r="E5837" t="s">
        <v>139</v>
      </c>
      <c r="F5837">
        <v>32.700000000000003</v>
      </c>
    </row>
    <row r="5838" spans="1:6">
      <c r="A5838" s="4">
        <v>43786</v>
      </c>
      <c r="B5838" t="s">
        <v>65</v>
      </c>
      <c r="C5838" t="s">
        <v>138</v>
      </c>
      <c r="D5838">
        <v>1</v>
      </c>
      <c r="E5838" t="s">
        <v>140</v>
      </c>
      <c r="F5838">
        <v>62</v>
      </c>
    </row>
    <row r="5839" spans="1:6">
      <c r="A5839" s="4">
        <v>43786</v>
      </c>
      <c r="B5839" t="s">
        <v>65</v>
      </c>
      <c r="C5839" t="s">
        <v>138</v>
      </c>
      <c r="D5839">
        <v>1</v>
      </c>
      <c r="E5839" t="s">
        <v>147</v>
      </c>
      <c r="F5839">
        <v>5.2</v>
      </c>
    </row>
    <row r="5840" spans="1:6">
      <c r="A5840" s="4">
        <v>43786</v>
      </c>
      <c r="B5840" t="s">
        <v>65</v>
      </c>
      <c r="C5840" t="s">
        <v>137</v>
      </c>
      <c r="D5840">
        <v>1</v>
      </c>
      <c r="E5840" t="s">
        <v>139</v>
      </c>
      <c r="F5840">
        <v>0</v>
      </c>
    </row>
    <row r="5841" spans="1:6">
      <c r="A5841" s="4">
        <v>43786</v>
      </c>
      <c r="B5841" t="s">
        <v>65</v>
      </c>
      <c r="C5841" t="s">
        <v>137</v>
      </c>
      <c r="D5841">
        <v>1</v>
      </c>
      <c r="E5841" t="s">
        <v>140</v>
      </c>
      <c r="F5841">
        <v>100</v>
      </c>
    </row>
    <row r="5842" spans="1:6">
      <c r="A5842" s="4">
        <v>43786</v>
      </c>
      <c r="B5842" t="s">
        <v>65</v>
      </c>
      <c r="C5842" t="s">
        <v>137</v>
      </c>
      <c r="D5842">
        <v>1</v>
      </c>
      <c r="E5842" t="s">
        <v>147</v>
      </c>
      <c r="F5842">
        <v>0</v>
      </c>
    </row>
    <row r="5843" spans="1:6">
      <c r="A5843" s="4">
        <v>43786</v>
      </c>
      <c r="B5843" t="s">
        <v>64</v>
      </c>
      <c r="C5843" t="s">
        <v>138</v>
      </c>
      <c r="D5843">
        <v>1</v>
      </c>
      <c r="E5843" t="s">
        <v>139</v>
      </c>
      <c r="F5843">
        <v>62.3</v>
      </c>
    </row>
    <row r="5844" spans="1:6">
      <c r="A5844" s="4">
        <v>43786</v>
      </c>
      <c r="B5844" t="s">
        <v>64</v>
      </c>
      <c r="C5844" t="s">
        <v>138</v>
      </c>
      <c r="D5844">
        <v>1</v>
      </c>
      <c r="E5844" t="s">
        <v>140</v>
      </c>
      <c r="F5844">
        <v>33.299999999999997</v>
      </c>
    </row>
    <row r="5845" spans="1:6">
      <c r="A5845" s="4">
        <v>43786</v>
      </c>
      <c r="B5845" t="s">
        <v>64</v>
      </c>
      <c r="C5845" t="s">
        <v>138</v>
      </c>
      <c r="D5845">
        <v>1</v>
      </c>
      <c r="E5845" t="s">
        <v>147</v>
      </c>
      <c r="F5845">
        <v>4.3</v>
      </c>
    </row>
    <row r="5846" spans="1:6">
      <c r="A5846" s="4">
        <v>43786</v>
      </c>
      <c r="B5846" t="s">
        <v>64</v>
      </c>
      <c r="C5846" t="s">
        <v>137</v>
      </c>
      <c r="D5846">
        <v>1</v>
      </c>
      <c r="E5846" t="s">
        <v>139</v>
      </c>
      <c r="F5846">
        <v>99.4</v>
      </c>
    </row>
    <row r="5847" spans="1:6">
      <c r="A5847" s="4">
        <v>43786</v>
      </c>
      <c r="B5847" t="s">
        <v>64</v>
      </c>
      <c r="C5847" t="s">
        <v>137</v>
      </c>
      <c r="D5847">
        <v>1</v>
      </c>
      <c r="E5847" t="s">
        <v>140</v>
      </c>
      <c r="F5847">
        <v>0.6</v>
      </c>
    </row>
    <row r="5848" spans="1:6">
      <c r="A5848" s="4">
        <v>43786</v>
      </c>
      <c r="B5848" t="s">
        <v>64</v>
      </c>
      <c r="C5848" t="s">
        <v>137</v>
      </c>
      <c r="D5848">
        <v>1</v>
      </c>
      <c r="E5848" t="s">
        <v>147</v>
      </c>
      <c r="F5848">
        <v>0</v>
      </c>
    </row>
    <row r="5849" spans="1:6">
      <c r="A5849" s="4">
        <v>43786</v>
      </c>
      <c r="B5849" t="s">
        <v>63</v>
      </c>
      <c r="C5849" t="s">
        <v>138</v>
      </c>
      <c r="D5849">
        <v>1</v>
      </c>
      <c r="E5849" t="s">
        <v>139</v>
      </c>
      <c r="F5849">
        <v>48.3</v>
      </c>
    </row>
    <row r="5850" spans="1:6">
      <c r="A5850" s="4">
        <v>43786</v>
      </c>
      <c r="B5850" t="s">
        <v>63</v>
      </c>
      <c r="C5850" t="s">
        <v>138</v>
      </c>
      <c r="D5850">
        <v>1</v>
      </c>
      <c r="E5850" t="s">
        <v>140</v>
      </c>
      <c r="F5850">
        <v>47.1</v>
      </c>
    </row>
    <row r="5851" spans="1:6">
      <c r="A5851" s="4">
        <v>43786</v>
      </c>
      <c r="B5851" t="s">
        <v>63</v>
      </c>
      <c r="C5851" t="s">
        <v>138</v>
      </c>
      <c r="D5851">
        <v>1</v>
      </c>
      <c r="E5851" t="s">
        <v>147</v>
      </c>
      <c r="F5851">
        <v>4.5</v>
      </c>
    </row>
    <row r="5852" spans="1:6">
      <c r="A5852" s="4">
        <v>43786</v>
      </c>
      <c r="B5852" t="s">
        <v>63</v>
      </c>
      <c r="C5852" t="s">
        <v>137</v>
      </c>
      <c r="D5852">
        <v>1</v>
      </c>
      <c r="E5852" t="s">
        <v>139</v>
      </c>
      <c r="F5852">
        <v>54.2</v>
      </c>
    </row>
    <row r="5853" spans="1:6">
      <c r="A5853" s="4">
        <v>43786</v>
      </c>
      <c r="B5853" t="s">
        <v>63</v>
      </c>
      <c r="C5853" t="s">
        <v>137</v>
      </c>
      <c r="D5853">
        <v>1</v>
      </c>
      <c r="E5853" t="s">
        <v>140</v>
      </c>
      <c r="F5853">
        <v>45.8</v>
      </c>
    </row>
    <row r="5854" spans="1:6">
      <c r="A5854" s="4">
        <v>43786</v>
      </c>
      <c r="B5854" t="s">
        <v>63</v>
      </c>
      <c r="C5854" t="s">
        <v>137</v>
      </c>
      <c r="D5854">
        <v>1</v>
      </c>
      <c r="E5854" t="s">
        <v>147</v>
      </c>
      <c r="F5854">
        <v>0</v>
      </c>
    </row>
    <row r="5855" spans="1:6">
      <c r="A5855" s="4">
        <v>43786</v>
      </c>
      <c r="B5855" t="s">
        <v>62</v>
      </c>
      <c r="C5855" t="s">
        <v>138</v>
      </c>
      <c r="D5855">
        <v>1</v>
      </c>
      <c r="E5855" t="s">
        <v>139</v>
      </c>
      <c r="F5855">
        <v>51.3</v>
      </c>
    </row>
    <row r="5856" spans="1:6">
      <c r="A5856" s="4">
        <v>43786</v>
      </c>
      <c r="B5856" t="s">
        <v>62</v>
      </c>
      <c r="C5856" t="s">
        <v>138</v>
      </c>
      <c r="D5856">
        <v>1</v>
      </c>
      <c r="E5856" t="s">
        <v>140</v>
      </c>
      <c r="F5856">
        <v>37.4</v>
      </c>
    </row>
    <row r="5857" spans="1:6">
      <c r="A5857" s="4">
        <v>43786</v>
      </c>
      <c r="B5857" t="s">
        <v>62</v>
      </c>
      <c r="C5857" t="s">
        <v>138</v>
      </c>
      <c r="D5857">
        <v>1</v>
      </c>
      <c r="E5857" t="s">
        <v>147</v>
      </c>
      <c r="F5857">
        <v>11.2</v>
      </c>
    </row>
    <row r="5858" spans="1:6">
      <c r="A5858" s="4">
        <v>43786</v>
      </c>
      <c r="B5858" t="s">
        <v>62</v>
      </c>
      <c r="C5858" t="s">
        <v>137</v>
      </c>
      <c r="D5858">
        <v>1</v>
      </c>
      <c r="E5858" t="s">
        <v>139</v>
      </c>
      <c r="F5858">
        <v>85.2</v>
      </c>
    </row>
    <row r="5859" spans="1:6">
      <c r="A5859" s="4">
        <v>43786</v>
      </c>
      <c r="B5859" t="s">
        <v>62</v>
      </c>
      <c r="C5859" t="s">
        <v>137</v>
      </c>
      <c r="D5859">
        <v>1</v>
      </c>
      <c r="E5859" t="s">
        <v>140</v>
      </c>
      <c r="F5859">
        <v>14.8</v>
      </c>
    </row>
    <row r="5860" spans="1:6">
      <c r="A5860" s="4">
        <v>43786</v>
      </c>
      <c r="B5860" t="s">
        <v>62</v>
      </c>
      <c r="C5860" t="s">
        <v>137</v>
      </c>
      <c r="D5860">
        <v>1</v>
      </c>
      <c r="E5860" t="s">
        <v>147</v>
      </c>
      <c r="F5860">
        <v>0</v>
      </c>
    </row>
    <row r="5861" spans="1:6">
      <c r="A5861" s="4">
        <v>43786</v>
      </c>
      <c r="B5861" t="s">
        <v>61</v>
      </c>
      <c r="C5861" t="s">
        <v>138</v>
      </c>
      <c r="D5861">
        <v>1</v>
      </c>
      <c r="E5861" t="s">
        <v>139</v>
      </c>
      <c r="F5861">
        <v>62.1</v>
      </c>
    </row>
    <row r="5862" spans="1:6">
      <c r="A5862" s="4">
        <v>43786</v>
      </c>
      <c r="B5862" t="s">
        <v>61</v>
      </c>
      <c r="C5862" t="s">
        <v>138</v>
      </c>
      <c r="D5862">
        <v>1</v>
      </c>
      <c r="E5862" t="s">
        <v>140</v>
      </c>
      <c r="F5862">
        <v>34.9</v>
      </c>
    </row>
    <row r="5863" spans="1:6">
      <c r="A5863" s="4">
        <v>43786</v>
      </c>
      <c r="B5863" t="s">
        <v>61</v>
      </c>
      <c r="C5863" t="s">
        <v>138</v>
      </c>
      <c r="D5863">
        <v>1</v>
      </c>
      <c r="E5863" t="s">
        <v>147</v>
      </c>
      <c r="F5863">
        <v>2.9</v>
      </c>
    </row>
    <row r="5864" spans="1:6">
      <c r="A5864" s="4">
        <v>43786</v>
      </c>
      <c r="B5864" t="s">
        <v>61</v>
      </c>
      <c r="C5864" t="s">
        <v>137</v>
      </c>
      <c r="D5864">
        <v>1</v>
      </c>
      <c r="E5864" t="s">
        <v>139</v>
      </c>
      <c r="F5864">
        <v>99.3</v>
      </c>
    </row>
    <row r="5865" spans="1:6">
      <c r="A5865" s="4">
        <v>43786</v>
      </c>
      <c r="B5865" t="s">
        <v>61</v>
      </c>
      <c r="C5865" t="s">
        <v>137</v>
      </c>
      <c r="D5865">
        <v>1</v>
      </c>
      <c r="E5865" t="s">
        <v>140</v>
      </c>
      <c r="F5865">
        <v>0.7</v>
      </c>
    </row>
    <row r="5866" spans="1:6">
      <c r="A5866" s="4">
        <v>43786</v>
      </c>
      <c r="B5866" t="s">
        <v>61</v>
      </c>
      <c r="C5866" t="s">
        <v>137</v>
      </c>
      <c r="D5866">
        <v>1</v>
      </c>
      <c r="E5866" t="s">
        <v>147</v>
      </c>
      <c r="F5866">
        <v>0</v>
      </c>
    </row>
    <row r="5867" spans="1:6">
      <c r="A5867" s="4">
        <v>43787</v>
      </c>
      <c r="B5867" t="s">
        <v>110</v>
      </c>
      <c r="C5867" t="s">
        <v>138</v>
      </c>
      <c r="D5867">
        <v>1</v>
      </c>
      <c r="E5867" t="s">
        <v>139</v>
      </c>
      <c r="F5867">
        <v>69</v>
      </c>
    </row>
    <row r="5868" spans="1:6">
      <c r="A5868" s="4">
        <v>43787</v>
      </c>
      <c r="B5868" t="s">
        <v>110</v>
      </c>
      <c r="C5868" t="s">
        <v>138</v>
      </c>
      <c r="D5868">
        <v>1</v>
      </c>
      <c r="E5868" t="s">
        <v>140</v>
      </c>
      <c r="F5868">
        <v>24.6</v>
      </c>
    </row>
    <row r="5869" spans="1:6">
      <c r="A5869" s="4">
        <v>43787</v>
      </c>
      <c r="B5869" t="s">
        <v>110</v>
      </c>
      <c r="C5869" t="s">
        <v>138</v>
      </c>
      <c r="D5869">
        <v>1</v>
      </c>
      <c r="E5869" t="s">
        <v>147</v>
      </c>
      <c r="F5869">
        <v>6.3</v>
      </c>
    </row>
    <row r="5870" spans="1:6">
      <c r="A5870" s="4">
        <v>43787</v>
      </c>
      <c r="B5870" t="s">
        <v>110</v>
      </c>
      <c r="C5870" t="s">
        <v>137</v>
      </c>
      <c r="D5870">
        <v>1</v>
      </c>
      <c r="E5870" t="s">
        <v>139</v>
      </c>
      <c r="F5870">
        <v>100</v>
      </c>
    </row>
    <row r="5871" spans="1:6">
      <c r="A5871" s="4">
        <v>43787</v>
      </c>
      <c r="B5871" t="s">
        <v>110</v>
      </c>
      <c r="C5871" t="s">
        <v>137</v>
      </c>
      <c r="D5871">
        <v>1</v>
      </c>
      <c r="E5871" t="s">
        <v>140</v>
      </c>
      <c r="F5871">
        <v>0</v>
      </c>
    </row>
    <row r="5872" spans="1:6">
      <c r="A5872" s="4">
        <v>43787</v>
      </c>
      <c r="B5872" t="s">
        <v>110</v>
      </c>
      <c r="C5872" t="s">
        <v>137</v>
      </c>
      <c r="D5872">
        <v>1</v>
      </c>
      <c r="E5872" t="s">
        <v>147</v>
      </c>
      <c r="F5872">
        <v>0</v>
      </c>
    </row>
    <row r="5873" spans="1:6">
      <c r="A5873" s="4">
        <v>43787</v>
      </c>
      <c r="B5873" t="s">
        <v>109</v>
      </c>
      <c r="C5873" t="s">
        <v>138</v>
      </c>
      <c r="D5873">
        <v>1</v>
      </c>
      <c r="E5873" t="s">
        <v>139</v>
      </c>
      <c r="F5873">
        <v>46.6</v>
      </c>
    </row>
    <row r="5874" spans="1:6">
      <c r="A5874" s="4">
        <v>43787</v>
      </c>
      <c r="B5874" t="s">
        <v>109</v>
      </c>
      <c r="C5874" t="s">
        <v>138</v>
      </c>
      <c r="D5874">
        <v>1</v>
      </c>
      <c r="E5874" t="s">
        <v>140</v>
      </c>
      <c r="F5874">
        <v>49.1</v>
      </c>
    </row>
    <row r="5875" spans="1:6">
      <c r="A5875" s="4">
        <v>43787</v>
      </c>
      <c r="B5875" t="s">
        <v>109</v>
      </c>
      <c r="C5875" t="s">
        <v>138</v>
      </c>
      <c r="D5875">
        <v>1</v>
      </c>
      <c r="E5875" t="s">
        <v>147</v>
      </c>
      <c r="F5875">
        <v>4.0999999999999996</v>
      </c>
    </row>
    <row r="5876" spans="1:6">
      <c r="A5876" s="4">
        <v>43787</v>
      </c>
      <c r="B5876" t="s">
        <v>109</v>
      </c>
      <c r="C5876" t="s">
        <v>137</v>
      </c>
      <c r="D5876">
        <v>1</v>
      </c>
      <c r="E5876" t="s">
        <v>139</v>
      </c>
      <c r="F5876">
        <v>41</v>
      </c>
    </row>
    <row r="5877" spans="1:6">
      <c r="A5877" s="4">
        <v>43787</v>
      </c>
      <c r="B5877" t="s">
        <v>109</v>
      </c>
      <c r="C5877" t="s">
        <v>137</v>
      </c>
      <c r="D5877">
        <v>1</v>
      </c>
      <c r="E5877" t="s">
        <v>140</v>
      </c>
      <c r="F5877">
        <v>59</v>
      </c>
    </row>
    <row r="5878" spans="1:6">
      <c r="A5878" s="4">
        <v>43787</v>
      </c>
      <c r="B5878" t="s">
        <v>109</v>
      </c>
      <c r="C5878" t="s">
        <v>137</v>
      </c>
      <c r="D5878">
        <v>1</v>
      </c>
      <c r="E5878" t="s">
        <v>147</v>
      </c>
      <c r="F5878">
        <v>0</v>
      </c>
    </row>
    <row r="5879" spans="1:6">
      <c r="A5879" s="4">
        <v>43787</v>
      </c>
      <c r="B5879" t="s">
        <v>108</v>
      </c>
      <c r="C5879" t="s">
        <v>138</v>
      </c>
      <c r="D5879">
        <v>1</v>
      </c>
      <c r="E5879" t="s">
        <v>139</v>
      </c>
      <c r="F5879">
        <v>65.5</v>
      </c>
    </row>
    <row r="5880" spans="1:6">
      <c r="A5880" s="4">
        <v>43787</v>
      </c>
      <c r="B5880" t="s">
        <v>108</v>
      </c>
      <c r="C5880" t="s">
        <v>138</v>
      </c>
      <c r="D5880">
        <v>1</v>
      </c>
      <c r="E5880" t="s">
        <v>140</v>
      </c>
      <c r="F5880">
        <v>31.3</v>
      </c>
    </row>
    <row r="5881" spans="1:6">
      <c r="A5881" s="4">
        <v>43787</v>
      </c>
      <c r="B5881" t="s">
        <v>108</v>
      </c>
      <c r="C5881" t="s">
        <v>138</v>
      </c>
      <c r="D5881">
        <v>1</v>
      </c>
      <c r="E5881" t="s">
        <v>147</v>
      </c>
      <c r="F5881">
        <v>3.1</v>
      </c>
    </row>
    <row r="5882" spans="1:6">
      <c r="A5882" s="4">
        <v>43787</v>
      </c>
      <c r="B5882" t="s">
        <v>108</v>
      </c>
      <c r="C5882" t="s">
        <v>137</v>
      </c>
      <c r="D5882">
        <v>1</v>
      </c>
      <c r="E5882" t="s">
        <v>139</v>
      </c>
      <c r="F5882">
        <v>99.9</v>
      </c>
    </row>
    <row r="5883" spans="1:6">
      <c r="A5883" s="4">
        <v>43787</v>
      </c>
      <c r="B5883" t="s">
        <v>108</v>
      </c>
      <c r="C5883" t="s">
        <v>137</v>
      </c>
      <c r="D5883">
        <v>1</v>
      </c>
      <c r="E5883" t="s">
        <v>140</v>
      </c>
      <c r="F5883">
        <v>0.1</v>
      </c>
    </row>
    <row r="5884" spans="1:6">
      <c r="A5884" s="4">
        <v>43787</v>
      </c>
      <c r="B5884" t="s">
        <v>108</v>
      </c>
      <c r="C5884" t="s">
        <v>137</v>
      </c>
      <c r="D5884">
        <v>1</v>
      </c>
      <c r="E5884" t="s">
        <v>147</v>
      </c>
      <c r="F5884">
        <v>0</v>
      </c>
    </row>
    <row r="5885" spans="1:6">
      <c r="A5885" s="4">
        <v>43787</v>
      </c>
      <c r="B5885" t="s">
        <v>107</v>
      </c>
      <c r="C5885" t="s">
        <v>138</v>
      </c>
      <c r="D5885">
        <v>1</v>
      </c>
      <c r="E5885" t="s">
        <v>139</v>
      </c>
      <c r="F5885">
        <v>37.4</v>
      </c>
    </row>
    <row r="5886" spans="1:6">
      <c r="A5886" s="4">
        <v>43787</v>
      </c>
      <c r="B5886" t="s">
        <v>107</v>
      </c>
      <c r="C5886" t="s">
        <v>138</v>
      </c>
      <c r="D5886">
        <v>1</v>
      </c>
      <c r="E5886" t="s">
        <v>140</v>
      </c>
      <c r="F5886">
        <v>56.5</v>
      </c>
    </row>
    <row r="5887" spans="1:6">
      <c r="A5887" s="4">
        <v>43787</v>
      </c>
      <c r="B5887" t="s">
        <v>107</v>
      </c>
      <c r="C5887" t="s">
        <v>138</v>
      </c>
      <c r="D5887">
        <v>1</v>
      </c>
      <c r="E5887" t="s">
        <v>147</v>
      </c>
      <c r="F5887">
        <v>6</v>
      </c>
    </row>
    <row r="5888" spans="1:6">
      <c r="A5888" s="4">
        <v>43787</v>
      </c>
      <c r="B5888" t="s">
        <v>107</v>
      </c>
      <c r="C5888" t="s">
        <v>137</v>
      </c>
      <c r="D5888">
        <v>1</v>
      </c>
      <c r="E5888" t="s">
        <v>139</v>
      </c>
      <c r="F5888">
        <v>7.6</v>
      </c>
    </row>
    <row r="5889" spans="1:6">
      <c r="A5889" s="4">
        <v>43787</v>
      </c>
      <c r="B5889" t="s">
        <v>107</v>
      </c>
      <c r="C5889" t="s">
        <v>137</v>
      </c>
      <c r="D5889">
        <v>1</v>
      </c>
      <c r="E5889" t="s">
        <v>140</v>
      </c>
      <c r="F5889">
        <v>92.4</v>
      </c>
    </row>
    <row r="5890" spans="1:6">
      <c r="A5890" s="4">
        <v>43787</v>
      </c>
      <c r="B5890" t="s">
        <v>107</v>
      </c>
      <c r="C5890" t="s">
        <v>137</v>
      </c>
      <c r="D5890">
        <v>1</v>
      </c>
      <c r="E5890" t="s">
        <v>147</v>
      </c>
      <c r="F5890">
        <v>0</v>
      </c>
    </row>
    <row r="5891" spans="1:6">
      <c r="A5891" s="4">
        <v>43787</v>
      </c>
      <c r="B5891" t="s">
        <v>106</v>
      </c>
      <c r="C5891" t="s">
        <v>138</v>
      </c>
      <c r="D5891">
        <v>1</v>
      </c>
      <c r="E5891" t="s">
        <v>139</v>
      </c>
      <c r="F5891">
        <v>43.6</v>
      </c>
    </row>
    <row r="5892" spans="1:6">
      <c r="A5892" s="4">
        <v>43787</v>
      </c>
      <c r="B5892" t="s">
        <v>106</v>
      </c>
      <c r="C5892" t="s">
        <v>138</v>
      </c>
      <c r="D5892">
        <v>1</v>
      </c>
      <c r="E5892" t="s">
        <v>140</v>
      </c>
      <c r="F5892">
        <v>52.8</v>
      </c>
    </row>
    <row r="5893" spans="1:6">
      <c r="A5893" s="4">
        <v>43787</v>
      </c>
      <c r="B5893" t="s">
        <v>106</v>
      </c>
      <c r="C5893" t="s">
        <v>138</v>
      </c>
      <c r="D5893">
        <v>1</v>
      </c>
      <c r="E5893" t="s">
        <v>147</v>
      </c>
      <c r="F5893">
        <v>3.4</v>
      </c>
    </row>
    <row r="5894" spans="1:6">
      <c r="A5894" s="4">
        <v>43787</v>
      </c>
      <c r="B5894" t="s">
        <v>106</v>
      </c>
      <c r="C5894" t="s">
        <v>137</v>
      </c>
      <c r="D5894">
        <v>1</v>
      </c>
      <c r="E5894" t="s">
        <v>139</v>
      </c>
      <c r="F5894">
        <v>24.5</v>
      </c>
    </row>
    <row r="5895" spans="1:6">
      <c r="A5895" s="4">
        <v>43787</v>
      </c>
      <c r="B5895" t="s">
        <v>106</v>
      </c>
      <c r="C5895" t="s">
        <v>137</v>
      </c>
      <c r="D5895">
        <v>1</v>
      </c>
      <c r="E5895" t="s">
        <v>140</v>
      </c>
      <c r="F5895">
        <v>75.5</v>
      </c>
    </row>
    <row r="5896" spans="1:6">
      <c r="A5896" s="4">
        <v>43787</v>
      </c>
      <c r="B5896" t="s">
        <v>106</v>
      </c>
      <c r="C5896" t="s">
        <v>137</v>
      </c>
      <c r="D5896">
        <v>1</v>
      </c>
      <c r="E5896" t="s">
        <v>147</v>
      </c>
      <c r="F5896">
        <v>0</v>
      </c>
    </row>
    <row r="5897" spans="1:6">
      <c r="A5897" s="4">
        <v>43787</v>
      </c>
      <c r="B5897" t="s">
        <v>105</v>
      </c>
      <c r="C5897" t="s">
        <v>138</v>
      </c>
      <c r="D5897">
        <v>1</v>
      </c>
      <c r="E5897" t="s">
        <v>139</v>
      </c>
      <c r="F5897">
        <v>29.2</v>
      </c>
    </row>
    <row r="5898" spans="1:6">
      <c r="A5898" s="4">
        <v>43787</v>
      </c>
      <c r="B5898" t="s">
        <v>105</v>
      </c>
      <c r="C5898" t="s">
        <v>138</v>
      </c>
      <c r="D5898">
        <v>1</v>
      </c>
      <c r="E5898" t="s">
        <v>140</v>
      </c>
      <c r="F5898">
        <v>63.6</v>
      </c>
    </row>
    <row r="5899" spans="1:6">
      <c r="A5899" s="4">
        <v>43787</v>
      </c>
      <c r="B5899" t="s">
        <v>105</v>
      </c>
      <c r="C5899" t="s">
        <v>138</v>
      </c>
      <c r="D5899">
        <v>1</v>
      </c>
      <c r="E5899" t="s">
        <v>147</v>
      </c>
      <c r="F5899">
        <v>7.1</v>
      </c>
    </row>
    <row r="5900" spans="1:6">
      <c r="A5900" s="4">
        <v>43787</v>
      </c>
      <c r="B5900" t="s">
        <v>105</v>
      </c>
      <c r="C5900" t="s">
        <v>137</v>
      </c>
      <c r="D5900">
        <v>1</v>
      </c>
      <c r="E5900" t="s">
        <v>139</v>
      </c>
      <c r="F5900">
        <v>0.1</v>
      </c>
    </row>
    <row r="5901" spans="1:6">
      <c r="A5901" s="4">
        <v>43787</v>
      </c>
      <c r="B5901" t="s">
        <v>105</v>
      </c>
      <c r="C5901" t="s">
        <v>137</v>
      </c>
      <c r="D5901">
        <v>1</v>
      </c>
      <c r="E5901" t="s">
        <v>140</v>
      </c>
      <c r="F5901">
        <v>99.9</v>
      </c>
    </row>
    <row r="5902" spans="1:6">
      <c r="A5902" s="4">
        <v>43787</v>
      </c>
      <c r="B5902" t="s">
        <v>105</v>
      </c>
      <c r="C5902" t="s">
        <v>137</v>
      </c>
      <c r="D5902">
        <v>1</v>
      </c>
      <c r="E5902" t="s">
        <v>147</v>
      </c>
      <c r="F5902">
        <v>0</v>
      </c>
    </row>
    <row r="5903" spans="1:6">
      <c r="A5903" s="4">
        <v>43787</v>
      </c>
      <c r="B5903" t="s">
        <v>104</v>
      </c>
      <c r="C5903" t="s">
        <v>138</v>
      </c>
      <c r="D5903">
        <v>1</v>
      </c>
      <c r="E5903" t="s">
        <v>139</v>
      </c>
      <c r="F5903">
        <v>60.3</v>
      </c>
    </row>
    <row r="5904" spans="1:6">
      <c r="A5904" s="4">
        <v>43787</v>
      </c>
      <c r="B5904" t="s">
        <v>104</v>
      </c>
      <c r="C5904" t="s">
        <v>138</v>
      </c>
      <c r="D5904">
        <v>1</v>
      </c>
      <c r="E5904" t="s">
        <v>140</v>
      </c>
      <c r="F5904">
        <v>31.6</v>
      </c>
    </row>
    <row r="5905" spans="1:6">
      <c r="A5905" s="4">
        <v>43787</v>
      </c>
      <c r="B5905" t="s">
        <v>104</v>
      </c>
      <c r="C5905" t="s">
        <v>138</v>
      </c>
      <c r="D5905">
        <v>1</v>
      </c>
      <c r="E5905" t="s">
        <v>147</v>
      </c>
      <c r="F5905">
        <v>8</v>
      </c>
    </row>
    <row r="5906" spans="1:6">
      <c r="A5906" s="4">
        <v>43787</v>
      </c>
      <c r="B5906" t="s">
        <v>104</v>
      </c>
      <c r="C5906" t="s">
        <v>137</v>
      </c>
      <c r="D5906">
        <v>1</v>
      </c>
      <c r="E5906" t="s">
        <v>139</v>
      </c>
      <c r="F5906">
        <v>99.6</v>
      </c>
    </row>
    <row r="5907" spans="1:6">
      <c r="A5907" s="4">
        <v>43787</v>
      </c>
      <c r="B5907" t="s">
        <v>104</v>
      </c>
      <c r="C5907" t="s">
        <v>137</v>
      </c>
      <c r="D5907">
        <v>1</v>
      </c>
      <c r="E5907" t="s">
        <v>140</v>
      </c>
      <c r="F5907">
        <v>0.4</v>
      </c>
    </row>
    <row r="5908" spans="1:6">
      <c r="A5908" s="4">
        <v>43787</v>
      </c>
      <c r="B5908" t="s">
        <v>104</v>
      </c>
      <c r="C5908" t="s">
        <v>137</v>
      </c>
      <c r="D5908">
        <v>1</v>
      </c>
      <c r="E5908" t="s">
        <v>147</v>
      </c>
      <c r="F5908">
        <v>0</v>
      </c>
    </row>
    <row r="5909" spans="1:6">
      <c r="A5909" s="4">
        <v>43787</v>
      </c>
      <c r="B5909" t="s">
        <v>146</v>
      </c>
      <c r="C5909" t="s">
        <v>137</v>
      </c>
      <c r="D5909">
        <v>1</v>
      </c>
      <c r="E5909" t="s">
        <v>139</v>
      </c>
      <c r="F5909">
        <v>43.1</v>
      </c>
    </row>
    <row r="5910" spans="1:6">
      <c r="A5910" s="4">
        <v>43787</v>
      </c>
      <c r="B5910" t="s">
        <v>146</v>
      </c>
      <c r="C5910" t="s">
        <v>137</v>
      </c>
      <c r="D5910">
        <v>1</v>
      </c>
      <c r="E5910" t="s">
        <v>140</v>
      </c>
      <c r="F5910">
        <v>56.9</v>
      </c>
    </row>
    <row r="5911" spans="1:6">
      <c r="A5911" s="4">
        <v>43787</v>
      </c>
      <c r="B5911" t="s">
        <v>146</v>
      </c>
      <c r="C5911" t="s">
        <v>137</v>
      </c>
      <c r="D5911">
        <v>1</v>
      </c>
      <c r="E5911" t="s">
        <v>147</v>
      </c>
      <c r="F5911">
        <v>0</v>
      </c>
    </row>
    <row r="5912" spans="1:6">
      <c r="A5912" s="4">
        <v>43787</v>
      </c>
      <c r="B5912" t="s">
        <v>146</v>
      </c>
      <c r="C5912" t="s">
        <v>137</v>
      </c>
      <c r="D5912">
        <v>2</v>
      </c>
      <c r="E5912" t="s">
        <v>139</v>
      </c>
      <c r="F5912">
        <v>45.8</v>
      </c>
    </row>
    <row r="5913" spans="1:6">
      <c r="A5913" s="4">
        <v>43787</v>
      </c>
      <c r="B5913" t="s">
        <v>146</v>
      </c>
      <c r="C5913" t="s">
        <v>137</v>
      </c>
      <c r="D5913">
        <v>2</v>
      </c>
      <c r="E5913" t="s">
        <v>140</v>
      </c>
      <c r="F5913">
        <v>50.1</v>
      </c>
    </row>
    <row r="5914" spans="1:6">
      <c r="A5914" s="4">
        <v>43787</v>
      </c>
      <c r="B5914" t="s">
        <v>146</v>
      </c>
      <c r="C5914" t="s">
        <v>137</v>
      </c>
      <c r="D5914">
        <v>2</v>
      </c>
      <c r="E5914" t="s">
        <v>147</v>
      </c>
      <c r="F5914">
        <v>4</v>
      </c>
    </row>
    <row r="5915" spans="1:6">
      <c r="A5915" s="4">
        <v>43787</v>
      </c>
      <c r="B5915" t="s">
        <v>146</v>
      </c>
      <c r="C5915" t="s">
        <v>137</v>
      </c>
      <c r="D5915">
        <v>3</v>
      </c>
      <c r="E5915" t="s">
        <v>139</v>
      </c>
      <c r="F5915">
        <v>238.6</v>
      </c>
    </row>
    <row r="5916" spans="1:6">
      <c r="A5916" s="4">
        <v>43787</v>
      </c>
      <c r="B5916" t="s">
        <v>146</v>
      </c>
      <c r="C5916" t="s">
        <v>137</v>
      </c>
      <c r="D5916">
        <v>3</v>
      </c>
      <c r="E5916" t="s">
        <v>140</v>
      </c>
      <c r="F5916">
        <v>299.39999999999998</v>
      </c>
    </row>
    <row r="5917" spans="1:6">
      <c r="A5917" s="4">
        <v>43787</v>
      </c>
      <c r="B5917" t="s">
        <v>146</v>
      </c>
      <c r="C5917" t="s">
        <v>137</v>
      </c>
      <c r="D5917">
        <v>3</v>
      </c>
      <c r="E5917" t="s">
        <v>147</v>
      </c>
      <c r="F5917">
        <v>0</v>
      </c>
    </row>
    <row r="5918" spans="1:6">
      <c r="A5918" s="4">
        <v>43787</v>
      </c>
      <c r="B5918" t="s">
        <v>103</v>
      </c>
      <c r="C5918" t="s">
        <v>138</v>
      </c>
      <c r="D5918">
        <v>1</v>
      </c>
      <c r="E5918" t="s">
        <v>139</v>
      </c>
      <c r="F5918">
        <v>52.8</v>
      </c>
    </row>
    <row r="5919" spans="1:6">
      <c r="A5919" s="4">
        <v>43787</v>
      </c>
      <c r="B5919" t="s">
        <v>103</v>
      </c>
      <c r="C5919" t="s">
        <v>138</v>
      </c>
      <c r="D5919">
        <v>1</v>
      </c>
      <c r="E5919" t="s">
        <v>140</v>
      </c>
      <c r="F5919">
        <v>44.4</v>
      </c>
    </row>
    <row r="5920" spans="1:6">
      <c r="A5920" s="4">
        <v>43787</v>
      </c>
      <c r="B5920" t="s">
        <v>103</v>
      </c>
      <c r="C5920" t="s">
        <v>138</v>
      </c>
      <c r="D5920">
        <v>1</v>
      </c>
      <c r="E5920" t="s">
        <v>147</v>
      </c>
      <c r="F5920">
        <v>2.7</v>
      </c>
    </row>
    <row r="5921" spans="1:6">
      <c r="A5921" s="4">
        <v>43787</v>
      </c>
      <c r="B5921" t="s">
        <v>103</v>
      </c>
      <c r="C5921" t="s">
        <v>137</v>
      </c>
      <c r="D5921">
        <v>1</v>
      </c>
      <c r="E5921" t="s">
        <v>139</v>
      </c>
      <c r="F5921">
        <v>75.900000000000006</v>
      </c>
    </row>
    <row r="5922" spans="1:6">
      <c r="A5922" s="4">
        <v>43787</v>
      </c>
      <c r="B5922" t="s">
        <v>103</v>
      </c>
      <c r="C5922" t="s">
        <v>137</v>
      </c>
      <c r="D5922">
        <v>1</v>
      </c>
      <c r="E5922" t="s">
        <v>140</v>
      </c>
      <c r="F5922">
        <v>24.1</v>
      </c>
    </row>
    <row r="5923" spans="1:6">
      <c r="A5923" s="4">
        <v>43787</v>
      </c>
      <c r="B5923" t="s">
        <v>103</v>
      </c>
      <c r="C5923" t="s">
        <v>137</v>
      </c>
      <c r="D5923">
        <v>1</v>
      </c>
      <c r="E5923" t="s">
        <v>147</v>
      </c>
      <c r="F5923">
        <v>0</v>
      </c>
    </row>
    <row r="5924" spans="1:6">
      <c r="A5924" s="4">
        <v>43787</v>
      </c>
      <c r="B5924" t="s">
        <v>102</v>
      </c>
      <c r="C5924" t="s">
        <v>138</v>
      </c>
      <c r="D5924">
        <v>1</v>
      </c>
      <c r="E5924" t="s">
        <v>139</v>
      </c>
      <c r="F5924">
        <v>61.2</v>
      </c>
    </row>
    <row r="5925" spans="1:6">
      <c r="A5925" s="4">
        <v>43787</v>
      </c>
      <c r="B5925" t="s">
        <v>102</v>
      </c>
      <c r="C5925" t="s">
        <v>138</v>
      </c>
      <c r="D5925">
        <v>1</v>
      </c>
      <c r="E5925" t="s">
        <v>140</v>
      </c>
      <c r="F5925">
        <v>36.1</v>
      </c>
    </row>
    <row r="5926" spans="1:6">
      <c r="A5926" s="4">
        <v>43787</v>
      </c>
      <c r="B5926" t="s">
        <v>102</v>
      </c>
      <c r="C5926" t="s">
        <v>138</v>
      </c>
      <c r="D5926">
        <v>1</v>
      </c>
      <c r="E5926" t="s">
        <v>147</v>
      </c>
      <c r="F5926">
        <v>2.6</v>
      </c>
    </row>
    <row r="5927" spans="1:6">
      <c r="A5927" s="4">
        <v>43787</v>
      </c>
      <c r="B5927" t="s">
        <v>102</v>
      </c>
      <c r="C5927" t="s">
        <v>137</v>
      </c>
      <c r="D5927">
        <v>1</v>
      </c>
      <c r="E5927" t="s">
        <v>139</v>
      </c>
      <c r="F5927">
        <v>98.2</v>
      </c>
    </row>
    <row r="5928" spans="1:6">
      <c r="A5928" s="4">
        <v>43787</v>
      </c>
      <c r="B5928" t="s">
        <v>102</v>
      </c>
      <c r="C5928" t="s">
        <v>137</v>
      </c>
      <c r="D5928">
        <v>1</v>
      </c>
      <c r="E5928" t="s">
        <v>140</v>
      </c>
      <c r="F5928">
        <v>1.8</v>
      </c>
    </row>
    <row r="5929" spans="1:6">
      <c r="A5929" s="4">
        <v>43787</v>
      </c>
      <c r="B5929" t="s">
        <v>102</v>
      </c>
      <c r="C5929" t="s">
        <v>137</v>
      </c>
      <c r="D5929">
        <v>1</v>
      </c>
      <c r="E5929" t="s">
        <v>147</v>
      </c>
      <c r="F5929">
        <v>0</v>
      </c>
    </row>
    <row r="5930" spans="1:6">
      <c r="A5930" s="4">
        <v>43787</v>
      </c>
      <c r="B5930" t="s">
        <v>101</v>
      </c>
      <c r="C5930" t="s">
        <v>138</v>
      </c>
      <c r="D5930">
        <v>1</v>
      </c>
      <c r="E5930" t="s">
        <v>139</v>
      </c>
      <c r="F5930">
        <v>61.8</v>
      </c>
    </row>
    <row r="5931" spans="1:6">
      <c r="A5931" s="4">
        <v>43787</v>
      </c>
      <c r="B5931" t="s">
        <v>101</v>
      </c>
      <c r="C5931" t="s">
        <v>138</v>
      </c>
      <c r="D5931">
        <v>1</v>
      </c>
      <c r="E5931" t="s">
        <v>140</v>
      </c>
      <c r="F5931">
        <v>34</v>
      </c>
    </row>
    <row r="5932" spans="1:6">
      <c r="A5932" s="4">
        <v>43787</v>
      </c>
      <c r="B5932" t="s">
        <v>101</v>
      </c>
      <c r="C5932" t="s">
        <v>138</v>
      </c>
      <c r="D5932">
        <v>1</v>
      </c>
      <c r="E5932" t="s">
        <v>147</v>
      </c>
      <c r="F5932">
        <v>4.0999999999999996</v>
      </c>
    </row>
    <row r="5933" spans="1:6">
      <c r="A5933" s="4">
        <v>43787</v>
      </c>
      <c r="B5933" t="s">
        <v>101</v>
      </c>
      <c r="C5933" t="s">
        <v>137</v>
      </c>
      <c r="D5933">
        <v>1</v>
      </c>
      <c r="E5933" t="s">
        <v>139</v>
      </c>
      <c r="F5933">
        <v>99.5</v>
      </c>
    </row>
    <row r="5934" spans="1:6">
      <c r="A5934" s="4">
        <v>43787</v>
      </c>
      <c r="B5934" t="s">
        <v>101</v>
      </c>
      <c r="C5934" t="s">
        <v>137</v>
      </c>
      <c r="D5934">
        <v>1</v>
      </c>
      <c r="E5934" t="s">
        <v>140</v>
      </c>
      <c r="F5934">
        <v>0.5</v>
      </c>
    </row>
    <row r="5935" spans="1:6">
      <c r="A5935" s="4">
        <v>43787</v>
      </c>
      <c r="B5935" t="s">
        <v>101</v>
      </c>
      <c r="C5935" t="s">
        <v>137</v>
      </c>
      <c r="D5935">
        <v>1</v>
      </c>
      <c r="E5935" t="s">
        <v>147</v>
      </c>
      <c r="F5935">
        <v>0</v>
      </c>
    </row>
    <row r="5936" spans="1:6">
      <c r="A5936" s="4">
        <v>43787</v>
      </c>
      <c r="B5936" t="s">
        <v>100</v>
      </c>
      <c r="C5936" t="s">
        <v>138</v>
      </c>
      <c r="D5936">
        <v>1</v>
      </c>
      <c r="E5936" t="s">
        <v>139</v>
      </c>
      <c r="F5936">
        <v>55.4</v>
      </c>
    </row>
    <row r="5937" spans="1:6">
      <c r="A5937" s="4">
        <v>43787</v>
      </c>
      <c r="B5937" t="s">
        <v>100</v>
      </c>
      <c r="C5937" t="s">
        <v>138</v>
      </c>
      <c r="D5937">
        <v>1</v>
      </c>
      <c r="E5937" t="s">
        <v>140</v>
      </c>
      <c r="F5937">
        <v>41.4</v>
      </c>
    </row>
    <row r="5938" spans="1:6">
      <c r="A5938" s="4">
        <v>43787</v>
      </c>
      <c r="B5938" t="s">
        <v>100</v>
      </c>
      <c r="C5938" t="s">
        <v>138</v>
      </c>
      <c r="D5938">
        <v>1</v>
      </c>
      <c r="E5938" t="s">
        <v>147</v>
      </c>
      <c r="F5938">
        <v>3</v>
      </c>
    </row>
    <row r="5939" spans="1:6">
      <c r="A5939" s="4">
        <v>43787</v>
      </c>
      <c r="B5939" t="s">
        <v>100</v>
      </c>
      <c r="C5939" t="s">
        <v>137</v>
      </c>
      <c r="D5939">
        <v>1</v>
      </c>
      <c r="E5939" t="s">
        <v>139</v>
      </c>
      <c r="F5939">
        <v>85.6</v>
      </c>
    </row>
    <row r="5940" spans="1:6">
      <c r="A5940" s="4">
        <v>43787</v>
      </c>
      <c r="B5940" t="s">
        <v>100</v>
      </c>
      <c r="C5940" t="s">
        <v>137</v>
      </c>
      <c r="D5940">
        <v>1</v>
      </c>
      <c r="E5940" t="s">
        <v>140</v>
      </c>
      <c r="F5940">
        <v>14.4</v>
      </c>
    </row>
    <row r="5941" spans="1:6">
      <c r="A5941" s="4">
        <v>43787</v>
      </c>
      <c r="B5941" t="s">
        <v>100</v>
      </c>
      <c r="C5941" t="s">
        <v>137</v>
      </c>
      <c r="D5941">
        <v>1</v>
      </c>
      <c r="E5941" t="s">
        <v>147</v>
      </c>
      <c r="F5941">
        <v>0</v>
      </c>
    </row>
    <row r="5942" spans="1:6">
      <c r="A5942" s="4">
        <v>43787</v>
      </c>
      <c r="B5942" t="s">
        <v>99</v>
      </c>
      <c r="C5942" t="s">
        <v>138</v>
      </c>
      <c r="D5942">
        <v>1</v>
      </c>
      <c r="E5942" t="s">
        <v>139</v>
      </c>
      <c r="F5942">
        <v>36.299999999999997</v>
      </c>
    </row>
    <row r="5943" spans="1:6">
      <c r="A5943" s="4">
        <v>43787</v>
      </c>
      <c r="B5943" t="s">
        <v>99</v>
      </c>
      <c r="C5943" t="s">
        <v>138</v>
      </c>
      <c r="D5943">
        <v>1</v>
      </c>
      <c r="E5943" t="s">
        <v>140</v>
      </c>
      <c r="F5943">
        <v>58.7</v>
      </c>
    </row>
    <row r="5944" spans="1:6">
      <c r="A5944" s="4">
        <v>43787</v>
      </c>
      <c r="B5944" t="s">
        <v>99</v>
      </c>
      <c r="C5944" t="s">
        <v>138</v>
      </c>
      <c r="D5944">
        <v>1</v>
      </c>
      <c r="E5944" t="s">
        <v>147</v>
      </c>
      <c r="F5944">
        <v>4.9000000000000004</v>
      </c>
    </row>
    <row r="5945" spans="1:6">
      <c r="A5945" s="4">
        <v>43787</v>
      </c>
      <c r="B5945" t="s">
        <v>99</v>
      </c>
      <c r="C5945" t="s">
        <v>137</v>
      </c>
      <c r="D5945">
        <v>1</v>
      </c>
      <c r="E5945" t="s">
        <v>139</v>
      </c>
      <c r="F5945">
        <v>4</v>
      </c>
    </row>
    <row r="5946" spans="1:6">
      <c r="A5946" s="4">
        <v>43787</v>
      </c>
      <c r="B5946" t="s">
        <v>99</v>
      </c>
      <c r="C5946" t="s">
        <v>137</v>
      </c>
      <c r="D5946">
        <v>1</v>
      </c>
      <c r="E5946" t="s">
        <v>140</v>
      </c>
      <c r="F5946">
        <v>96</v>
      </c>
    </row>
    <row r="5947" spans="1:6">
      <c r="A5947" s="4">
        <v>43787</v>
      </c>
      <c r="B5947" t="s">
        <v>99</v>
      </c>
      <c r="C5947" t="s">
        <v>137</v>
      </c>
      <c r="D5947">
        <v>1</v>
      </c>
      <c r="E5947" t="s">
        <v>147</v>
      </c>
      <c r="F5947">
        <v>0</v>
      </c>
    </row>
    <row r="5948" spans="1:6">
      <c r="A5948" s="4">
        <v>43787</v>
      </c>
      <c r="B5948" t="s">
        <v>98</v>
      </c>
      <c r="C5948" t="s">
        <v>138</v>
      </c>
      <c r="D5948">
        <v>1</v>
      </c>
      <c r="E5948" t="s">
        <v>139</v>
      </c>
      <c r="F5948">
        <v>46.7</v>
      </c>
    </row>
    <row r="5949" spans="1:6">
      <c r="A5949" s="4">
        <v>43787</v>
      </c>
      <c r="B5949" t="s">
        <v>98</v>
      </c>
      <c r="C5949" t="s">
        <v>138</v>
      </c>
      <c r="D5949">
        <v>1</v>
      </c>
      <c r="E5949" t="s">
        <v>140</v>
      </c>
      <c r="F5949">
        <v>49.9</v>
      </c>
    </row>
    <row r="5950" spans="1:6">
      <c r="A5950" s="4">
        <v>43787</v>
      </c>
      <c r="B5950" t="s">
        <v>98</v>
      </c>
      <c r="C5950" t="s">
        <v>138</v>
      </c>
      <c r="D5950">
        <v>1</v>
      </c>
      <c r="E5950" t="s">
        <v>147</v>
      </c>
      <c r="F5950">
        <v>3.3</v>
      </c>
    </row>
    <row r="5951" spans="1:6">
      <c r="A5951" s="4">
        <v>43787</v>
      </c>
      <c r="B5951" t="s">
        <v>98</v>
      </c>
      <c r="C5951" t="s">
        <v>137</v>
      </c>
      <c r="D5951">
        <v>1</v>
      </c>
      <c r="E5951" t="s">
        <v>139</v>
      </c>
      <c r="F5951">
        <v>38.799999999999997</v>
      </c>
    </row>
    <row r="5952" spans="1:6">
      <c r="A5952" s="4">
        <v>43787</v>
      </c>
      <c r="B5952" t="s">
        <v>98</v>
      </c>
      <c r="C5952" t="s">
        <v>137</v>
      </c>
      <c r="D5952">
        <v>1</v>
      </c>
      <c r="E5952" t="s">
        <v>140</v>
      </c>
      <c r="F5952">
        <v>61.2</v>
      </c>
    </row>
    <row r="5953" spans="1:6">
      <c r="A5953" s="4">
        <v>43787</v>
      </c>
      <c r="B5953" t="s">
        <v>98</v>
      </c>
      <c r="C5953" t="s">
        <v>137</v>
      </c>
      <c r="D5953">
        <v>1</v>
      </c>
      <c r="E5953" t="s">
        <v>147</v>
      </c>
      <c r="F5953">
        <v>0</v>
      </c>
    </row>
    <row r="5954" spans="1:6">
      <c r="A5954" s="4">
        <v>43787</v>
      </c>
      <c r="B5954" t="s">
        <v>97</v>
      </c>
      <c r="C5954" t="s">
        <v>138</v>
      </c>
      <c r="D5954">
        <v>1</v>
      </c>
      <c r="E5954" t="s">
        <v>139</v>
      </c>
      <c r="F5954">
        <v>38.5</v>
      </c>
    </row>
    <row r="5955" spans="1:6">
      <c r="A5955" s="4">
        <v>43787</v>
      </c>
      <c r="B5955" t="s">
        <v>97</v>
      </c>
      <c r="C5955" t="s">
        <v>138</v>
      </c>
      <c r="D5955">
        <v>1</v>
      </c>
      <c r="E5955" t="s">
        <v>140</v>
      </c>
      <c r="F5955">
        <v>54.8</v>
      </c>
    </row>
    <row r="5956" spans="1:6">
      <c r="A5956" s="4">
        <v>43787</v>
      </c>
      <c r="B5956" t="s">
        <v>97</v>
      </c>
      <c r="C5956" t="s">
        <v>138</v>
      </c>
      <c r="D5956">
        <v>1</v>
      </c>
      <c r="E5956" t="s">
        <v>147</v>
      </c>
      <c r="F5956">
        <v>6.6</v>
      </c>
    </row>
    <row r="5957" spans="1:6">
      <c r="A5957" s="4">
        <v>43787</v>
      </c>
      <c r="B5957" t="s">
        <v>97</v>
      </c>
      <c r="C5957" t="s">
        <v>137</v>
      </c>
      <c r="D5957">
        <v>1</v>
      </c>
      <c r="E5957" t="s">
        <v>139</v>
      </c>
      <c r="F5957">
        <v>12.1</v>
      </c>
    </row>
    <row r="5958" spans="1:6">
      <c r="A5958" s="4">
        <v>43787</v>
      </c>
      <c r="B5958" t="s">
        <v>97</v>
      </c>
      <c r="C5958" t="s">
        <v>137</v>
      </c>
      <c r="D5958">
        <v>1</v>
      </c>
      <c r="E5958" t="s">
        <v>140</v>
      </c>
      <c r="F5958">
        <v>87.9</v>
      </c>
    </row>
    <row r="5959" spans="1:6">
      <c r="A5959" s="4">
        <v>43787</v>
      </c>
      <c r="B5959" t="s">
        <v>97</v>
      </c>
      <c r="C5959" t="s">
        <v>137</v>
      </c>
      <c r="D5959">
        <v>1</v>
      </c>
      <c r="E5959" t="s">
        <v>147</v>
      </c>
      <c r="F5959">
        <v>0</v>
      </c>
    </row>
    <row r="5960" spans="1:6">
      <c r="A5960" s="4">
        <v>43787</v>
      </c>
      <c r="B5960" t="s">
        <v>96</v>
      </c>
      <c r="C5960" t="s">
        <v>138</v>
      </c>
      <c r="D5960">
        <v>1</v>
      </c>
      <c r="E5960" t="s">
        <v>139</v>
      </c>
      <c r="F5960">
        <v>66.2</v>
      </c>
    </row>
    <row r="5961" spans="1:6">
      <c r="A5961" s="4">
        <v>43787</v>
      </c>
      <c r="B5961" t="s">
        <v>96</v>
      </c>
      <c r="C5961" t="s">
        <v>138</v>
      </c>
      <c r="D5961">
        <v>1</v>
      </c>
      <c r="E5961" t="s">
        <v>140</v>
      </c>
      <c r="F5961">
        <v>31.5</v>
      </c>
    </row>
    <row r="5962" spans="1:6">
      <c r="A5962" s="4">
        <v>43787</v>
      </c>
      <c r="B5962" t="s">
        <v>96</v>
      </c>
      <c r="C5962" t="s">
        <v>138</v>
      </c>
      <c r="D5962">
        <v>1</v>
      </c>
      <c r="E5962" t="s">
        <v>147</v>
      </c>
      <c r="F5962">
        <v>2.2000000000000002</v>
      </c>
    </row>
    <row r="5963" spans="1:6">
      <c r="A5963" s="4">
        <v>43787</v>
      </c>
      <c r="B5963" t="s">
        <v>96</v>
      </c>
      <c r="C5963" t="s">
        <v>137</v>
      </c>
      <c r="D5963">
        <v>1</v>
      </c>
      <c r="E5963" t="s">
        <v>139</v>
      </c>
      <c r="F5963">
        <v>99.9</v>
      </c>
    </row>
    <row r="5964" spans="1:6">
      <c r="A5964" s="4">
        <v>43787</v>
      </c>
      <c r="B5964" t="s">
        <v>96</v>
      </c>
      <c r="C5964" t="s">
        <v>137</v>
      </c>
      <c r="D5964">
        <v>1</v>
      </c>
      <c r="E5964" t="s">
        <v>140</v>
      </c>
      <c r="F5964">
        <v>0.1</v>
      </c>
    </row>
    <row r="5965" spans="1:6">
      <c r="A5965" s="4">
        <v>43787</v>
      </c>
      <c r="B5965" t="s">
        <v>96</v>
      </c>
      <c r="C5965" t="s">
        <v>137</v>
      </c>
      <c r="D5965">
        <v>1</v>
      </c>
      <c r="E5965" t="s">
        <v>147</v>
      </c>
      <c r="F5965">
        <v>0</v>
      </c>
    </row>
    <row r="5966" spans="1:6">
      <c r="A5966" s="4">
        <v>43787</v>
      </c>
      <c r="B5966" t="s">
        <v>95</v>
      </c>
      <c r="C5966" t="s">
        <v>138</v>
      </c>
      <c r="D5966">
        <v>1</v>
      </c>
      <c r="E5966" t="s">
        <v>139</v>
      </c>
      <c r="F5966">
        <v>50.9</v>
      </c>
    </row>
    <row r="5967" spans="1:6">
      <c r="A5967" s="4">
        <v>43787</v>
      </c>
      <c r="B5967" t="s">
        <v>95</v>
      </c>
      <c r="C5967" t="s">
        <v>138</v>
      </c>
      <c r="D5967">
        <v>1</v>
      </c>
      <c r="E5967" t="s">
        <v>140</v>
      </c>
      <c r="F5967">
        <v>45.1</v>
      </c>
    </row>
    <row r="5968" spans="1:6">
      <c r="A5968" s="4">
        <v>43787</v>
      </c>
      <c r="B5968" t="s">
        <v>95</v>
      </c>
      <c r="C5968" t="s">
        <v>138</v>
      </c>
      <c r="D5968">
        <v>1</v>
      </c>
      <c r="E5968" t="s">
        <v>147</v>
      </c>
      <c r="F5968">
        <v>4</v>
      </c>
    </row>
    <row r="5969" spans="1:6">
      <c r="A5969" s="4">
        <v>43787</v>
      </c>
      <c r="B5969" t="s">
        <v>95</v>
      </c>
      <c r="C5969" t="s">
        <v>137</v>
      </c>
      <c r="D5969">
        <v>1</v>
      </c>
      <c r="E5969" t="s">
        <v>139</v>
      </c>
      <c r="F5969">
        <v>67.5</v>
      </c>
    </row>
    <row r="5970" spans="1:6">
      <c r="A5970" s="4">
        <v>43787</v>
      </c>
      <c r="B5970" t="s">
        <v>95</v>
      </c>
      <c r="C5970" t="s">
        <v>137</v>
      </c>
      <c r="D5970">
        <v>1</v>
      </c>
      <c r="E5970" t="s">
        <v>140</v>
      </c>
      <c r="F5970">
        <v>32.5</v>
      </c>
    </row>
    <row r="5971" spans="1:6">
      <c r="A5971" s="4">
        <v>43787</v>
      </c>
      <c r="B5971" t="s">
        <v>95</v>
      </c>
      <c r="C5971" t="s">
        <v>137</v>
      </c>
      <c r="D5971">
        <v>1</v>
      </c>
      <c r="E5971" t="s">
        <v>147</v>
      </c>
      <c r="F5971">
        <v>0</v>
      </c>
    </row>
    <row r="5972" spans="1:6">
      <c r="A5972" s="4">
        <v>43787</v>
      </c>
      <c r="B5972" t="s">
        <v>94</v>
      </c>
      <c r="C5972" t="s">
        <v>138</v>
      </c>
      <c r="D5972">
        <v>1</v>
      </c>
      <c r="E5972" t="s">
        <v>139</v>
      </c>
      <c r="F5972">
        <v>62.9</v>
      </c>
    </row>
    <row r="5973" spans="1:6">
      <c r="A5973" s="4">
        <v>43787</v>
      </c>
      <c r="B5973" t="s">
        <v>94</v>
      </c>
      <c r="C5973" t="s">
        <v>138</v>
      </c>
      <c r="D5973">
        <v>1</v>
      </c>
      <c r="E5973" t="s">
        <v>140</v>
      </c>
      <c r="F5973">
        <v>31.1</v>
      </c>
    </row>
    <row r="5974" spans="1:6">
      <c r="A5974" s="4">
        <v>43787</v>
      </c>
      <c r="B5974" t="s">
        <v>94</v>
      </c>
      <c r="C5974" t="s">
        <v>138</v>
      </c>
      <c r="D5974">
        <v>1</v>
      </c>
      <c r="E5974" t="s">
        <v>147</v>
      </c>
      <c r="F5974">
        <v>5.9</v>
      </c>
    </row>
    <row r="5975" spans="1:6">
      <c r="A5975" s="4">
        <v>43787</v>
      </c>
      <c r="B5975" t="s">
        <v>94</v>
      </c>
      <c r="C5975" t="s">
        <v>137</v>
      </c>
      <c r="D5975">
        <v>1</v>
      </c>
      <c r="E5975" t="s">
        <v>139</v>
      </c>
      <c r="F5975">
        <v>99.9</v>
      </c>
    </row>
    <row r="5976" spans="1:6">
      <c r="A5976" s="4">
        <v>43787</v>
      </c>
      <c r="B5976" t="s">
        <v>94</v>
      </c>
      <c r="C5976" t="s">
        <v>137</v>
      </c>
      <c r="D5976">
        <v>1</v>
      </c>
      <c r="E5976" t="s">
        <v>140</v>
      </c>
      <c r="F5976">
        <v>0.1</v>
      </c>
    </row>
    <row r="5977" spans="1:6">
      <c r="A5977" s="4">
        <v>43787</v>
      </c>
      <c r="B5977" t="s">
        <v>94</v>
      </c>
      <c r="C5977" t="s">
        <v>137</v>
      </c>
      <c r="D5977">
        <v>1</v>
      </c>
      <c r="E5977" t="s">
        <v>147</v>
      </c>
      <c r="F5977">
        <v>0</v>
      </c>
    </row>
    <row r="5978" spans="1:6">
      <c r="A5978" s="4">
        <v>43787</v>
      </c>
      <c r="B5978" t="s">
        <v>93</v>
      </c>
      <c r="C5978" t="s">
        <v>138</v>
      </c>
      <c r="D5978">
        <v>1</v>
      </c>
      <c r="E5978" t="s">
        <v>139</v>
      </c>
      <c r="F5978">
        <v>49.3</v>
      </c>
    </row>
    <row r="5979" spans="1:6">
      <c r="A5979" s="4">
        <v>43787</v>
      </c>
      <c r="B5979" t="s">
        <v>93</v>
      </c>
      <c r="C5979" t="s">
        <v>138</v>
      </c>
      <c r="D5979">
        <v>1</v>
      </c>
      <c r="E5979" t="s">
        <v>140</v>
      </c>
      <c r="F5979">
        <v>48.6</v>
      </c>
    </row>
    <row r="5980" spans="1:6">
      <c r="A5980" s="4">
        <v>43787</v>
      </c>
      <c r="B5980" t="s">
        <v>93</v>
      </c>
      <c r="C5980" t="s">
        <v>138</v>
      </c>
      <c r="D5980">
        <v>1</v>
      </c>
      <c r="E5980" t="s">
        <v>147</v>
      </c>
      <c r="F5980">
        <v>2</v>
      </c>
    </row>
    <row r="5981" spans="1:6">
      <c r="A5981" s="4">
        <v>43787</v>
      </c>
      <c r="B5981" t="s">
        <v>93</v>
      </c>
      <c r="C5981" t="s">
        <v>137</v>
      </c>
      <c r="D5981">
        <v>1</v>
      </c>
      <c r="E5981" t="s">
        <v>139</v>
      </c>
      <c r="F5981">
        <v>52.6</v>
      </c>
    </row>
    <row r="5982" spans="1:6">
      <c r="A5982" s="4">
        <v>43787</v>
      </c>
      <c r="B5982" t="s">
        <v>93</v>
      </c>
      <c r="C5982" t="s">
        <v>137</v>
      </c>
      <c r="D5982">
        <v>1</v>
      </c>
      <c r="E5982" t="s">
        <v>140</v>
      </c>
      <c r="F5982">
        <v>47.4</v>
      </c>
    </row>
    <row r="5983" spans="1:6">
      <c r="A5983" s="4">
        <v>43787</v>
      </c>
      <c r="B5983" t="s">
        <v>93</v>
      </c>
      <c r="C5983" t="s">
        <v>137</v>
      </c>
      <c r="D5983">
        <v>1</v>
      </c>
      <c r="E5983" t="s">
        <v>147</v>
      </c>
      <c r="F5983">
        <v>0</v>
      </c>
    </row>
    <row r="5984" spans="1:6">
      <c r="A5984" s="4">
        <v>43787</v>
      </c>
      <c r="B5984" t="s">
        <v>92</v>
      </c>
      <c r="C5984" t="s">
        <v>138</v>
      </c>
      <c r="D5984">
        <v>1</v>
      </c>
      <c r="E5984" t="s">
        <v>139</v>
      </c>
      <c r="F5984">
        <v>34.700000000000003</v>
      </c>
    </row>
    <row r="5985" spans="1:6">
      <c r="A5985" s="4">
        <v>43787</v>
      </c>
      <c r="B5985" t="s">
        <v>92</v>
      </c>
      <c r="C5985" t="s">
        <v>138</v>
      </c>
      <c r="D5985">
        <v>1</v>
      </c>
      <c r="E5985" t="s">
        <v>140</v>
      </c>
      <c r="F5985">
        <v>60.2</v>
      </c>
    </row>
    <row r="5986" spans="1:6">
      <c r="A5986" s="4">
        <v>43787</v>
      </c>
      <c r="B5986" t="s">
        <v>92</v>
      </c>
      <c r="C5986" t="s">
        <v>138</v>
      </c>
      <c r="D5986">
        <v>1</v>
      </c>
      <c r="E5986" t="s">
        <v>147</v>
      </c>
      <c r="F5986">
        <v>5</v>
      </c>
    </row>
    <row r="5987" spans="1:6">
      <c r="A5987" s="4">
        <v>43787</v>
      </c>
      <c r="B5987" t="s">
        <v>92</v>
      </c>
      <c r="C5987" t="s">
        <v>137</v>
      </c>
      <c r="D5987">
        <v>1</v>
      </c>
      <c r="E5987" t="s">
        <v>139</v>
      </c>
      <c r="F5987">
        <v>1.2</v>
      </c>
    </row>
    <row r="5988" spans="1:6">
      <c r="A5988" s="4">
        <v>43787</v>
      </c>
      <c r="B5988" t="s">
        <v>92</v>
      </c>
      <c r="C5988" t="s">
        <v>137</v>
      </c>
      <c r="D5988">
        <v>1</v>
      </c>
      <c r="E5988" t="s">
        <v>140</v>
      </c>
      <c r="F5988">
        <v>98.8</v>
      </c>
    </row>
    <row r="5989" spans="1:6">
      <c r="A5989" s="4">
        <v>43787</v>
      </c>
      <c r="B5989" t="s">
        <v>92</v>
      </c>
      <c r="C5989" t="s">
        <v>137</v>
      </c>
      <c r="D5989">
        <v>1</v>
      </c>
      <c r="E5989" t="s">
        <v>147</v>
      </c>
      <c r="F5989">
        <v>0</v>
      </c>
    </row>
    <row r="5990" spans="1:6">
      <c r="A5990" s="4">
        <v>43787</v>
      </c>
      <c r="B5990" t="s">
        <v>91</v>
      </c>
      <c r="C5990" t="s">
        <v>138</v>
      </c>
      <c r="D5990">
        <v>1</v>
      </c>
      <c r="E5990" t="s">
        <v>139</v>
      </c>
      <c r="F5990">
        <v>40.4</v>
      </c>
    </row>
    <row r="5991" spans="1:6">
      <c r="A5991" s="4">
        <v>43787</v>
      </c>
      <c r="B5991" t="s">
        <v>91</v>
      </c>
      <c r="C5991" t="s">
        <v>138</v>
      </c>
      <c r="D5991">
        <v>1</v>
      </c>
      <c r="E5991" t="s">
        <v>140</v>
      </c>
      <c r="F5991">
        <v>54.4</v>
      </c>
    </row>
    <row r="5992" spans="1:6">
      <c r="A5992" s="4">
        <v>43787</v>
      </c>
      <c r="B5992" t="s">
        <v>91</v>
      </c>
      <c r="C5992" t="s">
        <v>138</v>
      </c>
      <c r="D5992">
        <v>1</v>
      </c>
      <c r="E5992" t="s">
        <v>147</v>
      </c>
      <c r="F5992">
        <v>5.0999999999999996</v>
      </c>
    </row>
    <row r="5993" spans="1:6">
      <c r="A5993" s="4">
        <v>43787</v>
      </c>
      <c r="B5993" t="s">
        <v>91</v>
      </c>
      <c r="C5993" t="s">
        <v>137</v>
      </c>
      <c r="D5993">
        <v>1</v>
      </c>
      <c r="E5993" t="s">
        <v>139</v>
      </c>
      <c r="F5993">
        <v>15.6</v>
      </c>
    </row>
    <row r="5994" spans="1:6">
      <c r="A5994" s="4">
        <v>43787</v>
      </c>
      <c r="B5994" t="s">
        <v>91</v>
      </c>
      <c r="C5994" t="s">
        <v>137</v>
      </c>
      <c r="D5994">
        <v>1</v>
      </c>
      <c r="E5994" t="s">
        <v>140</v>
      </c>
      <c r="F5994">
        <v>84.4</v>
      </c>
    </row>
    <row r="5995" spans="1:6">
      <c r="A5995" s="4">
        <v>43787</v>
      </c>
      <c r="B5995" t="s">
        <v>91</v>
      </c>
      <c r="C5995" t="s">
        <v>137</v>
      </c>
      <c r="D5995">
        <v>1</v>
      </c>
      <c r="E5995" t="s">
        <v>147</v>
      </c>
      <c r="F5995">
        <v>0</v>
      </c>
    </row>
    <row r="5996" spans="1:6">
      <c r="A5996" s="4">
        <v>43787</v>
      </c>
      <c r="B5996" t="s">
        <v>90</v>
      </c>
      <c r="C5996" t="s">
        <v>138</v>
      </c>
      <c r="D5996">
        <v>1</v>
      </c>
      <c r="E5996" t="s">
        <v>139</v>
      </c>
      <c r="F5996">
        <v>39</v>
      </c>
    </row>
    <row r="5997" spans="1:6">
      <c r="A5997" s="4">
        <v>43787</v>
      </c>
      <c r="B5997" t="s">
        <v>90</v>
      </c>
      <c r="C5997" t="s">
        <v>138</v>
      </c>
      <c r="D5997">
        <v>1</v>
      </c>
      <c r="E5997" t="s">
        <v>140</v>
      </c>
      <c r="F5997">
        <v>57.5</v>
      </c>
    </row>
    <row r="5998" spans="1:6">
      <c r="A5998" s="4">
        <v>43787</v>
      </c>
      <c r="B5998" t="s">
        <v>90</v>
      </c>
      <c r="C5998" t="s">
        <v>138</v>
      </c>
      <c r="D5998">
        <v>1</v>
      </c>
      <c r="E5998" t="s">
        <v>147</v>
      </c>
      <c r="F5998">
        <v>3.4</v>
      </c>
    </row>
    <row r="5999" spans="1:6">
      <c r="A5999" s="4">
        <v>43787</v>
      </c>
      <c r="B5999" t="s">
        <v>90</v>
      </c>
      <c r="C5999" t="s">
        <v>137</v>
      </c>
      <c r="D5999">
        <v>1</v>
      </c>
      <c r="E5999" t="s">
        <v>139</v>
      </c>
      <c r="F5999">
        <v>9.1</v>
      </c>
    </row>
    <row r="6000" spans="1:6">
      <c r="A6000" s="4">
        <v>43787</v>
      </c>
      <c r="B6000" t="s">
        <v>90</v>
      </c>
      <c r="C6000" t="s">
        <v>137</v>
      </c>
      <c r="D6000">
        <v>1</v>
      </c>
      <c r="E6000" t="s">
        <v>140</v>
      </c>
      <c r="F6000">
        <v>90.9</v>
      </c>
    </row>
    <row r="6001" spans="1:6">
      <c r="A6001" s="4">
        <v>43787</v>
      </c>
      <c r="B6001" t="s">
        <v>90</v>
      </c>
      <c r="C6001" t="s">
        <v>137</v>
      </c>
      <c r="D6001">
        <v>1</v>
      </c>
      <c r="E6001" t="s">
        <v>147</v>
      </c>
      <c r="F6001">
        <v>0</v>
      </c>
    </row>
    <row r="6002" spans="1:6">
      <c r="A6002" s="4">
        <v>43787</v>
      </c>
      <c r="B6002" t="s">
        <v>89</v>
      </c>
      <c r="C6002" t="s">
        <v>138</v>
      </c>
      <c r="D6002">
        <v>1</v>
      </c>
      <c r="E6002" t="s">
        <v>139</v>
      </c>
      <c r="F6002">
        <v>44.8</v>
      </c>
    </row>
    <row r="6003" spans="1:6">
      <c r="A6003" s="4">
        <v>43787</v>
      </c>
      <c r="B6003" t="s">
        <v>89</v>
      </c>
      <c r="C6003" t="s">
        <v>138</v>
      </c>
      <c r="D6003">
        <v>1</v>
      </c>
      <c r="E6003" t="s">
        <v>140</v>
      </c>
      <c r="F6003">
        <v>50.8</v>
      </c>
    </row>
    <row r="6004" spans="1:6">
      <c r="A6004" s="4">
        <v>43787</v>
      </c>
      <c r="B6004" t="s">
        <v>89</v>
      </c>
      <c r="C6004" t="s">
        <v>138</v>
      </c>
      <c r="D6004">
        <v>1</v>
      </c>
      <c r="E6004" t="s">
        <v>147</v>
      </c>
      <c r="F6004">
        <v>4.2</v>
      </c>
    </row>
    <row r="6005" spans="1:6">
      <c r="A6005" s="4">
        <v>43787</v>
      </c>
      <c r="B6005" t="s">
        <v>89</v>
      </c>
      <c r="C6005" t="s">
        <v>137</v>
      </c>
      <c r="D6005">
        <v>1</v>
      </c>
      <c r="E6005" t="s">
        <v>139</v>
      </c>
      <c r="F6005">
        <v>32.1</v>
      </c>
    </row>
    <row r="6006" spans="1:6">
      <c r="A6006" s="4">
        <v>43787</v>
      </c>
      <c r="B6006" t="s">
        <v>89</v>
      </c>
      <c r="C6006" t="s">
        <v>137</v>
      </c>
      <c r="D6006">
        <v>1</v>
      </c>
      <c r="E6006" t="s">
        <v>140</v>
      </c>
      <c r="F6006">
        <v>67.900000000000006</v>
      </c>
    </row>
    <row r="6007" spans="1:6">
      <c r="A6007" s="4">
        <v>43787</v>
      </c>
      <c r="B6007" t="s">
        <v>89</v>
      </c>
      <c r="C6007" t="s">
        <v>137</v>
      </c>
      <c r="D6007">
        <v>1</v>
      </c>
      <c r="E6007" t="s">
        <v>147</v>
      </c>
      <c r="F6007">
        <v>0</v>
      </c>
    </row>
    <row r="6008" spans="1:6">
      <c r="A6008" s="4">
        <v>43787</v>
      </c>
      <c r="B6008" t="s">
        <v>88</v>
      </c>
      <c r="C6008" t="s">
        <v>138</v>
      </c>
      <c r="D6008">
        <v>1</v>
      </c>
      <c r="E6008" t="s">
        <v>139</v>
      </c>
      <c r="F6008">
        <v>45.1</v>
      </c>
    </row>
    <row r="6009" spans="1:6">
      <c r="A6009" s="4">
        <v>43787</v>
      </c>
      <c r="B6009" t="s">
        <v>88</v>
      </c>
      <c r="C6009" t="s">
        <v>138</v>
      </c>
      <c r="D6009">
        <v>1</v>
      </c>
      <c r="E6009" t="s">
        <v>140</v>
      </c>
      <c r="F6009">
        <v>49.6</v>
      </c>
    </row>
    <row r="6010" spans="1:6">
      <c r="A6010" s="4">
        <v>43787</v>
      </c>
      <c r="B6010" t="s">
        <v>88</v>
      </c>
      <c r="C6010" t="s">
        <v>138</v>
      </c>
      <c r="D6010">
        <v>1</v>
      </c>
      <c r="E6010" t="s">
        <v>147</v>
      </c>
      <c r="F6010">
        <v>5.3</v>
      </c>
    </row>
    <row r="6011" spans="1:6">
      <c r="A6011" s="4">
        <v>43787</v>
      </c>
      <c r="B6011" t="s">
        <v>88</v>
      </c>
      <c r="C6011" t="s">
        <v>137</v>
      </c>
      <c r="D6011">
        <v>1</v>
      </c>
      <c r="E6011" t="s">
        <v>139</v>
      </c>
      <c r="F6011">
        <v>35.9</v>
      </c>
    </row>
    <row r="6012" spans="1:6">
      <c r="A6012" s="4">
        <v>43787</v>
      </c>
      <c r="B6012" t="s">
        <v>88</v>
      </c>
      <c r="C6012" t="s">
        <v>137</v>
      </c>
      <c r="D6012">
        <v>1</v>
      </c>
      <c r="E6012" t="s">
        <v>140</v>
      </c>
      <c r="F6012">
        <v>64.099999999999994</v>
      </c>
    </row>
    <row r="6013" spans="1:6">
      <c r="A6013" s="4">
        <v>43787</v>
      </c>
      <c r="B6013" t="s">
        <v>88</v>
      </c>
      <c r="C6013" t="s">
        <v>137</v>
      </c>
      <c r="D6013">
        <v>1</v>
      </c>
      <c r="E6013" t="s">
        <v>147</v>
      </c>
      <c r="F6013">
        <v>0</v>
      </c>
    </row>
    <row r="6014" spans="1:6">
      <c r="A6014" s="4">
        <v>43787</v>
      </c>
      <c r="B6014" t="s">
        <v>116</v>
      </c>
      <c r="C6014" t="s">
        <v>138</v>
      </c>
      <c r="D6014">
        <v>1</v>
      </c>
      <c r="E6014" t="s">
        <v>139</v>
      </c>
      <c r="F6014">
        <v>75.2</v>
      </c>
    </row>
    <row r="6015" spans="1:6">
      <c r="A6015" s="4">
        <v>43787</v>
      </c>
      <c r="B6015" t="s">
        <v>116</v>
      </c>
      <c r="C6015" t="s">
        <v>138</v>
      </c>
      <c r="D6015">
        <v>1</v>
      </c>
      <c r="E6015" t="s">
        <v>140</v>
      </c>
      <c r="F6015">
        <v>20.399999999999999</v>
      </c>
    </row>
    <row r="6016" spans="1:6">
      <c r="A6016" s="4">
        <v>43787</v>
      </c>
      <c r="B6016" t="s">
        <v>116</v>
      </c>
      <c r="C6016" t="s">
        <v>138</v>
      </c>
      <c r="D6016">
        <v>1</v>
      </c>
      <c r="E6016" t="s">
        <v>147</v>
      </c>
      <c r="F6016">
        <v>4.4000000000000004</v>
      </c>
    </row>
    <row r="6017" spans="1:6">
      <c r="A6017" s="4">
        <v>43787</v>
      </c>
      <c r="B6017" t="s">
        <v>116</v>
      </c>
      <c r="C6017" t="s">
        <v>137</v>
      </c>
      <c r="D6017">
        <v>1</v>
      </c>
      <c r="E6017" t="s">
        <v>139</v>
      </c>
      <c r="F6017">
        <v>100</v>
      </c>
    </row>
    <row r="6018" spans="1:6">
      <c r="A6018" s="4">
        <v>43787</v>
      </c>
      <c r="B6018" t="s">
        <v>116</v>
      </c>
      <c r="C6018" t="s">
        <v>137</v>
      </c>
      <c r="D6018">
        <v>1</v>
      </c>
      <c r="E6018" t="s">
        <v>140</v>
      </c>
      <c r="F6018">
        <v>0</v>
      </c>
    </row>
    <row r="6019" spans="1:6">
      <c r="A6019" s="4">
        <v>43787</v>
      </c>
      <c r="B6019" t="s">
        <v>116</v>
      </c>
      <c r="C6019" t="s">
        <v>137</v>
      </c>
      <c r="D6019">
        <v>1</v>
      </c>
      <c r="E6019" t="s">
        <v>147</v>
      </c>
      <c r="F6019">
        <v>0</v>
      </c>
    </row>
    <row r="6020" spans="1:6">
      <c r="A6020" s="4">
        <v>43787</v>
      </c>
      <c r="B6020" t="s">
        <v>115</v>
      </c>
      <c r="C6020" t="s">
        <v>138</v>
      </c>
      <c r="D6020">
        <v>1</v>
      </c>
      <c r="E6020" t="s">
        <v>139</v>
      </c>
      <c r="F6020">
        <v>49.3</v>
      </c>
    </row>
    <row r="6021" spans="1:6">
      <c r="A6021" s="4">
        <v>43787</v>
      </c>
      <c r="B6021" t="s">
        <v>115</v>
      </c>
      <c r="C6021" t="s">
        <v>138</v>
      </c>
      <c r="D6021">
        <v>1</v>
      </c>
      <c r="E6021" t="s">
        <v>140</v>
      </c>
      <c r="F6021">
        <v>46.2</v>
      </c>
    </row>
    <row r="6022" spans="1:6">
      <c r="A6022" s="4">
        <v>43787</v>
      </c>
      <c r="B6022" t="s">
        <v>115</v>
      </c>
      <c r="C6022" t="s">
        <v>138</v>
      </c>
      <c r="D6022">
        <v>1</v>
      </c>
      <c r="E6022" t="s">
        <v>147</v>
      </c>
      <c r="F6022">
        <v>4.3</v>
      </c>
    </row>
    <row r="6023" spans="1:6">
      <c r="A6023" s="4">
        <v>43787</v>
      </c>
      <c r="B6023" t="s">
        <v>115</v>
      </c>
      <c r="C6023" t="s">
        <v>137</v>
      </c>
      <c r="D6023">
        <v>1</v>
      </c>
      <c r="E6023" t="s">
        <v>139</v>
      </c>
      <c r="F6023">
        <v>57.4</v>
      </c>
    </row>
    <row r="6024" spans="1:6">
      <c r="A6024" s="4">
        <v>43787</v>
      </c>
      <c r="B6024" t="s">
        <v>115</v>
      </c>
      <c r="C6024" t="s">
        <v>137</v>
      </c>
      <c r="D6024">
        <v>1</v>
      </c>
      <c r="E6024" t="s">
        <v>140</v>
      </c>
      <c r="F6024">
        <v>42.6</v>
      </c>
    </row>
    <row r="6025" spans="1:6">
      <c r="A6025" s="4">
        <v>43787</v>
      </c>
      <c r="B6025" t="s">
        <v>115</v>
      </c>
      <c r="C6025" t="s">
        <v>137</v>
      </c>
      <c r="D6025">
        <v>1</v>
      </c>
      <c r="E6025" t="s">
        <v>147</v>
      </c>
      <c r="F6025">
        <v>0</v>
      </c>
    </row>
    <row r="6026" spans="1:6">
      <c r="A6026" s="4">
        <v>43787</v>
      </c>
      <c r="B6026" t="s">
        <v>114</v>
      </c>
      <c r="C6026" t="s">
        <v>138</v>
      </c>
      <c r="D6026">
        <v>1</v>
      </c>
      <c r="E6026" t="s">
        <v>139</v>
      </c>
      <c r="F6026">
        <v>59</v>
      </c>
    </row>
    <row r="6027" spans="1:6">
      <c r="A6027" s="4">
        <v>43787</v>
      </c>
      <c r="B6027" t="s">
        <v>114</v>
      </c>
      <c r="C6027" t="s">
        <v>138</v>
      </c>
      <c r="D6027">
        <v>1</v>
      </c>
      <c r="E6027" t="s">
        <v>140</v>
      </c>
      <c r="F6027">
        <v>36.1</v>
      </c>
    </row>
    <row r="6028" spans="1:6">
      <c r="A6028" s="4">
        <v>43787</v>
      </c>
      <c r="B6028" t="s">
        <v>114</v>
      </c>
      <c r="C6028" t="s">
        <v>138</v>
      </c>
      <c r="D6028">
        <v>1</v>
      </c>
      <c r="E6028" t="s">
        <v>147</v>
      </c>
      <c r="F6028">
        <v>4.8</v>
      </c>
    </row>
    <row r="6029" spans="1:6">
      <c r="A6029" s="4">
        <v>43787</v>
      </c>
      <c r="B6029" t="s">
        <v>114</v>
      </c>
      <c r="C6029" t="s">
        <v>137</v>
      </c>
      <c r="D6029">
        <v>1</v>
      </c>
      <c r="E6029" t="s">
        <v>139</v>
      </c>
      <c r="F6029">
        <v>95</v>
      </c>
    </row>
    <row r="6030" spans="1:6">
      <c r="A6030" s="4">
        <v>43787</v>
      </c>
      <c r="B6030" t="s">
        <v>114</v>
      </c>
      <c r="C6030" t="s">
        <v>137</v>
      </c>
      <c r="D6030">
        <v>1</v>
      </c>
      <c r="E6030" t="s">
        <v>140</v>
      </c>
      <c r="F6030">
        <v>5</v>
      </c>
    </row>
    <row r="6031" spans="1:6">
      <c r="A6031" s="4">
        <v>43787</v>
      </c>
      <c r="B6031" t="s">
        <v>114</v>
      </c>
      <c r="C6031" t="s">
        <v>137</v>
      </c>
      <c r="D6031">
        <v>1</v>
      </c>
      <c r="E6031" t="s">
        <v>147</v>
      </c>
      <c r="F6031">
        <v>0</v>
      </c>
    </row>
    <row r="6032" spans="1:6">
      <c r="A6032" s="4">
        <v>43787</v>
      </c>
      <c r="B6032" t="s">
        <v>87</v>
      </c>
      <c r="C6032" t="s">
        <v>138</v>
      </c>
      <c r="D6032">
        <v>1</v>
      </c>
      <c r="E6032" t="s">
        <v>139</v>
      </c>
      <c r="F6032">
        <v>60.4</v>
      </c>
    </row>
    <row r="6033" spans="1:6">
      <c r="A6033" s="4">
        <v>43787</v>
      </c>
      <c r="B6033" t="s">
        <v>87</v>
      </c>
      <c r="C6033" t="s">
        <v>138</v>
      </c>
      <c r="D6033">
        <v>1</v>
      </c>
      <c r="E6033" t="s">
        <v>140</v>
      </c>
      <c r="F6033">
        <v>34.9</v>
      </c>
    </row>
    <row r="6034" spans="1:6">
      <c r="A6034" s="4">
        <v>43787</v>
      </c>
      <c r="B6034" t="s">
        <v>87</v>
      </c>
      <c r="C6034" t="s">
        <v>138</v>
      </c>
      <c r="D6034">
        <v>1</v>
      </c>
      <c r="E6034" t="s">
        <v>147</v>
      </c>
      <c r="F6034">
        <v>4.5999999999999996</v>
      </c>
    </row>
    <row r="6035" spans="1:6">
      <c r="A6035" s="4">
        <v>43787</v>
      </c>
      <c r="B6035" t="s">
        <v>87</v>
      </c>
      <c r="C6035" t="s">
        <v>137</v>
      </c>
      <c r="D6035">
        <v>1</v>
      </c>
      <c r="E6035" t="s">
        <v>139</v>
      </c>
      <c r="F6035">
        <v>98.1</v>
      </c>
    </row>
    <row r="6036" spans="1:6">
      <c r="A6036" s="4">
        <v>43787</v>
      </c>
      <c r="B6036" t="s">
        <v>87</v>
      </c>
      <c r="C6036" t="s">
        <v>137</v>
      </c>
      <c r="D6036">
        <v>1</v>
      </c>
      <c r="E6036" t="s">
        <v>140</v>
      </c>
      <c r="F6036">
        <v>1.9</v>
      </c>
    </row>
    <row r="6037" spans="1:6">
      <c r="A6037" s="4">
        <v>43787</v>
      </c>
      <c r="B6037" t="s">
        <v>87</v>
      </c>
      <c r="C6037" t="s">
        <v>137</v>
      </c>
      <c r="D6037">
        <v>1</v>
      </c>
      <c r="E6037" t="s">
        <v>147</v>
      </c>
      <c r="F6037">
        <v>0</v>
      </c>
    </row>
    <row r="6038" spans="1:6">
      <c r="A6038" s="4">
        <v>43787</v>
      </c>
      <c r="B6038" t="s">
        <v>86</v>
      </c>
      <c r="C6038" t="s">
        <v>138</v>
      </c>
      <c r="D6038">
        <v>1</v>
      </c>
      <c r="E6038" t="s">
        <v>139</v>
      </c>
      <c r="F6038">
        <v>54.6</v>
      </c>
    </row>
    <row r="6039" spans="1:6">
      <c r="A6039" s="4">
        <v>43787</v>
      </c>
      <c r="B6039" t="s">
        <v>86</v>
      </c>
      <c r="C6039" t="s">
        <v>138</v>
      </c>
      <c r="D6039">
        <v>1</v>
      </c>
      <c r="E6039" t="s">
        <v>140</v>
      </c>
      <c r="F6039">
        <v>38.4</v>
      </c>
    </row>
    <row r="6040" spans="1:6">
      <c r="A6040" s="4">
        <v>43787</v>
      </c>
      <c r="B6040" t="s">
        <v>86</v>
      </c>
      <c r="C6040" t="s">
        <v>138</v>
      </c>
      <c r="D6040">
        <v>1</v>
      </c>
      <c r="E6040" t="s">
        <v>147</v>
      </c>
      <c r="F6040">
        <v>6.9</v>
      </c>
    </row>
    <row r="6041" spans="1:6">
      <c r="A6041" s="4">
        <v>43787</v>
      </c>
      <c r="B6041" t="s">
        <v>86</v>
      </c>
      <c r="C6041" t="s">
        <v>137</v>
      </c>
      <c r="D6041">
        <v>1</v>
      </c>
      <c r="E6041" t="s">
        <v>139</v>
      </c>
      <c r="F6041">
        <v>88.1</v>
      </c>
    </row>
    <row r="6042" spans="1:6">
      <c r="A6042" s="4">
        <v>43787</v>
      </c>
      <c r="B6042" t="s">
        <v>86</v>
      </c>
      <c r="C6042" t="s">
        <v>137</v>
      </c>
      <c r="D6042">
        <v>1</v>
      </c>
      <c r="E6042" t="s">
        <v>140</v>
      </c>
      <c r="F6042">
        <v>11.9</v>
      </c>
    </row>
    <row r="6043" spans="1:6">
      <c r="A6043" s="4">
        <v>43787</v>
      </c>
      <c r="B6043" t="s">
        <v>86</v>
      </c>
      <c r="C6043" t="s">
        <v>137</v>
      </c>
      <c r="D6043">
        <v>1</v>
      </c>
      <c r="E6043" t="s">
        <v>147</v>
      </c>
      <c r="F6043">
        <v>0</v>
      </c>
    </row>
    <row r="6044" spans="1:6">
      <c r="A6044" s="4">
        <v>43787</v>
      </c>
      <c r="B6044" t="s">
        <v>85</v>
      </c>
      <c r="C6044" t="s">
        <v>138</v>
      </c>
      <c r="D6044">
        <v>1</v>
      </c>
      <c r="E6044" t="s">
        <v>139</v>
      </c>
      <c r="F6044">
        <v>56.8</v>
      </c>
    </row>
    <row r="6045" spans="1:6">
      <c r="A6045" s="4">
        <v>43787</v>
      </c>
      <c r="B6045" t="s">
        <v>85</v>
      </c>
      <c r="C6045" t="s">
        <v>138</v>
      </c>
      <c r="D6045">
        <v>1</v>
      </c>
      <c r="E6045" t="s">
        <v>140</v>
      </c>
      <c r="F6045">
        <v>40.200000000000003</v>
      </c>
    </row>
    <row r="6046" spans="1:6">
      <c r="A6046" s="4">
        <v>43787</v>
      </c>
      <c r="B6046" t="s">
        <v>85</v>
      </c>
      <c r="C6046" t="s">
        <v>138</v>
      </c>
      <c r="D6046">
        <v>1</v>
      </c>
      <c r="E6046" t="s">
        <v>147</v>
      </c>
      <c r="F6046">
        <v>2.9</v>
      </c>
    </row>
    <row r="6047" spans="1:6">
      <c r="A6047" s="4">
        <v>43787</v>
      </c>
      <c r="B6047" t="s">
        <v>85</v>
      </c>
      <c r="C6047" t="s">
        <v>137</v>
      </c>
      <c r="D6047">
        <v>1</v>
      </c>
      <c r="E6047" t="s">
        <v>139</v>
      </c>
      <c r="F6047">
        <v>89.1</v>
      </c>
    </row>
    <row r="6048" spans="1:6">
      <c r="A6048" s="4">
        <v>43787</v>
      </c>
      <c r="B6048" t="s">
        <v>85</v>
      </c>
      <c r="C6048" t="s">
        <v>137</v>
      </c>
      <c r="D6048">
        <v>1</v>
      </c>
      <c r="E6048" t="s">
        <v>140</v>
      </c>
      <c r="F6048">
        <v>10.9</v>
      </c>
    </row>
    <row r="6049" spans="1:6">
      <c r="A6049" s="4">
        <v>43787</v>
      </c>
      <c r="B6049" t="s">
        <v>85</v>
      </c>
      <c r="C6049" t="s">
        <v>137</v>
      </c>
      <c r="D6049">
        <v>1</v>
      </c>
      <c r="E6049" t="s">
        <v>147</v>
      </c>
      <c r="F6049">
        <v>0</v>
      </c>
    </row>
    <row r="6050" spans="1:6">
      <c r="A6050" s="4">
        <v>43787</v>
      </c>
      <c r="B6050" t="s">
        <v>84</v>
      </c>
      <c r="C6050" t="s">
        <v>138</v>
      </c>
      <c r="D6050">
        <v>1</v>
      </c>
      <c r="E6050" t="s">
        <v>139</v>
      </c>
      <c r="F6050">
        <v>57.6</v>
      </c>
    </row>
    <row r="6051" spans="1:6">
      <c r="A6051" s="4">
        <v>43787</v>
      </c>
      <c r="B6051" t="s">
        <v>84</v>
      </c>
      <c r="C6051" t="s">
        <v>138</v>
      </c>
      <c r="D6051">
        <v>1</v>
      </c>
      <c r="E6051" t="s">
        <v>140</v>
      </c>
      <c r="F6051">
        <v>39.799999999999997</v>
      </c>
    </row>
    <row r="6052" spans="1:6">
      <c r="A6052" s="4">
        <v>43787</v>
      </c>
      <c r="B6052" t="s">
        <v>84</v>
      </c>
      <c r="C6052" t="s">
        <v>138</v>
      </c>
      <c r="D6052">
        <v>1</v>
      </c>
      <c r="E6052" t="s">
        <v>147</v>
      </c>
      <c r="F6052">
        <v>2.6</v>
      </c>
    </row>
    <row r="6053" spans="1:6">
      <c r="A6053" s="4">
        <v>43787</v>
      </c>
      <c r="B6053" t="s">
        <v>84</v>
      </c>
      <c r="C6053" t="s">
        <v>137</v>
      </c>
      <c r="D6053">
        <v>1</v>
      </c>
      <c r="E6053" t="s">
        <v>139</v>
      </c>
      <c r="F6053">
        <v>89.8</v>
      </c>
    </row>
    <row r="6054" spans="1:6">
      <c r="A6054" s="4">
        <v>43787</v>
      </c>
      <c r="B6054" t="s">
        <v>84</v>
      </c>
      <c r="C6054" t="s">
        <v>137</v>
      </c>
      <c r="D6054">
        <v>1</v>
      </c>
      <c r="E6054" t="s">
        <v>140</v>
      </c>
      <c r="F6054">
        <v>10.199999999999999</v>
      </c>
    </row>
    <row r="6055" spans="1:6">
      <c r="A6055" s="4">
        <v>43787</v>
      </c>
      <c r="B6055" t="s">
        <v>84</v>
      </c>
      <c r="C6055" t="s">
        <v>137</v>
      </c>
      <c r="D6055">
        <v>1</v>
      </c>
      <c r="E6055" t="s">
        <v>147</v>
      </c>
      <c r="F6055">
        <v>0</v>
      </c>
    </row>
    <row r="6056" spans="1:6">
      <c r="A6056" s="4">
        <v>43787</v>
      </c>
      <c r="B6056" t="s">
        <v>83</v>
      </c>
      <c r="C6056" t="s">
        <v>138</v>
      </c>
      <c r="D6056">
        <v>1</v>
      </c>
      <c r="E6056" t="s">
        <v>139</v>
      </c>
      <c r="F6056">
        <v>43.5</v>
      </c>
    </row>
    <row r="6057" spans="1:6">
      <c r="A6057" s="4">
        <v>43787</v>
      </c>
      <c r="B6057" t="s">
        <v>83</v>
      </c>
      <c r="C6057" t="s">
        <v>138</v>
      </c>
      <c r="D6057">
        <v>1</v>
      </c>
      <c r="E6057" t="s">
        <v>140</v>
      </c>
      <c r="F6057">
        <v>50.9</v>
      </c>
    </row>
    <row r="6058" spans="1:6">
      <c r="A6058" s="4">
        <v>43787</v>
      </c>
      <c r="B6058" t="s">
        <v>83</v>
      </c>
      <c r="C6058" t="s">
        <v>138</v>
      </c>
      <c r="D6058">
        <v>1</v>
      </c>
      <c r="E6058" t="s">
        <v>147</v>
      </c>
      <c r="F6058">
        <v>5.5</v>
      </c>
    </row>
    <row r="6059" spans="1:6">
      <c r="A6059" s="4">
        <v>43787</v>
      </c>
      <c r="B6059" t="s">
        <v>83</v>
      </c>
      <c r="C6059" t="s">
        <v>137</v>
      </c>
      <c r="D6059">
        <v>1</v>
      </c>
      <c r="E6059" t="s">
        <v>139</v>
      </c>
      <c r="F6059">
        <v>29.1</v>
      </c>
    </row>
    <row r="6060" spans="1:6">
      <c r="A6060" s="4">
        <v>43787</v>
      </c>
      <c r="B6060" t="s">
        <v>83</v>
      </c>
      <c r="C6060" t="s">
        <v>137</v>
      </c>
      <c r="D6060">
        <v>1</v>
      </c>
      <c r="E6060" t="s">
        <v>140</v>
      </c>
      <c r="F6060">
        <v>70.900000000000006</v>
      </c>
    </row>
    <row r="6061" spans="1:6">
      <c r="A6061" s="4">
        <v>43787</v>
      </c>
      <c r="B6061" t="s">
        <v>83</v>
      </c>
      <c r="C6061" t="s">
        <v>137</v>
      </c>
      <c r="D6061">
        <v>1</v>
      </c>
      <c r="E6061" t="s">
        <v>147</v>
      </c>
      <c r="F6061">
        <v>0</v>
      </c>
    </row>
    <row r="6062" spans="1:6">
      <c r="A6062" s="4">
        <v>43787</v>
      </c>
      <c r="B6062" t="s">
        <v>82</v>
      </c>
      <c r="C6062" t="s">
        <v>138</v>
      </c>
      <c r="D6062">
        <v>1</v>
      </c>
      <c r="E6062" t="s">
        <v>139</v>
      </c>
      <c r="F6062">
        <v>45.8</v>
      </c>
    </row>
    <row r="6063" spans="1:6">
      <c r="A6063" s="4">
        <v>43787</v>
      </c>
      <c r="B6063" t="s">
        <v>82</v>
      </c>
      <c r="C6063" t="s">
        <v>138</v>
      </c>
      <c r="D6063">
        <v>1</v>
      </c>
      <c r="E6063" t="s">
        <v>140</v>
      </c>
      <c r="F6063">
        <v>50.7</v>
      </c>
    </row>
    <row r="6064" spans="1:6">
      <c r="A6064" s="4">
        <v>43787</v>
      </c>
      <c r="B6064" t="s">
        <v>82</v>
      </c>
      <c r="C6064" t="s">
        <v>138</v>
      </c>
      <c r="D6064">
        <v>1</v>
      </c>
      <c r="E6064" t="s">
        <v>147</v>
      </c>
      <c r="F6064">
        <v>3.4</v>
      </c>
    </row>
    <row r="6065" spans="1:6">
      <c r="A6065" s="4">
        <v>43787</v>
      </c>
      <c r="B6065" t="s">
        <v>82</v>
      </c>
      <c r="C6065" t="s">
        <v>137</v>
      </c>
      <c r="D6065">
        <v>1</v>
      </c>
      <c r="E6065" t="s">
        <v>139</v>
      </c>
      <c r="F6065">
        <v>32.6</v>
      </c>
    </row>
    <row r="6066" spans="1:6">
      <c r="A6066" s="4">
        <v>43787</v>
      </c>
      <c r="B6066" t="s">
        <v>82</v>
      </c>
      <c r="C6066" t="s">
        <v>137</v>
      </c>
      <c r="D6066">
        <v>1</v>
      </c>
      <c r="E6066" t="s">
        <v>140</v>
      </c>
      <c r="F6066">
        <v>67.400000000000006</v>
      </c>
    </row>
    <row r="6067" spans="1:6">
      <c r="A6067" s="4">
        <v>43787</v>
      </c>
      <c r="B6067" t="s">
        <v>82</v>
      </c>
      <c r="C6067" t="s">
        <v>137</v>
      </c>
      <c r="D6067">
        <v>1</v>
      </c>
      <c r="E6067" t="s">
        <v>147</v>
      </c>
      <c r="F6067">
        <v>0</v>
      </c>
    </row>
    <row r="6068" spans="1:6">
      <c r="A6068" s="4">
        <v>43787</v>
      </c>
      <c r="B6068" t="s">
        <v>81</v>
      </c>
      <c r="C6068" t="s">
        <v>138</v>
      </c>
      <c r="D6068">
        <v>1</v>
      </c>
      <c r="E6068" t="s">
        <v>139</v>
      </c>
      <c r="F6068">
        <v>31.9</v>
      </c>
    </row>
    <row r="6069" spans="1:6">
      <c r="A6069" s="4">
        <v>43787</v>
      </c>
      <c r="B6069" t="s">
        <v>81</v>
      </c>
      <c r="C6069" t="s">
        <v>138</v>
      </c>
      <c r="D6069">
        <v>1</v>
      </c>
      <c r="E6069" t="s">
        <v>140</v>
      </c>
      <c r="F6069">
        <v>61.9</v>
      </c>
    </row>
    <row r="6070" spans="1:6">
      <c r="A6070" s="4">
        <v>43787</v>
      </c>
      <c r="B6070" t="s">
        <v>81</v>
      </c>
      <c r="C6070" t="s">
        <v>138</v>
      </c>
      <c r="D6070">
        <v>1</v>
      </c>
      <c r="E6070" t="s">
        <v>147</v>
      </c>
      <c r="F6070">
        <v>6.1</v>
      </c>
    </row>
    <row r="6071" spans="1:6">
      <c r="A6071" s="4">
        <v>43787</v>
      </c>
      <c r="B6071" t="s">
        <v>81</v>
      </c>
      <c r="C6071" t="s">
        <v>137</v>
      </c>
      <c r="D6071">
        <v>1</v>
      </c>
      <c r="E6071" t="s">
        <v>139</v>
      </c>
      <c r="F6071">
        <v>0.2</v>
      </c>
    </row>
    <row r="6072" spans="1:6">
      <c r="A6072" s="4">
        <v>43787</v>
      </c>
      <c r="B6072" t="s">
        <v>81</v>
      </c>
      <c r="C6072" t="s">
        <v>137</v>
      </c>
      <c r="D6072">
        <v>1</v>
      </c>
      <c r="E6072" t="s">
        <v>140</v>
      </c>
      <c r="F6072">
        <v>99.8</v>
      </c>
    </row>
    <row r="6073" spans="1:6">
      <c r="A6073" s="4">
        <v>43787</v>
      </c>
      <c r="B6073" t="s">
        <v>81</v>
      </c>
      <c r="C6073" t="s">
        <v>137</v>
      </c>
      <c r="D6073">
        <v>1</v>
      </c>
      <c r="E6073" t="s">
        <v>147</v>
      </c>
      <c r="F6073">
        <v>0</v>
      </c>
    </row>
    <row r="6074" spans="1:6">
      <c r="A6074" s="4">
        <v>43787</v>
      </c>
      <c r="B6074" t="s">
        <v>80</v>
      </c>
      <c r="C6074" t="s">
        <v>138</v>
      </c>
      <c r="D6074">
        <v>1</v>
      </c>
      <c r="E6074" t="s">
        <v>139</v>
      </c>
      <c r="F6074">
        <v>34.299999999999997</v>
      </c>
    </row>
    <row r="6075" spans="1:6">
      <c r="A6075" s="4">
        <v>43787</v>
      </c>
      <c r="B6075" t="s">
        <v>80</v>
      </c>
      <c r="C6075" t="s">
        <v>138</v>
      </c>
      <c r="D6075">
        <v>1</v>
      </c>
      <c r="E6075" t="s">
        <v>140</v>
      </c>
      <c r="F6075">
        <v>62.2</v>
      </c>
    </row>
    <row r="6076" spans="1:6">
      <c r="A6076" s="4">
        <v>43787</v>
      </c>
      <c r="B6076" t="s">
        <v>80</v>
      </c>
      <c r="C6076" t="s">
        <v>138</v>
      </c>
      <c r="D6076">
        <v>1</v>
      </c>
      <c r="E6076" t="s">
        <v>147</v>
      </c>
      <c r="F6076">
        <v>3.5</v>
      </c>
    </row>
    <row r="6077" spans="1:6">
      <c r="A6077" s="4">
        <v>43787</v>
      </c>
      <c r="B6077" t="s">
        <v>80</v>
      </c>
      <c r="C6077" t="s">
        <v>137</v>
      </c>
      <c r="D6077">
        <v>1</v>
      </c>
      <c r="E6077" t="s">
        <v>139</v>
      </c>
      <c r="F6077">
        <v>0.4</v>
      </c>
    </row>
    <row r="6078" spans="1:6">
      <c r="A6078" s="4">
        <v>43787</v>
      </c>
      <c r="B6078" t="s">
        <v>80</v>
      </c>
      <c r="C6078" t="s">
        <v>137</v>
      </c>
      <c r="D6078">
        <v>1</v>
      </c>
      <c r="E6078" t="s">
        <v>140</v>
      </c>
      <c r="F6078">
        <v>99.6</v>
      </c>
    </row>
    <row r="6079" spans="1:6">
      <c r="A6079" s="4">
        <v>43787</v>
      </c>
      <c r="B6079" t="s">
        <v>80</v>
      </c>
      <c r="C6079" t="s">
        <v>137</v>
      </c>
      <c r="D6079">
        <v>1</v>
      </c>
      <c r="E6079" t="s">
        <v>147</v>
      </c>
      <c r="F6079">
        <v>0</v>
      </c>
    </row>
    <row r="6080" spans="1:6">
      <c r="A6080" s="4">
        <v>43787</v>
      </c>
      <c r="B6080" t="s">
        <v>113</v>
      </c>
      <c r="C6080" t="s">
        <v>138</v>
      </c>
      <c r="D6080">
        <v>1</v>
      </c>
      <c r="E6080" t="s">
        <v>139</v>
      </c>
      <c r="F6080">
        <v>49</v>
      </c>
    </row>
    <row r="6081" spans="1:6">
      <c r="A6081" s="4">
        <v>43787</v>
      </c>
      <c r="B6081" t="s">
        <v>113</v>
      </c>
      <c r="C6081" t="s">
        <v>138</v>
      </c>
      <c r="D6081">
        <v>1</v>
      </c>
      <c r="E6081" t="s">
        <v>140</v>
      </c>
      <c r="F6081">
        <v>45.3</v>
      </c>
    </row>
    <row r="6082" spans="1:6">
      <c r="A6082" s="4">
        <v>43787</v>
      </c>
      <c r="B6082" t="s">
        <v>113</v>
      </c>
      <c r="C6082" t="s">
        <v>138</v>
      </c>
      <c r="D6082">
        <v>1</v>
      </c>
      <c r="E6082" t="s">
        <v>147</v>
      </c>
      <c r="F6082">
        <v>5.7</v>
      </c>
    </row>
    <row r="6083" spans="1:6">
      <c r="A6083" s="4">
        <v>43787</v>
      </c>
      <c r="B6083" t="s">
        <v>113</v>
      </c>
      <c r="C6083" t="s">
        <v>137</v>
      </c>
      <c r="D6083">
        <v>1</v>
      </c>
      <c r="E6083" t="s">
        <v>139</v>
      </c>
      <c r="F6083">
        <v>59</v>
      </c>
    </row>
    <row r="6084" spans="1:6">
      <c r="A6084" s="4">
        <v>43787</v>
      </c>
      <c r="B6084" t="s">
        <v>113</v>
      </c>
      <c r="C6084" t="s">
        <v>137</v>
      </c>
      <c r="D6084">
        <v>1</v>
      </c>
      <c r="E6084" t="s">
        <v>140</v>
      </c>
      <c r="F6084">
        <v>41</v>
      </c>
    </row>
    <row r="6085" spans="1:6">
      <c r="A6085" s="4">
        <v>43787</v>
      </c>
      <c r="B6085" t="s">
        <v>113</v>
      </c>
      <c r="C6085" t="s">
        <v>137</v>
      </c>
      <c r="D6085">
        <v>1</v>
      </c>
      <c r="E6085" t="s">
        <v>147</v>
      </c>
      <c r="F6085">
        <v>0</v>
      </c>
    </row>
    <row r="6086" spans="1:6">
      <c r="A6086" s="4">
        <v>43787</v>
      </c>
      <c r="B6086" t="s">
        <v>112</v>
      </c>
      <c r="C6086" t="s">
        <v>138</v>
      </c>
      <c r="D6086">
        <v>1</v>
      </c>
      <c r="E6086" t="s">
        <v>139</v>
      </c>
      <c r="F6086">
        <v>37.200000000000003</v>
      </c>
    </row>
    <row r="6087" spans="1:6">
      <c r="A6087" s="4">
        <v>43787</v>
      </c>
      <c r="B6087" t="s">
        <v>112</v>
      </c>
      <c r="C6087" t="s">
        <v>138</v>
      </c>
      <c r="D6087">
        <v>1</v>
      </c>
      <c r="E6087" t="s">
        <v>140</v>
      </c>
      <c r="F6087">
        <v>57.8</v>
      </c>
    </row>
    <row r="6088" spans="1:6">
      <c r="A6088" s="4">
        <v>43787</v>
      </c>
      <c r="B6088" t="s">
        <v>112</v>
      </c>
      <c r="C6088" t="s">
        <v>138</v>
      </c>
      <c r="D6088">
        <v>1</v>
      </c>
      <c r="E6088" t="s">
        <v>147</v>
      </c>
      <c r="F6088">
        <v>4.9000000000000004</v>
      </c>
    </row>
    <row r="6089" spans="1:6">
      <c r="A6089" s="4">
        <v>43787</v>
      </c>
      <c r="B6089" t="s">
        <v>112</v>
      </c>
      <c r="C6089" t="s">
        <v>137</v>
      </c>
      <c r="D6089">
        <v>1</v>
      </c>
      <c r="E6089" t="s">
        <v>139</v>
      </c>
      <c r="F6089">
        <v>7.8</v>
      </c>
    </row>
    <row r="6090" spans="1:6">
      <c r="A6090" s="4">
        <v>43787</v>
      </c>
      <c r="B6090" t="s">
        <v>112</v>
      </c>
      <c r="C6090" t="s">
        <v>137</v>
      </c>
      <c r="D6090">
        <v>1</v>
      </c>
      <c r="E6090" t="s">
        <v>140</v>
      </c>
      <c r="F6090">
        <v>92.2</v>
      </c>
    </row>
    <row r="6091" spans="1:6">
      <c r="A6091" s="4">
        <v>43787</v>
      </c>
      <c r="B6091" t="s">
        <v>112</v>
      </c>
      <c r="C6091" t="s">
        <v>137</v>
      </c>
      <c r="D6091">
        <v>1</v>
      </c>
      <c r="E6091" t="s">
        <v>147</v>
      </c>
      <c r="F6091">
        <v>0</v>
      </c>
    </row>
    <row r="6092" spans="1:6">
      <c r="A6092" s="4">
        <v>43787</v>
      </c>
      <c r="B6092" t="s">
        <v>79</v>
      </c>
      <c r="C6092" t="s">
        <v>138</v>
      </c>
      <c r="D6092">
        <v>1</v>
      </c>
      <c r="E6092" t="s">
        <v>139</v>
      </c>
      <c r="F6092">
        <v>42.6</v>
      </c>
    </row>
    <row r="6093" spans="1:6">
      <c r="A6093" s="4">
        <v>43787</v>
      </c>
      <c r="B6093" t="s">
        <v>79</v>
      </c>
      <c r="C6093" t="s">
        <v>138</v>
      </c>
      <c r="D6093">
        <v>1</v>
      </c>
      <c r="E6093" t="s">
        <v>140</v>
      </c>
      <c r="F6093">
        <v>51.1</v>
      </c>
    </row>
    <row r="6094" spans="1:6">
      <c r="A6094" s="4">
        <v>43787</v>
      </c>
      <c r="B6094" t="s">
        <v>79</v>
      </c>
      <c r="C6094" t="s">
        <v>138</v>
      </c>
      <c r="D6094">
        <v>1</v>
      </c>
      <c r="E6094" t="s">
        <v>147</v>
      </c>
      <c r="F6094">
        <v>6.2</v>
      </c>
    </row>
    <row r="6095" spans="1:6">
      <c r="A6095" s="4">
        <v>43787</v>
      </c>
      <c r="B6095" t="s">
        <v>79</v>
      </c>
      <c r="C6095" t="s">
        <v>137</v>
      </c>
      <c r="D6095">
        <v>1</v>
      </c>
      <c r="E6095" t="s">
        <v>139</v>
      </c>
      <c r="F6095">
        <v>27</v>
      </c>
    </row>
    <row r="6096" spans="1:6">
      <c r="A6096" s="4">
        <v>43787</v>
      </c>
      <c r="B6096" t="s">
        <v>79</v>
      </c>
      <c r="C6096" t="s">
        <v>137</v>
      </c>
      <c r="D6096">
        <v>1</v>
      </c>
      <c r="E6096" t="s">
        <v>140</v>
      </c>
      <c r="F6096">
        <v>73</v>
      </c>
    </row>
    <row r="6097" spans="1:6">
      <c r="A6097" s="4">
        <v>43787</v>
      </c>
      <c r="B6097" t="s">
        <v>79</v>
      </c>
      <c r="C6097" t="s">
        <v>137</v>
      </c>
      <c r="D6097">
        <v>1</v>
      </c>
      <c r="E6097" t="s">
        <v>147</v>
      </c>
      <c r="F6097">
        <v>0</v>
      </c>
    </row>
    <row r="6098" spans="1:6">
      <c r="A6098" s="4">
        <v>43787</v>
      </c>
      <c r="B6098" t="s">
        <v>78</v>
      </c>
      <c r="C6098" t="s">
        <v>138</v>
      </c>
      <c r="D6098">
        <v>1</v>
      </c>
      <c r="E6098" t="s">
        <v>139</v>
      </c>
      <c r="F6098">
        <v>59.1</v>
      </c>
    </row>
    <row r="6099" spans="1:6">
      <c r="A6099" s="4">
        <v>43787</v>
      </c>
      <c r="B6099" t="s">
        <v>78</v>
      </c>
      <c r="C6099" t="s">
        <v>138</v>
      </c>
      <c r="D6099">
        <v>1</v>
      </c>
      <c r="E6099" t="s">
        <v>140</v>
      </c>
      <c r="F6099">
        <v>37.1</v>
      </c>
    </row>
    <row r="6100" spans="1:6">
      <c r="A6100" s="4">
        <v>43787</v>
      </c>
      <c r="B6100" t="s">
        <v>78</v>
      </c>
      <c r="C6100" t="s">
        <v>138</v>
      </c>
      <c r="D6100">
        <v>1</v>
      </c>
      <c r="E6100" t="s">
        <v>147</v>
      </c>
      <c r="F6100">
        <v>3.7</v>
      </c>
    </row>
    <row r="6101" spans="1:6">
      <c r="A6101" s="4">
        <v>43787</v>
      </c>
      <c r="B6101" t="s">
        <v>78</v>
      </c>
      <c r="C6101" t="s">
        <v>137</v>
      </c>
      <c r="D6101">
        <v>1</v>
      </c>
      <c r="E6101" t="s">
        <v>139</v>
      </c>
      <c r="F6101">
        <v>95.4</v>
      </c>
    </row>
    <row r="6102" spans="1:6">
      <c r="A6102" s="4">
        <v>43787</v>
      </c>
      <c r="B6102" t="s">
        <v>78</v>
      </c>
      <c r="C6102" t="s">
        <v>137</v>
      </c>
      <c r="D6102">
        <v>1</v>
      </c>
      <c r="E6102" t="s">
        <v>140</v>
      </c>
      <c r="F6102">
        <v>4.5999999999999996</v>
      </c>
    </row>
    <row r="6103" spans="1:6">
      <c r="A6103" s="4">
        <v>43787</v>
      </c>
      <c r="B6103" t="s">
        <v>78</v>
      </c>
      <c r="C6103" t="s">
        <v>137</v>
      </c>
      <c r="D6103">
        <v>1</v>
      </c>
      <c r="E6103" t="s">
        <v>147</v>
      </c>
      <c r="F6103">
        <v>0</v>
      </c>
    </row>
    <row r="6104" spans="1:6">
      <c r="A6104" s="4">
        <v>43787</v>
      </c>
      <c r="B6104" t="s">
        <v>77</v>
      </c>
      <c r="C6104" t="s">
        <v>138</v>
      </c>
      <c r="D6104">
        <v>1</v>
      </c>
      <c r="E6104" t="s">
        <v>139</v>
      </c>
      <c r="F6104">
        <v>62.4</v>
      </c>
    </row>
    <row r="6105" spans="1:6">
      <c r="A6105" s="4">
        <v>43787</v>
      </c>
      <c r="B6105" t="s">
        <v>77</v>
      </c>
      <c r="C6105" t="s">
        <v>138</v>
      </c>
      <c r="D6105">
        <v>1</v>
      </c>
      <c r="E6105" t="s">
        <v>140</v>
      </c>
      <c r="F6105">
        <v>34.4</v>
      </c>
    </row>
    <row r="6106" spans="1:6">
      <c r="A6106" s="4">
        <v>43787</v>
      </c>
      <c r="B6106" t="s">
        <v>77</v>
      </c>
      <c r="C6106" t="s">
        <v>138</v>
      </c>
      <c r="D6106">
        <v>1</v>
      </c>
      <c r="E6106" t="s">
        <v>147</v>
      </c>
      <c r="F6106">
        <v>3.1</v>
      </c>
    </row>
    <row r="6107" spans="1:6">
      <c r="A6107" s="4">
        <v>43787</v>
      </c>
      <c r="B6107" t="s">
        <v>77</v>
      </c>
      <c r="C6107" t="s">
        <v>137</v>
      </c>
      <c r="D6107">
        <v>1</v>
      </c>
      <c r="E6107" t="s">
        <v>139</v>
      </c>
      <c r="F6107">
        <v>99.3</v>
      </c>
    </row>
    <row r="6108" spans="1:6">
      <c r="A6108" s="4">
        <v>43787</v>
      </c>
      <c r="B6108" t="s">
        <v>77</v>
      </c>
      <c r="C6108" t="s">
        <v>137</v>
      </c>
      <c r="D6108">
        <v>1</v>
      </c>
      <c r="E6108" t="s">
        <v>140</v>
      </c>
      <c r="F6108">
        <v>0.7</v>
      </c>
    </row>
    <row r="6109" spans="1:6">
      <c r="A6109" s="4">
        <v>43787</v>
      </c>
      <c r="B6109" t="s">
        <v>77</v>
      </c>
      <c r="C6109" t="s">
        <v>137</v>
      </c>
      <c r="D6109">
        <v>1</v>
      </c>
      <c r="E6109" t="s">
        <v>147</v>
      </c>
      <c r="F6109">
        <v>0</v>
      </c>
    </row>
    <row r="6110" spans="1:6">
      <c r="A6110" s="4">
        <v>43787</v>
      </c>
      <c r="B6110" t="s">
        <v>76</v>
      </c>
      <c r="C6110" t="s">
        <v>138</v>
      </c>
      <c r="D6110">
        <v>1</v>
      </c>
      <c r="E6110" t="s">
        <v>139</v>
      </c>
      <c r="F6110">
        <v>56.7</v>
      </c>
    </row>
    <row r="6111" spans="1:6">
      <c r="A6111" s="4">
        <v>43787</v>
      </c>
      <c r="B6111" t="s">
        <v>76</v>
      </c>
      <c r="C6111" t="s">
        <v>138</v>
      </c>
      <c r="D6111">
        <v>1</v>
      </c>
      <c r="E6111" t="s">
        <v>140</v>
      </c>
      <c r="F6111">
        <v>38</v>
      </c>
    </row>
    <row r="6112" spans="1:6">
      <c r="A6112" s="4">
        <v>43787</v>
      </c>
      <c r="B6112" t="s">
        <v>76</v>
      </c>
      <c r="C6112" t="s">
        <v>138</v>
      </c>
      <c r="D6112">
        <v>1</v>
      </c>
      <c r="E6112" t="s">
        <v>147</v>
      </c>
      <c r="F6112">
        <v>5.2</v>
      </c>
    </row>
    <row r="6113" spans="1:6">
      <c r="A6113" s="4">
        <v>43787</v>
      </c>
      <c r="B6113" t="s">
        <v>76</v>
      </c>
      <c r="C6113" t="s">
        <v>137</v>
      </c>
      <c r="D6113">
        <v>1</v>
      </c>
      <c r="E6113" t="s">
        <v>139</v>
      </c>
      <c r="F6113">
        <v>92.1</v>
      </c>
    </row>
    <row r="6114" spans="1:6">
      <c r="A6114" s="4">
        <v>43787</v>
      </c>
      <c r="B6114" t="s">
        <v>76</v>
      </c>
      <c r="C6114" t="s">
        <v>137</v>
      </c>
      <c r="D6114">
        <v>1</v>
      </c>
      <c r="E6114" t="s">
        <v>140</v>
      </c>
      <c r="F6114">
        <v>7.9</v>
      </c>
    </row>
    <row r="6115" spans="1:6">
      <c r="A6115" s="4">
        <v>43787</v>
      </c>
      <c r="B6115" t="s">
        <v>76</v>
      </c>
      <c r="C6115" t="s">
        <v>137</v>
      </c>
      <c r="D6115">
        <v>1</v>
      </c>
      <c r="E6115" t="s">
        <v>147</v>
      </c>
      <c r="F6115">
        <v>0</v>
      </c>
    </row>
    <row r="6116" spans="1:6">
      <c r="A6116" s="4">
        <v>43787</v>
      </c>
      <c r="B6116" t="s">
        <v>75</v>
      </c>
      <c r="C6116" t="s">
        <v>138</v>
      </c>
      <c r="D6116">
        <v>1</v>
      </c>
      <c r="E6116" t="s">
        <v>139</v>
      </c>
      <c r="F6116">
        <v>49</v>
      </c>
    </row>
    <row r="6117" spans="1:6">
      <c r="A6117" s="4">
        <v>43787</v>
      </c>
      <c r="B6117" t="s">
        <v>75</v>
      </c>
      <c r="C6117" t="s">
        <v>138</v>
      </c>
      <c r="D6117">
        <v>1</v>
      </c>
      <c r="E6117" t="s">
        <v>140</v>
      </c>
      <c r="F6117">
        <v>46.5</v>
      </c>
    </row>
    <row r="6118" spans="1:6">
      <c r="A6118" s="4">
        <v>43787</v>
      </c>
      <c r="B6118" t="s">
        <v>75</v>
      </c>
      <c r="C6118" t="s">
        <v>138</v>
      </c>
      <c r="D6118">
        <v>1</v>
      </c>
      <c r="E6118" t="s">
        <v>147</v>
      </c>
      <c r="F6118">
        <v>4.4000000000000004</v>
      </c>
    </row>
    <row r="6119" spans="1:6">
      <c r="A6119" s="4">
        <v>43787</v>
      </c>
      <c r="B6119" t="s">
        <v>75</v>
      </c>
      <c r="C6119" t="s">
        <v>137</v>
      </c>
      <c r="D6119">
        <v>1</v>
      </c>
      <c r="E6119" t="s">
        <v>139</v>
      </c>
      <c r="F6119">
        <v>58.8</v>
      </c>
    </row>
    <row r="6120" spans="1:6">
      <c r="A6120" s="4">
        <v>43787</v>
      </c>
      <c r="B6120" t="s">
        <v>75</v>
      </c>
      <c r="C6120" t="s">
        <v>137</v>
      </c>
      <c r="D6120">
        <v>1</v>
      </c>
      <c r="E6120" t="s">
        <v>140</v>
      </c>
      <c r="F6120">
        <v>41.2</v>
      </c>
    </row>
    <row r="6121" spans="1:6">
      <c r="A6121" s="4">
        <v>43787</v>
      </c>
      <c r="B6121" t="s">
        <v>75</v>
      </c>
      <c r="C6121" t="s">
        <v>137</v>
      </c>
      <c r="D6121">
        <v>1</v>
      </c>
      <c r="E6121" t="s">
        <v>147</v>
      </c>
      <c r="F6121">
        <v>0</v>
      </c>
    </row>
    <row r="6122" spans="1:6">
      <c r="A6122" s="4">
        <v>43787</v>
      </c>
      <c r="B6122" t="s">
        <v>74</v>
      </c>
      <c r="C6122" t="s">
        <v>138</v>
      </c>
      <c r="D6122">
        <v>1</v>
      </c>
      <c r="E6122" t="s">
        <v>139</v>
      </c>
      <c r="F6122">
        <v>56.7</v>
      </c>
    </row>
    <row r="6123" spans="1:6">
      <c r="A6123" s="4">
        <v>43787</v>
      </c>
      <c r="B6123" t="s">
        <v>74</v>
      </c>
      <c r="C6123" t="s">
        <v>138</v>
      </c>
      <c r="D6123">
        <v>1</v>
      </c>
      <c r="E6123" t="s">
        <v>140</v>
      </c>
      <c r="F6123">
        <v>39.9</v>
      </c>
    </row>
    <row r="6124" spans="1:6">
      <c r="A6124" s="4">
        <v>43787</v>
      </c>
      <c r="B6124" t="s">
        <v>74</v>
      </c>
      <c r="C6124" t="s">
        <v>138</v>
      </c>
      <c r="D6124">
        <v>1</v>
      </c>
      <c r="E6124" t="s">
        <v>147</v>
      </c>
      <c r="F6124">
        <v>3.3</v>
      </c>
    </row>
    <row r="6125" spans="1:6">
      <c r="A6125" s="4">
        <v>43787</v>
      </c>
      <c r="B6125" t="s">
        <v>74</v>
      </c>
      <c r="C6125" t="s">
        <v>137</v>
      </c>
      <c r="D6125">
        <v>1</v>
      </c>
      <c r="E6125" t="s">
        <v>139</v>
      </c>
      <c r="F6125">
        <v>89.6</v>
      </c>
    </row>
    <row r="6126" spans="1:6">
      <c r="A6126" s="4">
        <v>43787</v>
      </c>
      <c r="B6126" t="s">
        <v>74</v>
      </c>
      <c r="C6126" t="s">
        <v>137</v>
      </c>
      <c r="D6126">
        <v>1</v>
      </c>
      <c r="E6126" t="s">
        <v>140</v>
      </c>
      <c r="F6126">
        <v>10.4</v>
      </c>
    </row>
    <row r="6127" spans="1:6">
      <c r="A6127" s="4">
        <v>43787</v>
      </c>
      <c r="B6127" t="s">
        <v>74</v>
      </c>
      <c r="C6127" t="s">
        <v>137</v>
      </c>
      <c r="D6127">
        <v>1</v>
      </c>
      <c r="E6127" t="s">
        <v>147</v>
      </c>
      <c r="F6127">
        <v>0</v>
      </c>
    </row>
    <row r="6128" spans="1:6">
      <c r="A6128" s="4">
        <v>43787</v>
      </c>
      <c r="B6128" t="s">
        <v>73</v>
      </c>
      <c r="C6128" t="s">
        <v>138</v>
      </c>
      <c r="D6128">
        <v>1</v>
      </c>
      <c r="E6128" t="s">
        <v>139</v>
      </c>
      <c r="F6128">
        <v>38.5</v>
      </c>
    </row>
    <row r="6129" spans="1:6">
      <c r="A6129" s="4">
        <v>43787</v>
      </c>
      <c r="B6129" t="s">
        <v>73</v>
      </c>
      <c r="C6129" t="s">
        <v>138</v>
      </c>
      <c r="D6129">
        <v>1</v>
      </c>
      <c r="E6129" t="s">
        <v>140</v>
      </c>
      <c r="F6129">
        <v>58.1</v>
      </c>
    </row>
    <row r="6130" spans="1:6">
      <c r="A6130" s="4">
        <v>43787</v>
      </c>
      <c r="B6130" t="s">
        <v>73</v>
      </c>
      <c r="C6130" t="s">
        <v>138</v>
      </c>
      <c r="D6130">
        <v>1</v>
      </c>
      <c r="E6130" t="s">
        <v>147</v>
      </c>
      <c r="F6130">
        <v>3.3</v>
      </c>
    </row>
    <row r="6131" spans="1:6">
      <c r="A6131" s="4">
        <v>43787</v>
      </c>
      <c r="B6131" t="s">
        <v>73</v>
      </c>
      <c r="C6131" t="s">
        <v>137</v>
      </c>
      <c r="D6131">
        <v>1</v>
      </c>
      <c r="E6131" t="s">
        <v>139</v>
      </c>
      <c r="F6131">
        <v>6.3</v>
      </c>
    </row>
    <row r="6132" spans="1:6">
      <c r="A6132" s="4">
        <v>43787</v>
      </c>
      <c r="B6132" t="s">
        <v>73</v>
      </c>
      <c r="C6132" t="s">
        <v>137</v>
      </c>
      <c r="D6132">
        <v>1</v>
      </c>
      <c r="E6132" t="s">
        <v>140</v>
      </c>
      <c r="F6132">
        <v>93.7</v>
      </c>
    </row>
    <row r="6133" spans="1:6">
      <c r="A6133" s="4">
        <v>43787</v>
      </c>
      <c r="B6133" t="s">
        <v>73</v>
      </c>
      <c r="C6133" t="s">
        <v>137</v>
      </c>
      <c r="D6133">
        <v>1</v>
      </c>
      <c r="E6133" t="s">
        <v>147</v>
      </c>
      <c r="F6133">
        <v>0</v>
      </c>
    </row>
    <row r="6134" spans="1:6">
      <c r="A6134" s="4">
        <v>43787</v>
      </c>
      <c r="B6134" t="s">
        <v>72</v>
      </c>
      <c r="C6134" t="s">
        <v>138</v>
      </c>
      <c r="D6134">
        <v>1</v>
      </c>
      <c r="E6134" t="s">
        <v>139</v>
      </c>
      <c r="F6134">
        <v>63.3</v>
      </c>
    </row>
    <row r="6135" spans="1:6">
      <c r="A6135" s="4">
        <v>43787</v>
      </c>
      <c r="B6135" t="s">
        <v>72</v>
      </c>
      <c r="C6135" t="s">
        <v>138</v>
      </c>
      <c r="D6135">
        <v>1</v>
      </c>
      <c r="E6135" t="s">
        <v>140</v>
      </c>
      <c r="F6135">
        <v>30.3</v>
      </c>
    </row>
    <row r="6136" spans="1:6">
      <c r="A6136" s="4">
        <v>43787</v>
      </c>
      <c r="B6136" t="s">
        <v>72</v>
      </c>
      <c r="C6136" t="s">
        <v>138</v>
      </c>
      <c r="D6136">
        <v>1</v>
      </c>
      <c r="E6136" t="s">
        <v>147</v>
      </c>
      <c r="F6136">
        <v>6.4</v>
      </c>
    </row>
    <row r="6137" spans="1:6">
      <c r="A6137" s="4">
        <v>43787</v>
      </c>
      <c r="B6137" t="s">
        <v>72</v>
      </c>
      <c r="C6137" t="s">
        <v>137</v>
      </c>
      <c r="D6137">
        <v>1</v>
      </c>
      <c r="E6137" t="s">
        <v>139</v>
      </c>
      <c r="F6137">
        <v>99.8</v>
      </c>
    </row>
    <row r="6138" spans="1:6">
      <c r="A6138" s="4">
        <v>43787</v>
      </c>
      <c r="B6138" t="s">
        <v>72</v>
      </c>
      <c r="C6138" t="s">
        <v>137</v>
      </c>
      <c r="D6138">
        <v>1</v>
      </c>
      <c r="E6138" t="s">
        <v>140</v>
      </c>
      <c r="F6138">
        <v>0.2</v>
      </c>
    </row>
    <row r="6139" spans="1:6">
      <c r="A6139" s="4">
        <v>43787</v>
      </c>
      <c r="B6139" t="s">
        <v>72</v>
      </c>
      <c r="C6139" t="s">
        <v>137</v>
      </c>
      <c r="D6139">
        <v>1</v>
      </c>
      <c r="E6139" t="s">
        <v>147</v>
      </c>
      <c r="F6139">
        <v>0</v>
      </c>
    </row>
    <row r="6140" spans="1:6">
      <c r="A6140" s="4">
        <v>43787</v>
      </c>
      <c r="B6140" t="s">
        <v>71</v>
      </c>
      <c r="C6140" t="s">
        <v>138</v>
      </c>
      <c r="D6140">
        <v>1</v>
      </c>
      <c r="E6140" t="s">
        <v>139</v>
      </c>
      <c r="F6140">
        <v>27.1</v>
      </c>
    </row>
    <row r="6141" spans="1:6">
      <c r="A6141" s="4">
        <v>43787</v>
      </c>
      <c r="B6141" t="s">
        <v>71</v>
      </c>
      <c r="C6141" t="s">
        <v>138</v>
      </c>
      <c r="D6141">
        <v>1</v>
      </c>
      <c r="E6141" t="s">
        <v>140</v>
      </c>
      <c r="F6141">
        <v>67.8</v>
      </c>
    </row>
    <row r="6142" spans="1:6">
      <c r="A6142" s="4">
        <v>43787</v>
      </c>
      <c r="B6142" t="s">
        <v>71</v>
      </c>
      <c r="C6142" t="s">
        <v>138</v>
      </c>
      <c r="D6142">
        <v>1</v>
      </c>
      <c r="E6142" t="s">
        <v>147</v>
      </c>
      <c r="F6142">
        <v>5</v>
      </c>
    </row>
    <row r="6143" spans="1:6">
      <c r="A6143" s="4">
        <v>43787</v>
      </c>
      <c r="B6143" t="s">
        <v>71</v>
      </c>
      <c r="C6143" t="s">
        <v>137</v>
      </c>
      <c r="D6143">
        <v>1</v>
      </c>
      <c r="E6143" t="s">
        <v>139</v>
      </c>
      <c r="F6143">
        <v>0</v>
      </c>
    </row>
    <row r="6144" spans="1:6">
      <c r="A6144" s="4">
        <v>43787</v>
      </c>
      <c r="B6144" t="s">
        <v>71</v>
      </c>
      <c r="C6144" t="s">
        <v>137</v>
      </c>
      <c r="D6144">
        <v>1</v>
      </c>
      <c r="E6144" t="s">
        <v>140</v>
      </c>
      <c r="F6144">
        <v>100</v>
      </c>
    </row>
    <row r="6145" spans="1:6">
      <c r="A6145" s="4">
        <v>43787</v>
      </c>
      <c r="B6145" t="s">
        <v>71</v>
      </c>
      <c r="C6145" t="s">
        <v>137</v>
      </c>
      <c r="D6145">
        <v>1</v>
      </c>
      <c r="E6145" t="s">
        <v>147</v>
      </c>
      <c r="F6145">
        <v>0</v>
      </c>
    </row>
    <row r="6146" spans="1:6">
      <c r="A6146" s="4">
        <v>43787</v>
      </c>
      <c r="B6146" t="s">
        <v>70</v>
      </c>
      <c r="C6146" t="s">
        <v>138</v>
      </c>
      <c r="D6146">
        <v>1</v>
      </c>
      <c r="E6146" t="s">
        <v>139</v>
      </c>
      <c r="F6146">
        <v>51.5</v>
      </c>
    </row>
    <row r="6147" spans="1:6">
      <c r="A6147" s="4">
        <v>43787</v>
      </c>
      <c r="B6147" t="s">
        <v>70</v>
      </c>
      <c r="C6147" t="s">
        <v>138</v>
      </c>
      <c r="D6147">
        <v>1</v>
      </c>
      <c r="E6147" t="s">
        <v>140</v>
      </c>
      <c r="F6147">
        <v>46.3</v>
      </c>
    </row>
    <row r="6148" spans="1:6">
      <c r="A6148" s="4">
        <v>43787</v>
      </c>
      <c r="B6148" t="s">
        <v>70</v>
      </c>
      <c r="C6148" t="s">
        <v>138</v>
      </c>
      <c r="D6148">
        <v>1</v>
      </c>
      <c r="E6148" t="s">
        <v>147</v>
      </c>
      <c r="F6148">
        <v>2.1</v>
      </c>
    </row>
    <row r="6149" spans="1:6">
      <c r="A6149" s="4">
        <v>43787</v>
      </c>
      <c r="B6149" t="s">
        <v>70</v>
      </c>
      <c r="C6149" t="s">
        <v>137</v>
      </c>
      <c r="D6149">
        <v>1</v>
      </c>
      <c r="E6149" t="s">
        <v>139</v>
      </c>
      <c r="F6149">
        <v>65.099999999999994</v>
      </c>
    </row>
    <row r="6150" spans="1:6">
      <c r="A6150" s="4">
        <v>43787</v>
      </c>
      <c r="B6150" t="s">
        <v>70</v>
      </c>
      <c r="C6150" t="s">
        <v>137</v>
      </c>
      <c r="D6150">
        <v>1</v>
      </c>
      <c r="E6150" t="s">
        <v>140</v>
      </c>
      <c r="F6150">
        <v>34.9</v>
      </c>
    </row>
    <row r="6151" spans="1:6">
      <c r="A6151" s="4">
        <v>43787</v>
      </c>
      <c r="B6151" t="s">
        <v>70</v>
      </c>
      <c r="C6151" t="s">
        <v>137</v>
      </c>
      <c r="D6151">
        <v>1</v>
      </c>
      <c r="E6151" t="s">
        <v>147</v>
      </c>
      <c r="F6151">
        <v>0</v>
      </c>
    </row>
    <row r="6152" spans="1:6">
      <c r="A6152" s="4">
        <v>43787</v>
      </c>
      <c r="B6152" t="s">
        <v>69</v>
      </c>
      <c r="C6152" t="s">
        <v>138</v>
      </c>
      <c r="D6152">
        <v>1</v>
      </c>
      <c r="E6152" t="s">
        <v>139</v>
      </c>
      <c r="F6152">
        <v>48.5</v>
      </c>
    </row>
    <row r="6153" spans="1:6">
      <c r="A6153" s="4">
        <v>43787</v>
      </c>
      <c r="B6153" t="s">
        <v>69</v>
      </c>
      <c r="C6153" t="s">
        <v>138</v>
      </c>
      <c r="D6153">
        <v>1</v>
      </c>
      <c r="E6153" t="s">
        <v>140</v>
      </c>
      <c r="F6153">
        <v>48.9</v>
      </c>
    </row>
    <row r="6154" spans="1:6">
      <c r="A6154" s="4">
        <v>43787</v>
      </c>
      <c r="B6154" t="s">
        <v>69</v>
      </c>
      <c r="C6154" t="s">
        <v>138</v>
      </c>
      <c r="D6154">
        <v>1</v>
      </c>
      <c r="E6154" t="s">
        <v>147</v>
      </c>
      <c r="F6154">
        <v>2.5</v>
      </c>
    </row>
    <row r="6155" spans="1:6">
      <c r="A6155" s="4">
        <v>43787</v>
      </c>
      <c r="B6155" t="s">
        <v>69</v>
      </c>
      <c r="C6155" t="s">
        <v>137</v>
      </c>
      <c r="D6155">
        <v>1</v>
      </c>
      <c r="E6155" t="s">
        <v>139</v>
      </c>
      <c r="F6155">
        <v>48.6</v>
      </c>
    </row>
    <row r="6156" spans="1:6">
      <c r="A6156" s="4">
        <v>43787</v>
      </c>
      <c r="B6156" t="s">
        <v>69</v>
      </c>
      <c r="C6156" t="s">
        <v>137</v>
      </c>
      <c r="D6156">
        <v>1</v>
      </c>
      <c r="E6156" t="s">
        <v>140</v>
      </c>
      <c r="F6156">
        <v>51.4</v>
      </c>
    </row>
    <row r="6157" spans="1:6">
      <c r="A6157" s="4">
        <v>43787</v>
      </c>
      <c r="B6157" t="s">
        <v>69</v>
      </c>
      <c r="C6157" t="s">
        <v>137</v>
      </c>
      <c r="D6157">
        <v>1</v>
      </c>
      <c r="E6157" t="s">
        <v>147</v>
      </c>
      <c r="F6157">
        <v>0</v>
      </c>
    </row>
    <row r="6158" spans="1:6">
      <c r="A6158" s="4">
        <v>43787</v>
      </c>
      <c r="B6158" t="s">
        <v>111</v>
      </c>
      <c r="C6158" t="s">
        <v>138</v>
      </c>
      <c r="D6158">
        <v>1</v>
      </c>
      <c r="E6158" t="s">
        <v>139</v>
      </c>
      <c r="F6158">
        <v>10.5</v>
      </c>
    </row>
    <row r="6159" spans="1:6">
      <c r="A6159" s="4">
        <v>43787</v>
      </c>
      <c r="B6159" t="s">
        <v>111</v>
      </c>
      <c r="C6159" t="s">
        <v>138</v>
      </c>
      <c r="D6159">
        <v>1</v>
      </c>
      <c r="E6159" t="s">
        <v>140</v>
      </c>
      <c r="F6159">
        <v>84.7</v>
      </c>
    </row>
    <row r="6160" spans="1:6">
      <c r="A6160" s="4">
        <v>43787</v>
      </c>
      <c r="B6160" t="s">
        <v>111</v>
      </c>
      <c r="C6160" t="s">
        <v>138</v>
      </c>
      <c r="D6160">
        <v>1</v>
      </c>
      <c r="E6160" t="s">
        <v>147</v>
      </c>
      <c r="F6160">
        <v>4.7</v>
      </c>
    </row>
    <row r="6161" spans="1:6">
      <c r="A6161" s="4">
        <v>43787</v>
      </c>
      <c r="B6161" t="s">
        <v>111</v>
      </c>
      <c r="C6161" t="s">
        <v>137</v>
      </c>
      <c r="D6161">
        <v>1</v>
      </c>
      <c r="E6161" t="s">
        <v>139</v>
      </c>
      <c r="F6161">
        <v>0</v>
      </c>
    </row>
    <row r="6162" spans="1:6">
      <c r="A6162" s="4">
        <v>43787</v>
      </c>
      <c r="B6162" t="s">
        <v>111</v>
      </c>
      <c r="C6162" t="s">
        <v>137</v>
      </c>
      <c r="D6162">
        <v>1</v>
      </c>
      <c r="E6162" t="s">
        <v>140</v>
      </c>
      <c r="F6162">
        <v>100</v>
      </c>
    </row>
    <row r="6163" spans="1:6">
      <c r="A6163" s="4">
        <v>43787</v>
      </c>
      <c r="B6163" t="s">
        <v>111</v>
      </c>
      <c r="C6163" t="s">
        <v>137</v>
      </c>
      <c r="D6163">
        <v>1</v>
      </c>
      <c r="E6163" t="s">
        <v>147</v>
      </c>
      <c r="F6163">
        <v>0</v>
      </c>
    </row>
    <row r="6164" spans="1:6">
      <c r="A6164" s="4">
        <v>43787</v>
      </c>
      <c r="B6164" t="s">
        <v>68</v>
      </c>
      <c r="C6164" t="s">
        <v>138</v>
      </c>
      <c r="D6164">
        <v>1</v>
      </c>
      <c r="E6164" t="s">
        <v>139</v>
      </c>
      <c r="F6164">
        <v>39</v>
      </c>
    </row>
    <row r="6165" spans="1:6">
      <c r="A6165" s="4">
        <v>43787</v>
      </c>
      <c r="B6165" t="s">
        <v>68</v>
      </c>
      <c r="C6165" t="s">
        <v>138</v>
      </c>
      <c r="D6165">
        <v>1</v>
      </c>
      <c r="E6165" t="s">
        <v>140</v>
      </c>
      <c r="F6165">
        <v>57.7</v>
      </c>
    </row>
    <row r="6166" spans="1:6">
      <c r="A6166" s="4">
        <v>43787</v>
      </c>
      <c r="B6166" t="s">
        <v>68</v>
      </c>
      <c r="C6166" t="s">
        <v>138</v>
      </c>
      <c r="D6166">
        <v>1</v>
      </c>
      <c r="E6166" t="s">
        <v>147</v>
      </c>
      <c r="F6166">
        <v>3.2</v>
      </c>
    </row>
    <row r="6167" spans="1:6">
      <c r="A6167" s="4">
        <v>43787</v>
      </c>
      <c r="B6167" t="s">
        <v>68</v>
      </c>
      <c r="C6167" t="s">
        <v>137</v>
      </c>
      <c r="D6167">
        <v>1</v>
      </c>
      <c r="E6167" t="s">
        <v>139</v>
      </c>
      <c r="F6167">
        <v>7.7</v>
      </c>
    </row>
    <row r="6168" spans="1:6">
      <c r="A6168" s="4">
        <v>43787</v>
      </c>
      <c r="B6168" t="s">
        <v>68</v>
      </c>
      <c r="C6168" t="s">
        <v>137</v>
      </c>
      <c r="D6168">
        <v>1</v>
      </c>
      <c r="E6168" t="s">
        <v>140</v>
      </c>
      <c r="F6168">
        <v>92.3</v>
      </c>
    </row>
    <row r="6169" spans="1:6">
      <c r="A6169" s="4">
        <v>43787</v>
      </c>
      <c r="B6169" t="s">
        <v>68</v>
      </c>
      <c r="C6169" t="s">
        <v>137</v>
      </c>
      <c r="D6169">
        <v>1</v>
      </c>
      <c r="E6169" t="s">
        <v>147</v>
      </c>
      <c r="F6169">
        <v>0</v>
      </c>
    </row>
    <row r="6170" spans="1:6">
      <c r="A6170" s="4">
        <v>43787</v>
      </c>
      <c r="B6170" t="s">
        <v>67</v>
      </c>
      <c r="C6170" t="s">
        <v>138</v>
      </c>
      <c r="D6170">
        <v>1</v>
      </c>
      <c r="E6170" t="s">
        <v>139</v>
      </c>
      <c r="F6170">
        <v>38.4</v>
      </c>
    </row>
    <row r="6171" spans="1:6">
      <c r="A6171" s="4">
        <v>43787</v>
      </c>
      <c r="B6171" t="s">
        <v>67</v>
      </c>
      <c r="C6171" t="s">
        <v>138</v>
      </c>
      <c r="D6171">
        <v>1</v>
      </c>
      <c r="E6171" t="s">
        <v>140</v>
      </c>
      <c r="F6171">
        <v>57.2</v>
      </c>
    </row>
    <row r="6172" spans="1:6">
      <c r="A6172" s="4">
        <v>43787</v>
      </c>
      <c r="B6172" t="s">
        <v>67</v>
      </c>
      <c r="C6172" t="s">
        <v>138</v>
      </c>
      <c r="D6172">
        <v>1</v>
      </c>
      <c r="E6172" t="s">
        <v>147</v>
      </c>
      <c r="F6172">
        <v>4.3</v>
      </c>
    </row>
    <row r="6173" spans="1:6">
      <c r="A6173" s="4">
        <v>43787</v>
      </c>
      <c r="B6173" t="s">
        <v>67</v>
      </c>
      <c r="C6173" t="s">
        <v>137</v>
      </c>
      <c r="D6173">
        <v>1</v>
      </c>
      <c r="E6173" t="s">
        <v>139</v>
      </c>
      <c r="F6173">
        <v>8.6</v>
      </c>
    </row>
    <row r="6174" spans="1:6">
      <c r="A6174" s="4">
        <v>43787</v>
      </c>
      <c r="B6174" t="s">
        <v>67</v>
      </c>
      <c r="C6174" t="s">
        <v>137</v>
      </c>
      <c r="D6174">
        <v>1</v>
      </c>
      <c r="E6174" t="s">
        <v>140</v>
      </c>
      <c r="F6174">
        <v>91.4</v>
      </c>
    </row>
    <row r="6175" spans="1:6">
      <c r="A6175" s="4">
        <v>43787</v>
      </c>
      <c r="B6175" t="s">
        <v>67</v>
      </c>
      <c r="C6175" t="s">
        <v>137</v>
      </c>
      <c r="D6175">
        <v>1</v>
      </c>
      <c r="E6175" t="s">
        <v>147</v>
      </c>
      <c r="F6175">
        <v>0</v>
      </c>
    </row>
    <row r="6176" spans="1:6">
      <c r="A6176" s="4">
        <v>43787</v>
      </c>
      <c r="B6176" t="s">
        <v>66</v>
      </c>
      <c r="C6176" t="s">
        <v>138</v>
      </c>
      <c r="D6176">
        <v>1</v>
      </c>
      <c r="E6176" t="s">
        <v>139</v>
      </c>
      <c r="F6176">
        <v>42.2</v>
      </c>
    </row>
    <row r="6177" spans="1:6">
      <c r="A6177" s="4">
        <v>43787</v>
      </c>
      <c r="B6177" t="s">
        <v>66</v>
      </c>
      <c r="C6177" t="s">
        <v>138</v>
      </c>
      <c r="D6177">
        <v>1</v>
      </c>
      <c r="E6177" t="s">
        <v>140</v>
      </c>
      <c r="F6177">
        <v>51.9</v>
      </c>
    </row>
    <row r="6178" spans="1:6">
      <c r="A6178" s="4">
        <v>43787</v>
      </c>
      <c r="B6178" t="s">
        <v>66</v>
      </c>
      <c r="C6178" t="s">
        <v>138</v>
      </c>
      <c r="D6178">
        <v>1</v>
      </c>
      <c r="E6178" t="s">
        <v>147</v>
      </c>
      <c r="F6178">
        <v>5.8</v>
      </c>
    </row>
    <row r="6179" spans="1:6">
      <c r="A6179" s="4">
        <v>43787</v>
      </c>
      <c r="B6179" t="s">
        <v>66</v>
      </c>
      <c r="C6179" t="s">
        <v>137</v>
      </c>
      <c r="D6179">
        <v>1</v>
      </c>
      <c r="E6179" t="s">
        <v>139</v>
      </c>
      <c r="F6179">
        <v>24.2</v>
      </c>
    </row>
    <row r="6180" spans="1:6">
      <c r="A6180" s="4">
        <v>43787</v>
      </c>
      <c r="B6180" t="s">
        <v>66</v>
      </c>
      <c r="C6180" t="s">
        <v>137</v>
      </c>
      <c r="D6180">
        <v>1</v>
      </c>
      <c r="E6180" t="s">
        <v>140</v>
      </c>
      <c r="F6180">
        <v>75.8</v>
      </c>
    </row>
    <row r="6181" spans="1:6">
      <c r="A6181" s="4">
        <v>43787</v>
      </c>
      <c r="B6181" t="s">
        <v>66</v>
      </c>
      <c r="C6181" t="s">
        <v>137</v>
      </c>
      <c r="D6181">
        <v>1</v>
      </c>
      <c r="E6181" t="s">
        <v>147</v>
      </c>
      <c r="F6181">
        <v>0</v>
      </c>
    </row>
    <row r="6182" spans="1:6">
      <c r="A6182" s="4">
        <v>43787</v>
      </c>
      <c r="B6182" t="s">
        <v>65</v>
      </c>
      <c r="C6182" t="s">
        <v>138</v>
      </c>
      <c r="D6182">
        <v>1</v>
      </c>
      <c r="E6182" t="s">
        <v>139</v>
      </c>
      <c r="F6182">
        <v>32.700000000000003</v>
      </c>
    </row>
    <row r="6183" spans="1:6">
      <c r="A6183" s="4">
        <v>43787</v>
      </c>
      <c r="B6183" t="s">
        <v>65</v>
      </c>
      <c r="C6183" t="s">
        <v>138</v>
      </c>
      <c r="D6183">
        <v>1</v>
      </c>
      <c r="E6183" t="s">
        <v>140</v>
      </c>
      <c r="F6183">
        <v>62</v>
      </c>
    </row>
    <row r="6184" spans="1:6">
      <c r="A6184" s="4">
        <v>43787</v>
      </c>
      <c r="B6184" t="s">
        <v>65</v>
      </c>
      <c r="C6184" t="s">
        <v>138</v>
      </c>
      <c r="D6184">
        <v>1</v>
      </c>
      <c r="E6184" t="s">
        <v>147</v>
      </c>
      <c r="F6184">
        <v>5.2</v>
      </c>
    </row>
    <row r="6185" spans="1:6">
      <c r="A6185" s="4">
        <v>43787</v>
      </c>
      <c r="B6185" t="s">
        <v>65</v>
      </c>
      <c r="C6185" t="s">
        <v>137</v>
      </c>
      <c r="D6185">
        <v>1</v>
      </c>
      <c r="E6185" t="s">
        <v>139</v>
      </c>
      <c r="F6185">
        <v>0</v>
      </c>
    </row>
    <row r="6186" spans="1:6">
      <c r="A6186" s="4">
        <v>43787</v>
      </c>
      <c r="B6186" t="s">
        <v>65</v>
      </c>
      <c r="C6186" t="s">
        <v>137</v>
      </c>
      <c r="D6186">
        <v>1</v>
      </c>
      <c r="E6186" t="s">
        <v>140</v>
      </c>
      <c r="F6186">
        <v>100</v>
      </c>
    </row>
    <row r="6187" spans="1:6">
      <c r="A6187" s="4">
        <v>43787</v>
      </c>
      <c r="B6187" t="s">
        <v>65</v>
      </c>
      <c r="C6187" t="s">
        <v>137</v>
      </c>
      <c r="D6187">
        <v>1</v>
      </c>
      <c r="E6187" t="s">
        <v>147</v>
      </c>
      <c r="F6187">
        <v>0</v>
      </c>
    </row>
    <row r="6188" spans="1:6">
      <c r="A6188" s="4">
        <v>43787</v>
      </c>
      <c r="B6188" t="s">
        <v>64</v>
      </c>
      <c r="C6188" t="s">
        <v>138</v>
      </c>
      <c r="D6188">
        <v>1</v>
      </c>
      <c r="E6188" t="s">
        <v>139</v>
      </c>
      <c r="F6188">
        <v>62.3</v>
      </c>
    </row>
    <row r="6189" spans="1:6">
      <c r="A6189" s="4">
        <v>43787</v>
      </c>
      <c r="B6189" t="s">
        <v>64</v>
      </c>
      <c r="C6189" t="s">
        <v>138</v>
      </c>
      <c r="D6189">
        <v>1</v>
      </c>
      <c r="E6189" t="s">
        <v>140</v>
      </c>
      <c r="F6189">
        <v>33.299999999999997</v>
      </c>
    </row>
    <row r="6190" spans="1:6">
      <c r="A6190" s="4">
        <v>43787</v>
      </c>
      <c r="B6190" t="s">
        <v>64</v>
      </c>
      <c r="C6190" t="s">
        <v>138</v>
      </c>
      <c r="D6190">
        <v>1</v>
      </c>
      <c r="E6190" t="s">
        <v>147</v>
      </c>
      <c r="F6190">
        <v>4.3</v>
      </c>
    </row>
    <row r="6191" spans="1:6">
      <c r="A6191" s="4">
        <v>43787</v>
      </c>
      <c r="B6191" t="s">
        <v>64</v>
      </c>
      <c r="C6191" t="s">
        <v>137</v>
      </c>
      <c r="D6191">
        <v>1</v>
      </c>
      <c r="E6191" t="s">
        <v>139</v>
      </c>
      <c r="F6191">
        <v>99.4</v>
      </c>
    </row>
    <row r="6192" spans="1:6">
      <c r="A6192" s="4">
        <v>43787</v>
      </c>
      <c r="B6192" t="s">
        <v>64</v>
      </c>
      <c r="C6192" t="s">
        <v>137</v>
      </c>
      <c r="D6192">
        <v>1</v>
      </c>
      <c r="E6192" t="s">
        <v>140</v>
      </c>
      <c r="F6192">
        <v>0.6</v>
      </c>
    </row>
    <row r="6193" spans="1:6">
      <c r="A6193" s="4">
        <v>43787</v>
      </c>
      <c r="B6193" t="s">
        <v>64</v>
      </c>
      <c r="C6193" t="s">
        <v>137</v>
      </c>
      <c r="D6193">
        <v>1</v>
      </c>
      <c r="E6193" t="s">
        <v>147</v>
      </c>
      <c r="F6193">
        <v>0</v>
      </c>
    </row>
    <row r="6194" spans="1:6">
      <c r="A6194" s="4">
        <v>43787</v>
      </c>
      <c r="B6194" t="s">
        <v>63</v>
      </c>
      <c r="C6194" t="s">
        <v>138</v>
      </c>
      <c r="D6194">
        <v>1</v>
      </c>
      <c r="E6194" t="s">
        <v>139</v>
      </c>
      <c r="F6194">
        <v>48.3</v>
      </c>
    </row>
    <row r="6195" spans="1:6">
      <c r="A6195" s="4">
        <v>43787</v>
      </c>
      <c r="B6195" t="s">
        <v>63</v>
      </c>
      <c r="C6195" t="s">
        <v>138</v>
      </c>
      <c r="D6195">
        <v>1</v>
      </c>
      <c r="E6195" t="s">
        <v>140</v>
      </c>
      <c r="F6195">
        <v>47.1</v>
      </c>
    </row>
    <row r="6196" spans="1:6">
      <c r="A6196" s="4">
        <v>43787</v>
      </c>
      <c r="B6196" t="s">
        <v>63</v>
      </c>
      <c r="C6196" t="s">
        <v>138</v>
      </c>
      <c r="D6196">
        <v>1</v>
      </c>
      <c r="E6196" t="s">
        <v>147</v>
      </c>
      <c r="F6196">
        <v>4.5</v>
      </c>
    </row>
    <row r="6197" spans="1:6">
      <c r="A6197" s="4">
        <v>43787</v>
      </c>
      <c r="B6197" t="s">
        <v>63</v>
      </c>
      <c r="C6197" t="s">
        <v>137</v>
      </c>
      <c r="D6197">
        <v>1</v>
      </c>
      <c r="E6197" t="s">
        <v>139</v>
      </c>
      <c r="F6197">
        <v>54.2</v>
      </c>
    </row>
    <row r="6198" spans="1:6">
      <c r="A6198" s="4">
        <v>43787</v>
      </c>
      <c r="B6198" t="s">
        <v>63</v>
      </c>
      <c r="C6198" t="s">
        <v>137</v>
      </c>
      <c r="D6198">
        <v>1</v>
      </c>
      <c r="E6198" t="s">
        <v>140</v>
      </c>
      <c r="F6198">
        <v>45.8</v>
      </c>
    </row>
    <row r="6199" spans="1:6">
      <c r="A6199" s="4">
        <v>43787</v>
      </c>
      <c r="B6199" t="s">
        <v>63</v>
      </c>
      <c r="C6199" t="s">
        <v>137</v>
      </c>
      <c r="D6199">
        <v>1</v>
      </c>
      <c r="E6199" t="s">
        <v>147</v>
      </c>
      <c r="F6199">
        <v>0</v>
      </c>
    </row>
    <row r="6200" spans="1:6">
      <c r="A6200" s="4">
        <v>43787</v>
      </c>
      <c r="B6200" t="s">
        <v>62</v>
      </c>
      <c r="C6200" t="s">
        <v>138</v>
      </c>
      <c r="D6200">
        <v>1</v>
      </c>
      <c r="E6200" t="s">
        <v>139</v>
      </c>
      <c r="F6200">
        <v>51.3</v>
      </c>
    </row>
    <row r="6201" spans="1:6">
      <c r="A6201" s="4">
        <v>43787</v>
      </c>
      <c r="B6201" t="s">
        <v>62</v>
      </c>
      <c r="C6201" t="s">
        <v>138</v>
      </c>
      <c r="D6201">
        <v>1</v>
      </c>
      <c r="E6201" t="s">
        <v>140</v>
      </c>
      <c r="F6201">
        <v>37.4</v>
      </c>
    </row>
    <row r="6202" spans="1:6">
      <c r="A6202" s="4">
        <v>43787</v>
      </c>
      <c r="B6202" t="s">
        <v>62</v>
      </c>
      <c r="C6202" t="s">
        <v>138</v>
      </c>
      <c r="D6202">
        <v>1</v>
      </c>
      <c r="E6202" t="s">
        <v>147</v>
      </c>
      <c r="F6202">
        <v>11.2</v>
      </c>
    </row>
    <row r="6203" spans="1:6">
      <c r="A6203" s="4">
        <v>43787</v>
      </c>
      <c r="B6203" t="s">
        <v>62</v>
      </c>
      <c r="C6203" t="s">
        <v>137</v>
      </c>
      <c r="D6203">
        <v>1</v>
      </c>
      <c r="E6203" t="s">
        <v>139</v>
      </c>
      <c r="F6203">
        <v>85.2</v>
      </c>
    </row>
    <row r="6204" spans="1:6">
      <c r="A6204" s="4">
        <v>43787</v>
      </c>
      <c r="B6204" t="s">
        <v>62</v>
      </c>
      <c r="C6204" t="s">
        <v>137</v>
      </c>
      <c r="D6204">
        <v>1</v>
      </c>
      <c r="E6204" t="s">
        <v>140</v>
      </c>
      <c r="F6204">
        <v>14.8</v>
      </c>
    </row>
    <row r="6205" spans="1:6">
      <c r="A6205" s="4">
        <v>43787</v>
      </c>
      <c r="B6205" t="s">
        <v>62</v>
      </c>
      <c r="C6205" t="s">
        <v>137</v>
      </c>
      <c r="D6205">
        <v>1</v>
      </c>
      <c r="E6205" t="s">
        <v>147</v>
      </c>
      <c r="F6205">
        <v>0</v>
      </c>
    </row>
    <row r="6206" spans="1:6">
      <c r="A6206" s="4">
        <v>43787</v>
      </c>
      <c r="B6206" t="s">
        <v>61</v>
      </c>
      <c r="C6206" t="s">
        <v>138</v>
      </c>
      <c r="D6206">
        <v>1</v>
      </c>
      <c r="E6206" t="s">
        <v>139</v>
      </c>
      <c r="F6206">
        <v>62.1</v>
      </c>
    </row>
    <row r="6207" spans="1:6">
      <c r="A6207" s="4">
        <v>43787</v>
      </c>
      <c r="B6207" t="s">
        <v>61</v>
      </c>
      <c r="C6207" t="s">
        <v>138</v>
      </c>
      <c r="D6207">
        <v>1</v>
      </c>
      <c r="E6207" t="s">
        <v>140</v>
      </c>
      <c r="F6207">
        <v>34.9</v>
      </c>
    </row>
    <row r="6208" spans="1:6">
      <c r="A6208" s="4">
        <v>43787</v>
      </c>
      <c r="B6208" t="s">
        <v>61</v>
      </c>
      <c r="C6208" t="s">
        <v>138</v>
      </c>
      <c r="D6208">
        <v>1</v>
      </c>
      <c r="E6208" t="s">
        <v>147</v>
      </c>
      <c r="F6208">
        <v>2.9</v>
      </c>
    </row>
    <row r="6209" spans="1:6">
      <c r="A6209" s="4">
        <v>43787</v>
      </c>
      <c r="B6209" t="s">
        <v>61</v>
      </c>
      <c r="C6209" t="s">
        <v>137</v>
      </c>
      <c r="D6209">
        <v>1</v>
      </c>
      <c r="E6209" t="s">
        <v>139</v>
      </c>
      <c r="F6209">
        <v>99.3</v>
      </c>
    </row>
    <row r="6210" spans="1:6">
      <c r="A6210" s="4">
        <v>43787</v>
      </c>
      <c r="B6210" t="s">
        <v>61</v>
      </c>
      <c r="C6210" t="s">
        <v>137</v>
      </c>
      <c r="D6210">
        <v>1</v>
      </c>
      <c r="E6210" t="s">
        <v>140</v>
      </c>
      <c r="F6210">
        <v>0.7</v>
      </c>
    </row>
    <row r="6211" spans="1:6">
      <c r="A6211" s="4">
        <v>43787</v>
      </c>
      <c r="B6211" t="s">
        <v>61</v>
      </c>
      <c r="C6211" t="s">
        <v>137</v>
      </c>
      <c r="D6211">
        <v>1</v>
      </c>
      <c r="E6211" t="s">
        <v>147</v>
      </c>
      <c r="F6211">
        <v>0</v>
      </c>
    </row>
  </sheetData>
  <sortState ref="A2:F6211">
    <sortCondition ref="A61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2EDE-ACD4-9449-8137-6752E667E1BA}">
  <dimension ref="A1:G539"/>
  <sheetViews>
    <sheetView workbookViewId="0">
      <selection activeCell="F182" sqref="F182"/>
    </sheetView>
  </sheetViews>
  <sheetFormatPr baseColWidth="10" defaultRowHeight="17"/>
  <sheetData>
    <row r="1" spans="1:7">
      <c r="A1" t="s">
        <v>149</v>
      </c>
      <c r="B1" s="5" t="s">
        <v>157</v>
      </c>
      <c r="C1" s="5" t="s">
        <v>156</v>
      </c>
      <c r="D1" t="s">
        <v>158</v>
      </c>
      <c r="E1" t="s">
        <v>159</v>
      </c>
      <c r="F1" t="s">
        <v>160</v>
      </c>
      <c r="G1" t="s">
        <v>161</v>
      </c>
    </row>
    <row r="2" spans="1:7">
      <c r="A2">
        <f t="shared" ref="A2:A65" si="0">ROW()-1</f>
        <v>1</v>
      </c>
      <c r="B2">
        <f ca="1">[1]histogram!B2*[1]histogram!$G$1</f>
        <v>0</v>
      </c>
      <c r="C2">
        <f ca="1">[1]histogram!C2*[1]histogram!$G$1</f>
        <v>0</v>
      </c>
      <c r="D2">
        <f ca="1">150-B2</f>
        <v>150</v>
      </c>
      <c r="E2">
        <f ca="1">150-C2</f>
        <v>150</v>
      </c>
      <c r="F2">
        <f ca="1">ROUND([1]histogram!B2*100,1)</f>
        <v>0</v>
      </c>
      <c r="G2">
        <f ca="1">ROUND([1]histogram!C2*100,1)</f>
        <v>0</v>
      </c>
    </row>
    <row r="3" spans="1:7">
      <c r="A3">
        <f t="shared" si="0"/>
        <v>2</v>
      </c>
      <c r="B3">
        <f ca="1">[1]histogram!B3*[1]histogram!$G$1</f>
        <v>0</v>
      </c>
      <c r="C3">
        <f ca="1">[1]histogram!C3*[1]histogram!$G$1</f>
        <v>0</v>
      </c>
      <c r="D3">
        <f t="shared" ref="D3:D66" ca="1" si="1">150-B3</f>
        <v>150</v>
      </c>
      <c r="E3">
        <f t="shared" ref="E3:E66" ca="1" si="2">150-C3</f>
        <v>150</v>
      </c>
      <c r="F3">
        <f ca="1">ROUND([1]histogram!B3*100,1)</f>
        <v>0</v>
      </c>
      <c r="G3">
        <f ca="1">ROUND([1]histogram!C3*100,1)</f>
        <v>0</v>
      </c>
    </row>
    <row r="4" spans="1:7">
      <c r="A4">
        <f t="shared" si="0"/>
        <v>3</v>
      </c>
      <c r="B4">
        <f ca="1">[1]histogram!B4*[1]histogram!$G$1</f>
        <v>0</v>
      </c>
      <c r="C4">
        <f ca="1">[1]histogram!C4*[1]histogram!$G$1</f>
        <v>0</v>
      </c>
      <c r="D4">
        <f t="shared" ca="1" si="1"/>
        <v>150</v>
      </c>
      <c r="E4">
        <f t="shared" ca="1" si="2"/>
        <v>150</v>
      </c>
      <c r="F4">
        <f ca="1">ROUND([1]histogram!B4*100,1)</f>
        <v>0</v>
      </c>
      <c r="G4">
        <f ca="1">ROUND([1]histogram!C4*100,1)</f>
        <v>0</v>
      </c>
    </row>
    <row r="5" spans="1:7">
      <c r="A5">
        <f t="shared" si="0"/>
        <v>4</v>
      </c>
      <c r="B5">
        <f ca="1">[1]histogram!B5*[1]histogram!$G$1</f>
        <v>0</v>
      </c>
      <c r="C5">
        <f ca="1">[1]histogram!C5*[1]histogram!$G$1</f>
        <v>0</v>
      </c>
      <c r="D5">
        <f t="shared" ca="1" si="1"/>
        <v>150</v>
      </c>
      <c r="E5">
        <f t="shared" ca="1" si="2"/>
        <v>150</v>
      </c>
      <c r="F5">
        <f ca="1">ROUND([1]histogram!B5*100,1)</f>
        <v>0</v>
      </c>
      <c r="G5">
        <f ca="1">ROUND([1]histogram!C5*100,1)</f>
        <v>0</v>
      </c>
    </row>
    <row r="6" spans="1:7">
      <c r="A6">
        <f t="shared" si="0"/>
        <v>5</v>
      </c>
      <c r="B6">
        <f ca="1">[1]histogram!B6*[1]histogram!$G$1</f>
        <v>0</v>
      </c>
      <c r="C6">
        <f ca="1">[1]histogram!C6*[1]histogram!$G$1</f>
        <v>0</v>
      </c>
      <c r="D6">
        <f t="shared" ca="1" si="1"/>
        <v>150</v>
      </c>
      <c r="E6">
        <f t="shared" ca="1" si="2"/>
        <v>150</v>
      </c>
      <c r="F6">
        <f ca="1">ROUND([1]histogram!B6*100,1)</f>
        <v>0</v>
      </c>
      <c r="G6">
        <f ca="1">ROUND([1]histogram!C6*100,1)</f>
        <v>0</v>
      </c>
    </row>
    <row r="7" spans="1:7">
      <c r="A7">
        <f t="shared" si="0"/>
        <v>6</v>
      </c>
      <c r="B7">
        <f ca="1">[1]histogram!B7*[1]histogram!$G$1</f>
        <v>0</v>
      </c>
      <c r="C7">
        <f ca="1">[1]histogram!C7*[1]histogram!$G$1</f>
        <v>0</v>
      </c>
      <c r="D7">
        <f t="shared" ca="1" si="1"/>
        <v>150</v>
      </c>
      <c r="E7">
        <f t="shared" ca="1" si="2"/>
        <v>150</v>
      </c>
      <c r="F7">
        <f ca="1">ROUND([1]histogram!B7*100,1)</f>
        <v>0</v>
      </c>
      <c r="G7">
        <f ca="1">ROUND([1]histogram!C7*100,1)</f>
        <v>0</v>
      </c>
    </row>
    <row r="8" spans="1:7">
      <c r="A8">
        <f t="shared" si="0"/>
        <v>7</v>
      </c>
      <c r="B8">
        <f ca="1">[1]histogram!B8*[1]histogram!$G$1</f>
        <v>0</v>
      </c>
      <c r="C8">
        <f ca="1">[1]histogram!C8*[1]histogram!$G$1</f>
        <v>0</v>
      </c>
      <c r="D8">
        <f t="shared" ca="1" si="1"/>
        <v>150</v>
      </c>
      <c r="E8">
        <f t="shared" ca="1" si="2"/>
        <v>150</v>
      </c>
      <c r="F8">
        <f ca="1">ROUND([1]histogram!B8*100,1)</f>
        <v>0</v>
      </c>
      <c r="G8">
        <f ca="1">ROUND([1]histogram!C8*100,1)</f>
        <v>0</v>
      </c>
    </row>
    <row r="9" spans="1:7">
      <c r="A9">
        <f t="shared" si="0"/>
        <v>8</v>
      </c>
      <c r="B9">
        <f ca="1">[1]histogram!B9*[1]histogram!$G$1</f>
        <v>0</v>
      </c>
      <c r="C9">
        <f ca="1">[1]histogram!C9*[1]histogram!$G$1</f>
        <v>0</v>
      </c>
      <c r="D9">
        <f t="shared" ca="1" si="1"/>
        <v>150</v>
      </c>
      <c r="E9">
        <f t="shared" ca="1" si="2"/>
        <v>150</v>
      </c>
      <c r="F9">
        <f ca="1">ROUND([1]histogram!B9*100,1)</f>
        <v>0</v>
      </c>
      <c r="G9">
        <f ca="1">ROUND([1]histogram!C9*100,1)</f>
        <v>0</v>
      </c>
    </row>
    <row r="10" spans="1:7">
      <c r="A10">
        <f t="shared" si="0"/>
        <v>9</v>
      </c>
      <c r="B10">
        <f ca="1">[1]histogram!B10*[1]histogram!$G$1</f>
        <v>0</v>
      </c>
      <c r="C10">
        <f ca="1">[1]histogram!C10*[1]histogram!$G$1</f>
        <v>0</v>
      </c>
      <c r="D10">
        <f t="shared" ca="1" si="1"/>
        <v>150</v>
      </c>
      <c r="E10">
        <f t="shared" ca="1" si="2"/>
        <v>150</v>
      </c>
      <c r="F10">
        <f ca="1">ROUND([1]histogram!B10*100,1)</f>
        <v>0</v>
      </c>
      <c r="G10">
        <f ca="1">ROUND([1]histogram!C10*100,1)</f>
        <v>0</v>
      </c>
    </row>
    <row r="11" spans="1:7">
      <c r="A11">
        <f t="shared" si="0"/>
        <v>10</v>
      </c>
      <c r="B11">
        <f ca="1">[1]histogram!B11*[1]histogram!$G$1</f>
        <v>0</v>
      </c>
      <c r="C11">
        <f ca="1">[1]histogram!C11*[1]histogram!$G$1</f>
        <v>0</v>
      </c>
      <c r="D11">
        <f t="shared" ca="1" si="1"/>
        <v>150</v>
      </c>
      <c r="E11">
        <f t="shared" ca="1" si="2"/>
        <v>150</v>
      </c>
      <c r="F11">
        <f ca="1">ROUND([1]histogram!B11*100,1)</f>
        <v>0</v>
      </c>
      <c r="G11">
        <f ca="1">ROUND([1]histogram!C11*100,1)</f>
        <v>0</v>
      </c>
    </row>
    <row r="12" spans="1:7">
      <c r="A12">
        <f t="shared" si="0"/>
        <v>11</v>
      </c>
      <c r="B12">
        <f ca="1">[1]histogram!B12*[1]histogram!$G$1</f>
        <v>0</v>
      </c>
      <c r="C12">
        <f ca="1">[1]histogram!C12*[1]histogram!$G$1</f>
        <v>0</v>
      </c>
      <c r="D12">
        <f t="shared" ca="1" si="1"/>
        <v>150</v>
      </c>
      <c r="E12">
        <f t="shared" ca="1" si="2"/>
        <v>150</v>
      </c>
      <c r="F12">
        <f ca="1">ROUND([1]histogram!B12*100,1)</f>
        <v>0</v>
      </c>
      <c r="G12">
        <f ca="1">ROUND([1]histogram!C12*100,1)</f>
        <v>0</v>
      </c>
    </row>
    <row r="13" spans="1:7">
      <c r="A13">
        <f t="shared" si="0"/>
        <v>12</v>
      </c>
      <c r="B13">
        <f ca="1">[1]histogram!B13*[1]histogram!$G$1</f>
        <v>0</v>
      </c>
      <c r="C13">
        <f ca="1">[1]histogram!C13*[1]histogram!$G$1</f>
        <v>0</v>
      </c>
      <c r="D13">
        <f t="shared" ca="1" si="1"/>
        <v>150</v>
      </c>
      <c r="E13">
        <f t="shared" ca="1" si="2"/>
        <v>150</v>
      </c>
      <c r="F13">
        <f ca="1">ROUND([1]histogram!B13*100,1)</f>
        <v>0</v>
      </c>
      <c r="G13">
        <f ca="1">ROUND([1]histogram!C13*100,1)</f>
        <v>0</v>
      </c>
    </row>
    <row r="14" spans="1:7">
      <c r="A14">
        <f t="shared" si="0"/>
        <v>13</v>
      </c>
      <c r="B14">
        <f ca="1">[1]histogram!B14*[1]histogram!$G$1</f>
        <v>0</v>
      </c>
      <c r="C14">
        <f ca="1">[1]histogram!C14*[1]histogram!$G$1</f>
        <v>0</v>
      </c>
      <c r="D14">
        <f t="shared" ca="1" si="1"/>
        <v>150</v>
      </c>
      <c r="E14">
        <f t="shared" ca="1" si="2"/>
        <v>150</v>
      </c>
      <c r="F14">
        <f ca="1">ROUND([1]histogram!B14*100,1)</f>
        <v>0</v>
      </c>
      <c r="G14">
        <f ca="1">ROUND([1]histogram!C14*100,1)</f>
        <v>0</v>
      </c>
    </row>
    <row r="15" spans="1:7">
      <c r="A15">
        <f t="shared" si="0"/>
        <v>14</v>
      </c>
      <c r="B15">
        <f ca="1">[1]histogram!B15*[1]histogram!$G$1</f>
        <v>0</v>
      </c>
      <c r="C15">
        <f ca="1">[1]histogram!C15*[1]histogram!$G$1</f>
        <v>0</v>
      </c>
      <c r="D15">
        <f t="shared" ca="1" si="1"/>
        <v>150</v>
      </c>
      <c r="E15">
        <f t="shared" ca="1" si="2"/>
        <v>150</v>
      </c>
      <c r="F15">
        <f ca="1">ROUND([1]histogram!B15*100,1)</f>
        <v>0</v>
      </c>
      <c r="G15">
        <f ca="1">ROUND([1]histogram!C15*100,1)</f>
        <v>0</v>
      </c>
    </row>
    <row r="16" spans="1:7">
      <c r="A16">
        <f t="shared" si="0"/>
        <v>15</v>
      </c>
      <c r="B16">
        <f ca="1">[1]histogram!B16*[1]histogram!$G$1</f>
        <v>0</v>
      </c>
      <c r="C16">
        <f ca="1">[1]histogram!C16*[1]histogram!$G$1</f>
        <v>0</v>
      </c>
      <c r="D16">
        <f t="shared" ca="1" si="1"/>
        <v>150</v>
      </c>
      <c r="E16">
        <f t="shared" ca="1" si="2"/>
        <v>150</v>
      </c>
      <c r="F16">
        <f ca="1">ROUND([1]histogram!B16*100,1)</f>
        <v>0</v>
      </c>
      <c r="G16">
        <f ca="1">ROUND([1]histogram!C16*100,1)</f>
        <v>0</v>
      </c>
    </row>
    <row r="17" spans="1:7">
      <c r="A17">
        <f t="shared" si="0"/>
        <v>16</v>
      </c>
      <c r="B17">
        <f ca="1">[1]histogram!B17*[1]histogram!$G$1</f>
        <v>0</v>
      </c>
      <c r="C17">
        <f ca="1">[1]histogram!C17*[1]histogram!$G$1</f>
        <v>0</v>
      </c>
      <c r="D17">
        <f t="shared" ca="1" si="1"/>
        <v>150</v>
      </c>
      <c r="E17">
        <f t="shared" ca="1" si="2"/>
        <v>150</v>
      </c>
      <c r="F17">
        <f ca="1">ROUND([1]histogram!B17*100,1)</f>
        <v>0</v>
      </c>
      <c r="G17">
        <f ca="1">ROUND([1]histogram!C17*100,1)</f>
        <v>0</v>
      </c>
    </row>
    <row r="18" spans="1:7">
      <c r="A18">
        <f t="shared" si="0"/>
        <v>17</v>
      </c>
      <c r="B18">
        <f ca="1">[1]histogram!B18*[1]histogram!$G$1</f>
        <v>0</v>
      </c>
      <c r="C18">
        <f ca="1">[1]histogram!C18*[1]histogram!$G$1</f>
        <v>0</v>
      </c>
      <c r="D18">
        <f t="shared" ca="1" si="1"/>
        <v>150</v>
      </c>
      <c r="E18">
        <f t="shared" ca="1" si="2"/>
        <v>150</v>
      </c>
      <c r="F18">
        <f ca="1">ROUND([1]histogram!B18*100,1)</f>
        <v>0</v>
      </c>
      <c r="G18">
        <f ca="1">ROUND([1]histogram!C18*100,1)</f>
        <v>0</v>
      </c>
    </row>
    <row r="19" spans="1:7">
      <c r="A19">
        <f t="shared" si="0"/>
        <v>18</v>
      </c>
      <c r="B19">
        <f ca="1">[1]histogram!B19*[1]histogram!$G$1</f>
        <v>0</v>
      </c>
      <c r="C19">
        <f ca="1">[1]histogram!C19*[1]histogram!$G$1</f>
        <v>0</v>
      </c>
      <c r="D19">
        <f t="shared" ca="1" si="1"/>
        <v>150</v>
      </c>
      <c r="E19">
        <f t="shared" ca="1" si="2"/>
        <v>150</v>
      </c>
      <c r="F19">
        <f ca="1">ROUND([1]histogram!B19*100,1)</f>
        <v>0</v>
      </c>
      <c r="G19">
        <f ca="1">ROUND([1]histogram!C19*100,1)</f>
        <v>0</v>
      </c>
    </row>
    <row r="20" spans="1:7">
      <c r="A20">
        <f t="shared" si="0"/>
        <v>19</v>
      </c>
      <c r="B20">
        <f ca="1">[1]histogram!B20*[1]histogram!$G$1</f>
        <v>0</v>
      </c>
      <c r="C20">
        <f ca="1">[1]histogram!C20*[1]histogram!$G$1</f>
        <v>0</v>
      </c>
      <c r="D20">
        <f t="shared" ca="1" si="1"/>
        <v>150</v>
      </c>
      <c r="E20">
        <f t="shared" ca="1" si="2"/>
        <v>150</v>
      </c>
      <c r="F20">
        <f ca="1">ROUND([1]histogram!B20*100,1)</f>
        <v>0</v>
      </c>
      <c r="G20">
        <f ca="1">ROUND([1]histogram!C20*100,1)</f>
        <v>0</v>
      </c>
    </row>
    <row r="21" spans="1:7">
      <c r="A21">
        <f t="shared" si="0"/>
        <v>20</v>
      </c>
      <c r="B21">
        <f ca="1">[1]histogram!B21*[1]histogram!$G$1</f>
        <v>0</v>
      </c>
      <c r="C21">
        <f ca="1">[1]histogram!C21*[1]histogram!$G$1</f>
        <v>0</v>
      </c>
      <c r="D21">
        <f t="shared" ca="1" si="1"/>
        <v>150</v>
      </c>
      <c r="E21">
        <f t="shared" ca="1" si="2"/>
        <v>150</v>
      </c>
      <c r="F21">
        <f ca="1">ROUND([1]histogram!B21*100,1)</f>
        <v>0</v>
      </c>
      <c r="G21">
        <f ca="1">ROUND([1]histogram!C21*100,1)</f>
        <v>0</v>
      </c>
    </row>
    <row r="22" spans="1:7">
      <c r="A22">
        <f t="shared" si="0"/>
        <v>21</v>
      </c>
      <c r="B22">
        <f ca="1">[1]histogram!B22*[1]histogram!$G$1</f>
        <v>0</v>
      </c>
      <c r="C22">
        <f ca="1">[1]histogram!C22*[1]histogram!$G$1</f>
        <v>0</v>
      </c>
      <c r="D22">
        <f t="shared" ca="1" si="1"/>
        <v>150</v>
      </c>
      <c r="E22">
        <f t="shared" ca="1" si="2"/>
        <v>150</v>
      </c>
      <c r="F22">
        <f ca="1">ROUND([1]histogram!B22*100,1)</f>
        <v>0</v>
      </c>
      <c r="G22">
        <f ca="1">ROUND([1]histogram!C22*100,1)</f>
        <v>0</v>
      </c>
    </row>
    <row r="23" spans="1:7">
      <c r="A23">
        <f t="shared" si="0"/>
        <v>22</v>
      </c>
      <c r="B23">
        <f ca="1">[1]histogram!B23*[1]histogram!$G$1</f>
        <v>0</v>
      </c>
      <c r="C23">
        <f ca="1">[1]histogram!C23*[1]histogram!$G$1</f>
        <v>0</v>
      </c>
      <c r="D23">
        <f t="shared" ca="1" si="1"/>
        <v>150</v>
      </c>
      <c r="E23">
        <f t="shared" ca="1" si="2"/>
        <v>150</v>
      </c>
      <c r="F23">
        <f ca="1">ROUND([1]histogram!B23*100,1)</f>
        <v>0</v>
      </c>
      <c r="G23">
        <f ca="1">ROUND([1]histogram!C23*100,1)</f>
        <v>0</v>
      </c>
    </row>
    <row r="24" spans="1:7">
      <c r="A24">
        <f t="shared" si="0"/>
        <v>23</v>
      </c>
      <c r="B24">
        <f ca="1">[1]histogram!B24*[1]histogram!$G$1</f>
        <v>0</v>
      </c>
      <c r="C24">
        <f ca="1">[1]histogram!C24*[1]histogram!$G$1</f>
        <v>0</v>
      </c>
      <c r="D24">
        <f t="shared" ca="1" si="1"/>
        <v>150</v>
      </c>
      <c r="E24">
        <f t="shared" ca="1" si="2"/>
        <v>150</v>
      </c>
      <c r="F24">
        <f ca="1">ROUND([1]histogram!B24*100,1)</f>
        <v>0</v>
      </c>
      <c r="G24">
        <f ca="1">ROUND([1]histogram!C24*100,1)</f>
        <v>0</v>
      </c>
    </row>
    <row r="25" spans="1:7">
      <c r="A25">
        <f t="shared" si="0"/>
        <v>24</v>
      </c>
      <c r="B25">
        <f ca="1">[1]histogram!B25*[1]histogram!$G$1</f>
        <v>0</v>
      </c>
      <c r="C25">
        <f ca="1">[1]histogram!C25*[1]histogram!$G$1</f>
        <v>0</v>
      </c>
      <c r="D25">
        <f t="shared" ca="1" si="1"/>
        <v>150</v>
      </c>
      <c r="E25">
        <f t="shared" ca="1" si="2"/>
        <v>150</v>
      </c>
      <c r="F25">
        <f ca="1">ROUND([1]histogram!B25*100,1)</f>
        <v>0</v>
      </c>
      <c r="G25">
        <f ca="1">ROUND([1]histogram!C25*100,1)</f>
        <v>0</v>
      </c>
    </row>
    <row r="26" spans="1:7">
      <c r="A26">
        <f t="shared" si="0"/>
        <v>25</v>
      </c>
      <c r="B26">
        <f ca="1">[1]histogram!B26*[1]histogram!$G$1</f>
        <v>0</v>
      </c>
      <c r="C26">
        <f ca="1">[1]histogram!C26*[1]histogram!$G$1</f>
        <v>0</v>
      </c>
      <c r="D26">
        <f t="shared" ca="1" si="1"/>
        <v>150</v>
      </c>
      <c r="E26">
        <f t="shared" ca="1" si="2"/>
        <v>150</v>
      </c>
      <c r="F26">
        <f ca="1">ROUND([1]histogram!B26*100,1)</f>
        <v>0</v>
      </c>
      <c r="G26">
        <f ca="1">ROUND([1]histogram!C26*100,1)</f>
        <v>0</v>
      </c>
    </row>
    <row r="27" spans="1:7">
      <c r="A27">
        <f t="shared" si="0"/>
        <v>26</v>
      </c>
      <c r="B27">
        <f ca="1">[1]histogram!B27*[1]histogram!$G$1</f>
        <v>0</v>
      </c>
      <c r="C27">
        <f ca="1">[1]histogram!C27*[1]histogram!$G$1</f>
        <v>0</v>
      </c>
      <c r="D27">
        <f t="shared" ca="1" si="1"/>
        <v>150</v>
      </c>
      <c r="E27">
        <f t="shared" ca="1" si="2"/>
        <v>150</v>
      </c>
      <c r="F27">
        <f ca="1">ROUND([1]histogram!B27*100,1)</f>
        <v>0</v>
      </c>
      <c r="G27">
        <f ca="1">ROUND([1]histogram!C27*100,1)</f>
        <v>0</v>
      </c>
    </row>
    <row r="28" spans="1:7">
      <c r="A28">
        <f t="shared" si="0"/>
        <v>27</v>
      </c>
      <c r="B28">
        <f ca="1">[1]histogram!B28*[1]histogram!$G$1</f>
        <v>0</v>
      </c>
      <c r="C28">
        <f ca="1">[1]histogram!C28*[1]histogram!$G$1</f>
        <v>0</v>
      </c>
      <c r="D28">
        <f t="shared" ca="1" si="1"/>
        <v>150</v>
      </c>
      <c r="E28">
        <f t="shared" ca="1" si="2"/>
        <v>150</v>
      </c>
      <c r="F28">
        <f ca="1">ROUND([1]histogram!B28*100,1)</f>
        <v>0</v>
      </c>
      <c r="G28">
        <f ca="1">ROUND([1]histogram!C28*100,1)</f>
        <v>0</v>
      </c>
    </row>
    <row r="29" spans="1:7">
      <c r="A29">
        <f t="shared" si="0"/>
        <v>28</v>
      </c>
      <c r="B29">
        <f ca="1">[1]histogram!B29*[1]histogram!$G$1</f>
        <v>0</v>
      </c>
      <c r="C29">
        <f ca="1">[1]histogram!C29*[1]histogram!$G$1</f>
        <v>0</v>
      </c>
      <c r="D29">
        <f t="shared" ca="1" si="1"/>
        <v>150</v>
      </c>
      <c r="E29">
        <f t="shared" ca="1" si="2"/>
        <v>150</v>
      </c>
      <c r="F29">
        <f ca="1">ROUND([1]histogram!B29*100,1)</f>
        <v>0</v>
      </c>
      <c r="G29">
        <f ca="1">ROUND([1]histogram!C29*100,1)</f>
        <v>0</v>
      </c>
    </row>
    <row r="30" spans="1:7">
      <c r="A30">
        <f t="shared" si="0"/>
        <v>29</v>
      </c>
      <c r="B30">
        <f ca="1">[1]histogram!B30*[1]histogram!$G$1</f>
        <v>0</v>
      </c>
      <c r="C30">
        <f ca="1">[1]histogram!C30*[1]histogram!$G$1</f>
        <v>0</v>
      </c>
      <c r="D30">
        <f t="shared" ca="1" si="1"/>
        <v>150</v>
      </c>
      <c r="E30">
        <f t="shared" ca="1" si="2"/>
        <v>150</v>
      </c>
      <c r="F30">
        <f ca="1">ROUND([1]histogram!B30*100,1)</f>
        <v>0</v>
      </c>
      <c r="G30">
        <f ca="1">ROUND([1]histogram!C30*100,1)</f>
        <v>0</v>
      </c>
    </row>
    <row r="31" spans="1:7">
      <c r="A31">
        <f t="shared" si="0"/>
        <v>30</v>
      </c>
      <c r="B31">
        <f ca="1">[1]histogram!B31*[1]histogram!$G$1</f>
        <v>0</v>
      </c>
      <c r="C31">
        <f ca="1">[1]histogram!C31*[1]histogram!$G$1</f>
        <v>0</v>
      </c>
      <c r="D31">
        <f t="shared" ca="1" si="1"/>
        <v>150</v>
      </c>
      <c r="E31">
        <f t="shared" ca="1" si="2"/>
        <v>150</v>
      </c>
      <c r="F31">
        <f ca="1">ROUND([1]histogram!B31*100,1)</f>
        <v>0</v>
      </c>
      <c r="G31">
        <f ca="1">ROUND([1]histogram!C31*100,1)</f>
        <v>0</v>
      </c>
    </row>
    <row r="32" spans="1:7">
      <c r="A32">
        <f t="shared" si="0"/>
        <v>31</v>
      </c>
      <c r="B32">
        <f ca="1">[1]histogram!B32*[1]histogram!$G$1</f>
        <v>0</v>
      </c>
      <c r="C32">
        <f ca="1">[1]histogram!C32*[1]histogram!$G$1</f>
        <v>0</v>
      </c>
      <c r="D32">
        <f t="shared" ca="1" si="1"/>
        <v>150</v>
      </c>
      <c r="E32">
        <f t="shared" ca="1" si="2"/>
        <v>150</v>
      </c>
      <c r="F32">
        <f ca="1">ROUND([1]histogram!B32*100,1)</f>
        <v>0</v>
      </c>
      <c r="G32">
        <f ca="1">ROUND([1]histogram!C32*100,1)</f>
        <v>0</v>
      </c>
    </row>
    <row r="33" spans="1:7">
      <c r="A33">
        <f t="shared" si="0"/>
        <v>32</v>
      </c>
      <c r="B33">
        <f ca="1">[1]histogram!B33*[1]histogram!$G$1</f>
        <v>0</v>
      </c>
      <c r="C33">
        <f ca="1">[1]histogram!C33*[1]histogram!$G$1</f>
        <v>0</v>
      </c>
      <c r="D33">
        <f t="shared" ca="1" si="1"/>
        <v>150</v>
      </c>
      <c r="E33">
        <f t="shared" ca="1" si="2"/>
        <v>150</v>
      </c>
      <c r="F33">
        <f ca="1">ROUND([1]histogram!B33*100,1)</f>
        <v>0</v>
      </c>
      <c r="G33">
        <f ca="1">ROUND([1]histogram!C33*100,1)</f>
        <v>0</v>
      </c>
    </row>
    <row r="34" spans="1:7">
      <c r="A34">
        <f t="shared" si="0"/>
        <v>33</v>
      </c>
      <c r="B34">
        <f ca="1">[1]histogram!B34*[1]histogram!$G$1</f>
        <v>0</v>
      </c>
      <c r="C34">
        <f ca="1">[1]histogram!C34*[1]histogram!$G$1</f>
        <v>0</v>
      </c>
      <c r="D34">
        <f t="shared" ca="1" si="1"/>
        <v>150</v>
      </c>
      <c r="E34">
        <f t="shared" ca="1" si="2"/>
        <v>150</v>
      </c>
      <c r="F34">
        <f ca="1">ROUND([1]histogram!B34*100,1)</f>
        <v>0</v>
      </c>
      <c r="G34">
        <f ca="1">ROUND([1]histogram!C34*100,1)</f>
        <v>0</v>
      </c>
    </row>
    <row r="35" spans="1:7">
      <c r="A35">
        <f t="shared" si="0"/>
        <v>34</v>
      </c>
      <c r="B35">
        <f ca="1">[1]histogram!B35*[1]histogram!$G$1</f>
        <v>0</v>
      </c>
      <c r="C35">
        <f ca="1">[1]histogram!C35*[1]histogram!$G$1</f>
        <v>0</v>
      </c>
      <c r="D35">
        <f t="shared" ca="1" si="1"/>
        <v>150</v>
      </c>
      <c r="E35">
        <f t="shared" ca="1" si="2"/>
        <v>150</v>
      </c>
      <c r="F35">
        <f ca="1">ROUND([1]histogram!B35*100,1)</f>
        <v>0</v>
      </c>
      <c r="G35">
        <f ca="1">ROUND([1]histogram!C35*100,1)</f>
        <v>0</v>
      </c>
    </row>
    <row r="36" spans="1:7">
      <c r="A36">
        <f t="shared" si="0"/>
        <v>35</v>
      </c>
      <c r="B36">
        <f ca="1">[1]histogram!B36*[1]histogram!$G$1</f>
        <v>0</v>
      </c>
      <c r="C36">
        <f ca="1">[1]histogram!C36*[1]histogram!$G$1</f>
        <v>0</v>
      </c>
      <c r="D36">
        <f t="shared" ca="1" si="1"/>
        <v>150</v>
      </c>
      <c r="E36">
        <f t="shared" ca="1" si="2"/>
        <v>150</v>
      </c>
      <c r="F36">
        <f ca="1">ROUND([1]histogram!B36*100,1)</f>
        <v>0</v>
      </c>
      <c r="G36">
        <f ca="1">ROUND([1]histogram!C36*100,1)</f>
        <v>0</v>
      </c>
    </row>
    <row r="37" spans="1:7">
      <c r="A37">
        <f t="shared" si="0"/>
        <v>36</v>
      </c>
      <c r="B37">
        <f ca="1">[1]histogram!B37*[1]histogram!$G$1</f>
        <v>0</v>
      </c>
      <c r="C37">
        <f ca="1">[1]histogram!C37*[1]histogram!$G$1</f>
        <v>0</v>
      </c>
      <c r="D37">
        <f t="shared" ca="1" si="1"/>
        <v>150</v>
      </c>
      <c r="E37">
        <f t="shared" ca="1" si="2"/>
        <v>150</v>
      </c>
      <c r="F37">
        <f ca="1">ROUND([1]histogram!B37*100,1)</f>
        <v>0</v>
      </c>
      <c r="G37">
        <f ca="1">ROUND([1]histogram!C37*100,1)</f>
        <v>0</v>
      </c>
    </row>
    <row r="38" spans="1:7">
      <c r="A38">
        <f t="shared" si="0"/>
        <v>37</v>
      </c>
      <c r="B38">
        <f ca="1">[1]histogram!B38*[1]histogram!$G$1</f>
        <v>0</v>
      </c>
      <c r="C38">
        <f ca="1">[1]histogram!C38*[1]histogram!$G$1</f>
        <v>0</v>
      </c>
      <c r="D38">
        <f t="shared" ca="1" si="1"/>
        <v>150</v>
      </c>
      <c r="E38">
        <f t="shared" ca="1" si="2"/>
        <v>150</v>
      </c>
      <c r="F38">
        <f ca="1">ROUND([1]histogram!B38*100,1)</f>
        <v>0</v>
      </c>
      <c r="G38">
        <f ca="1">ROUND([1]histogram!C38*100,1)</f>
        <v>0</v>
      </c>
    </row>
    <row r="39" spans="1:7">
      <c r="A39">
        <f t="shared" si="0"/>
        <v>38</v>
      </c>
      <c r="B39">
        <f ca="1">[1]histogram!B39*[1]histogram!$G$1</f>
        <v>1.4851485148514854</v>
      </c>
      <c r="C39">
        <f ca="1">[1]histogram!C39*[1]histogram!$G$1</f>
        <v>0</v>
      </c>
      <c r="D39">
        <f t="shared" ca="1" si="1"/>
        <v>148.51485148514851</v>
      </c>
      <c r="E39">
        <f t="shared" ca="1" si="2"/>
        <v>150</v>
      </c>
      <c r="F39">
        <f ca="1">ROUND([1]histogram!B39*100,1)</f>
        <v>0</v>
      </c>
      <c r="G39">
        <f ca="1">ROUND([1]histogram!C39*100,1)</f>
        <v>0</v>
      </c>
    </row>
    <row r="40" spans="1:7">
      <c r="A40">
        <f t="shared" si="0"/>
        <v>39</v>
      </c>
      <c r="B40">
        <f ca="1">[1]histogram!B40*[1]histogram!$G$1</f>
        <v>0</v>
      </c>
      <c r="C40">
        <f ca="1">[1]histogram!C40*[1]histogram!$G$1</f>
        <v>0</v>
      </c>
      <c r="D40">
        <f t="shared" ca="1" si="1"/>
        <v>150</v>
      </c>
      <c r="E40">
        <f t="shared" ca="1" si="2"/>
        <v>150</v>
      </c>
      <c r="F40">
        <f ca="1">ROUND([1]histogram!B40*100,1)</f>
        <v>0</v>
      </c>
      <c r="G40">
        <f ca="1">ROUND([1]histogram!C40*100,1)</f>
        <v>0</v>
      </c>
    </row>
    <row r="41" spans="1:7">
      <c r="A41">
        <f t="shared" si="0"/>
        <v>40</v>
      </c>
      <c r="B41">
        <f ca="1">[1]histogram!B41*[1]histogram!$G$1</f>
        <v>0</v>
      </c>
      <c r="C41">
        <f ca="1">[1]histogram!C41*[1]histogram!$G$1</f>
        <v>0</v>
      </c>
      <c r="D41">
        <f t="shared" ca="1" si="1"/>
        <v>150</v>
      </c>
      <c r="E41">
        <f t="shared" ca="1" si="2"/>
        <v>150</v>
      </c>
      <c r="F41">
        <f ca="1">ROUND([1]histogram!B41*100,1)</f>
        <v>0</v>
      </c>
      <c r="G41">
        <f ca="1">ROUND([1]histogram!C41*100,1)</f>
        <v>0</v>
      </c>
    </row>
    <row r="42" spans="1:7">
      <c r="A42">
        <f t="shared" si="0"/>
        <v>41</v>
      </c>
      <c r="B42">
        <f ca="1">[1]histogram!B42*[1]histogram!$G$1</f>
        <v>0</v>
      </c>
      <c r="C42">
        <f ca="1">[1]histogram!C42*[1]histogram!$G$1</f>
        <v>0</v>
      </c>
      <c r="D42">
        <f t="shared" ca="1" si="1"/>
        <v>150</v>
      </c>
      <c r="E42">
        <f t="shared" ca="1" si="2"/>
        <v>150</v>
      </c>
      <c r="F42">
        <f ca="1">ROUND([1]histogram!B42*100,1)</f>
        <v>0</v>
      </c>
      <c r="G42">
        <f ca="1">ROUND([1]histogram!C42*100,1)</f>
        <v>0</v>
      </c>
    </row>
    <row r="43" spans="1:7">
      <c r="A43">
        <f t="shared" si="0"/>
        <v>42</v>
      </c>
      <c r="B43">
        <f ca="1">[1]histogram!B43*[1]histogram!$G$1</f>
        <v>0</v>
      </c>
      <c r="C43">
        <f ca="1">[1]histogram!C43*[1]histogram!$G$1</f>
        <v>0</v>
      </c>
      <c r="D43">
        <f t="shared" ca="1" si="1"/>
        <v>150</v>
      </c>
      <c r="E43">
        <f t="shared" ca="1" si="2"/>
        <v>150</v>
      </c>
      <c r="F43">
        <f ca="1">ROUND([1]histogram!B43*100,1)</f>
        <v>0</v>
      </c>
      <c r="G43">
        <f ca="1">ROUND([1]histogram!C43*100,1)</f>
        <v>0</v>
      </c>
    </row>
    <row r="44" spans="1:7">
      <c r="A44">
        <f t="shared" si="0"/>
        <v>43</v>
      </c>
      <c r="B44">
        <f ca="1">[1]histogram!B44*[1]histogram!$G$1</f>
        <v>0</v>
      </c>
      <c r="C44">
        <f ca="1">[1]histogram!C44*[1]histogram!$G$1</f>
        <v>0</v>
      </c>
      <c r="D44">
        <f t="shared" ca="1" si="1"/>
        <v>150</v>
      </c>
      <c r="E44">
        <f t="shared" ca="1" si="2"/>
        <v>150</v>
      </c>
      <c r="F44">
        <f ca="1">ROUND([1]histogram!B44*100,1)</f>
        <v>0</v>
      </c>
      <c r="G44">
        <f ca="1">ROUND([1]histogram!C44*100,1)</f>
        <v>0</v>
      </c>
    </row>
    <row r="45" spans="1:7">
      <c r="A45">
        <f t="shared" si="0"/>
        <v>44</v>
      </c>
      <c r="B45">
        <f ca="1">[1]histogram!B45*[1]histogram!$G$1</f>
        <v>0</v>
      </c>
      <c r="C45">
        <f ca="1">[1]histogram!C45*[1]histogram!$G$1</f>
        <v>0</v>
      </c>
      <c r="D45">
        <f t="shared" ca="1" si="1"/>
        <v>150</v>
      </c>
      <c r="E45">
        <f t="shared" ca="1" si="2"/>
        <v>150</v>
      </c>
      <c r="F45">
        <f ca="1">ROUND([1]histogram!B45*100,1)</f>
        <v>0</v>
      </c>
      <c r="G45">
        <f ca="1">ROUND([1]histogram!C45*100,1)</f>
        <v>0</v>
      </c>
    </row>
    <row r="46" spans="1:7">
      <c r="A46">
        <f t="shared" si="0"/>
        <v>45</v>
      </c>
      <c r="B46">
        <f ca="1">[1]histogram!B46*[1]histogram!$G$1</f>
        <v>0</v>
      </c>
      <c r="C46">
        <f ca="1">[1]histogram!C46*[1]histogram!$G$1</f>
        <v>0</v>
      </c>
      <c r="D46">
        <f t="shared" ca="1" si="1"/>
        <v>150</v>
      </c>
      <c r="E46">
        <f t="shared" ca="1" si="2"/>
        <v>150</v>
      </c>
      <c r="F46">
        <f ca="1">ROUND([1]histogram!B46*100,1)</f>
        <v>0</v>
      </c>
      <c r="G46">
        <f ca="1">ROUND([1]histogram!C46*100,1)</f>
        <v>0</v>
      </c>
    </row>
    <row r="47" spans="1:7">
      <c r="A47">
        <f t="shared" si="0"/>
        <v>46</v>
      </c>
      <c r="B47">
        <f ca="1">[1]histogram!B47*[1]histogram!$G$1</f>
        <v>0</v>
      </c>
      <c r="C47">
        <f ca="1">[1]histogram!C47*[1]histogram!$G$1</f>
        <v>0</v>
      </c>
      <c r="D47">
        <f t="shared" ca="1" si="1"/>
        <v>150</v>
      </c>
      <c r="E47">
        <f t="shared" ca="1" si="2"/>
        <v>150</v>
      </c>
      <c r="F47">
        <f ca="1">ROUND([1]histogram!B47*100,1)</f>
        <v>0</v>
      </c>
      <c r="G47">
        <f ca="1">ROUND([1]histogram!C47*100,1)</f>
        <v>0</v>
      </c>
    </row>
    <row r="48" spans="1:7">
      <c r="A48">
        <f t="shared" si="0"/>
        <v>47</v>
      </c>
      <c r="B48">
        <f ca="1">[1]histogram!B48*[1]histogram!$G$1</f>
        <v>0</v>
      </c>
      <c r="C48">
        <f ca="1">[1]histogram!C48*[1]histogram!$G$1</f>
        <v>0</v>
      </c>
      <c r="D48">
        <f t="shared" ca="1" si="1"/>
        <v>150</v>
      </c>
      <c r="E48">
        <f t="shared" ca="1" si="2"/>
        <v>150</v>
      </c>
      <c r="F48">
        <f ca="1">ROUND([1]histogram!B48*100,1)</f>
        <v>0</v>
      </c>
      <c r="G48">
        <f ca="1">ROUND([1]histogram!C48*100,1)</f>
        <v>0</v>
      </c>
    </row>
    <row r="49" spans="1:7">
      <c r="A49">
        <f t="shared" si="0"/>
        <v>48</v>
      </c>
      <c r="B49">
        <f ca="1">[1]histogram!B49*[1]histogram!$G$1</f>
        <v>0</v>
      </c>
      <c r="C49">
        <f ca="1">[1]histogram!C49*[1]histogram!$G$1</f>
        <v>0</v>
      </c>
      <c r="D49">
        <f t="shared" ca="1" si="1"/>
        <v>150</v>
      </c>
      <c r="E49">
        <f t="shared" ca="1" si="2"/>
        <v>150</v>
      </c>
      <c r="F49">
        <f ca="1">ROUND([1]histogram!B49*100,1)</f>
        <v>0</v>
      </c>
      <c r="G49">
        <f ca="1">ROUND([1]histogram!C49*100,1)</f>
        <v>0</v>
      </c>
    </row>
    <row r="50" spans="1:7">
      <c r="A50">
        <f t="shared" si="0"/>
        <v>49</v>
      </c>
      <c r="B50">
        <f ca="1">[1]histogram!B50*[1]histogram!$G$1</f>
        <v>0</v>
      </c>
      <c r="C50">
        <f ca="1">[1]histogram!C50*[1]histogram!$G$1</f>
        <v>0</v>
      </c>
      <c r="D50">
        <f t="shared" ca="1" si="1"/>
        <v>150</v>
      </c>
      <c r="E50">
        <f t="shared" ca="1" si="2"/>
        <v>150</v>
      </c>
      <c r="F50">
        <f ca="1">ROUND([1]histogram!B50*100,1)</f>
        <v>0</v>
      </c>
      <c r="G50">
        <f ca="1">ROUND([1]histogram!C50*100,1)</f>
        <v>0</v>
      </c>
    </row>
    <row r="51" spans="1:7">
      <c r="A51">
        <f t="shared" si="0"/>
        <v>50</v>
      </c>
      <c r="B51">
        <f ca="1">[1]histogram!B51*[1]histogram!$G$1</f>
        <v>0</v>
      </c>
      <c r="C51">
        <f ca="1">[1]histogram!C51*[1]histogram!$G$1</f>
        <v>0</v>
      </c>
      <c r="D51">
        <f t="shared" ca="1" si="1"/>
        <v>150</v>
      </c>
      <c r="E51">
        <f t="shared" ca="1" si="2"/>
        <v>150</v>
      </c>
      <c r="F51">
        <f ca="1">ROUND([1]histogram!B51*100,1)</f>
        <v>0</v>
      </c>
      <c r="G51">
        <f ca="1">ROUND([1]histogram!C51*100,1)</f>
        <v>0</v>
      </c>
    </row>
    <row r="52" spans="1:7">
      <c r="A52">
        <f t="shared" si="0"/>
        <v>51</v>
      </c>
      <c r="B52">
        <f ca="1">[1]histogram!B52*[1]histogram!$G$1</f>
        <v>1.4851485148514854</v>
      </c>
      <c r="C52">
        <f ca="1">[1]histogram!C52*[1]histogram!$G$1</f>
        <v>0</v>
      </c>
      <c r="D52">
        <f t="shared" ca="1" si="1"/>
        <v>148.51485148514851</v>
      </c>
      <c r="E52">
        <f t="shared" ca="1" si="2"/>
        <v>150</v>
      </c>
      <c r="F52">
        <f ca="1">ROUND([1]histogram!B52*100,1)</f>
        <v>0</v>
      </c>
      <c r="G52">
        <f ca="1">ROUND([1]histogram!C52*100,1)</f>
        <v>0</v>
      </c>
    </row>
    <row r="53" spans="1:7">
      <c r="A53">
        <f t="shared" si="0"/>
        <v>52</v>
      </c>
      <c r="B53">
        <f ca="1">[1]histogram!B53*[1]histogram!$G$1</f>
        <v>0</v>
      </c>
      <c r="C53">
        <f ca="1">[1]histogram!C53*[1]histogram!$G$1</f>
        <v>0</v>
      </c>
      <c r="D53">
        <f t="shared" ca="1" si="1"/>
        <v>150</v>
      </c>
      <c r="E53">
        <f t="shared" ca="1" si="2"/>
        <v>150</v>
      </c>
      <c r="F53">
        <f ca="1">ROUND([1]histogram!B53*100,1)</f>
        <v>0</v>
      </c>
      <c r="G53">
        <f ca="1">ROUND([1]histogram!C53*100,1)</f>
        <v>0</v>
      </c>
    </row>
    <row r="54" spans="1:7">
      <c r="A54">
        <f t="shared" si="0"/>
        <v>53</v>
      </c>
      <c r="B54">
        <f ca="1">[1]histogram!B54*[1]histogram!$G$1</f>
        <v>0</v>
      </c>
      <c r="C54">
        <f ca="1">[1]histogram!C54*[1]histogram!$G$1</f>
        <v>0</v>
      </c>
      <c r="D54">
        <f t="shared" ca="1" si="1"/>
        <v>150</v>
      </c>
      <c r="E54">
        <f t="shared" ca="1" si="2"/>
        <v>150</v>
      </c>
      <c r="F54">
        <f ca="1">ROUND([1]histogram!B54*100,1)</f>
        <v>0</v>
      </c>
      <c r="G54">
        <f ca="1">ROUND([1]histogram!C54*100,1)</f>
        <v>0</v>
      </c>
    </row>
    <row r="55" spans="1:7">
      <c r="A55">
        <f t="shared" si="0"/>
        <v>54</v>
      </c>
      <c r="B55">
        <f ca="1">[1]histogram!B55*[1]histogram!$G$1</f>
        <v>1.4851485148514854</v>
      </c>
      <c r="C55">
        <f ca="1">[1]histogram!C55*[1]histogram!$G$1</f>
        <v>0</v>
      </c>
      <c r="D55">
        <f t="shared" ca="1" si="1"/>
        <v>148.51485148514851</v>
      </c>
      <c r="E55">
        <f t="shared" ca="1" si="2"/>
        <v>150</v>
      </c>
      <c r="F55">
        <f ca="1">ROUND([1]histogram!B55*100,1)</f>
        <v>0</v>
      </c>
      <c r="G55">
        <f ca="1">ROUND([1]histogram!C55*100,1)</f>
        <v>0</v>
      </c>
    </row>
    <row r="56" spans="1:7">
      <c r="A56">
        <f t="shared" si="0"/>
        <v>55</v>
      </c>
      <c r="B56">
        <f ca="1">[1]histogram!B56*[1]histogram!$G$1</f>
        <v>1.4851485148514854</v>
      </c>
      <c r="C56">
        <f ca="1">[1]histogram!C56*[1]histogram!$G$1</f>
        <v>0</v>
      </c>
      <c r="D56">
        <f t="shared" ca="1" si="1"/>
        <v>148.51485148514851</v>
      </c>
      <c r="E56">
        <f t="shared" ca="1" si="2"/>
        <v>150</v>
      </c>
      <c r="F56">
        <f ca="1">ROUND([1]histogram!B56*100,1)</f>
        <v>0</v>
      </c>
      <c r="G56">
        <f ca="1">ROUND([1]histogram!C56*100,1)</f>
        <v>0</v>
      </c>
    </row>
    <row r="57" spans="1:7">
      <c r="A57">
        <f t="shared" si="0"/>
        <v>56</v>
      </c>
      <c r="B57">
        <f ca="1">[1]histogram!B57*[1]histogram!$G$1</f>
        <v>2.9702970297029707</v>
      </c>
      <c r="C57">
        <f ca="1">[1]histogram!C57*[1]histogram!$G$1</f>
        <v>0</v>
      </c>
      <c r="D57">
        <f t="shared" ca="1" si="1"/>
        <v>147.02970297029702</v>
      </c>
      <c r="E57">
        <f t="shared" ca="1" si="2"/>
        <v>150</v>
      </c>
      <c r="F57">
        <f ca="1">ROUND([1]histogram!B57*100,1)</f>
        <v>0</v>
      </c>
      <c r="G57">
        <f ca="1">ROUND([1]histogram!C57*100,1)</f>
        <v>0</v>
      </c>
    </row>
    <row r="58" spans="1:7">
      <c r="A58">
        <f t="shared" si="0"/>
        <v>57</v>
      </c>
      <c r="B58">
        <f ca="1">[1]histogram!B58*[1]histogram!$G$1</f>
        <v>1.4851485148514854</v>
      </c>
      <c r="C58">
        <f ca="1">[1]histogram!C58*[1]histogram!$G$1</f>
        <v>0</v>
      </c>
      <c r="D58">
        <f t="shared" ca="1" si="1"/>
        <v>148.51485148514851</v>
      </c>
      <c r="E58">
        <f t="shared" ca="1" si="2"/>
        <v>150</v>
      </c>
      <c r="F58">
        <f ca="1">ROUND([1]histogram!B58*100,1)</f>
        <v>0</v>
      </c>
      <c r="G58">
        <f ca="1">ROUND([1]histogram!C58*100,1)</f>
        <v>0</v>
      </c>
    </row>
    <row r="59" spans="1:7">
      <c r="A59">
        <f t="shared" si="0"/>
        <v>58</v>
      </c>
      <c r="B59">
        <f ca="1">[1]histogram!B59*[1]histogram!$G$1</f>
        <v>7.4257425742574261</v>
      </c>
      <c r="C59">
        <f ca="1">[1]histogram!C59*[1]histogram!$G$1</f>
        <v>0</v>
      </c>
      <c r="D59">
        <f t="shared" ca="1" si="1"/>
        <v>142.57425742574259</v>
      </c>
      <c r="E59">
        <f t="shared" ca="1" si="2"/>
        <v>150</v>
      </c>
      <c r="F59">
        <f ca="1">ROUND([1]histogram!B59*100,1)</f>
        <v>0</v>
      </c>
      <c r="G59">
        <f ca="1">ROUND([1]histogram!C59*100,1)</f>
        <v>0</v>
      </c>
    </row>
    <row r="60" spans="1:7">
      <c r="A60">
        <f t="shared" si="0"/>
        <v>59</v>
      </c>
      <c r="B60">
        <f ca="1">[1]histogram!B60*[1]histogram!$G$1</f>
        <v>0</v>
      </c>
      <c r="C60">
        <f ca="1">[1]histogram!C60*[1]histogram!$G$1</f>
        <v>0</v>
      </c>
      <c r="D60">
        <f t="shared" ca="1" si="1"/>
        <v>150</v>
      </c>
      <c r="E60">
        <f t="shared" ca="1" si="2"/>
        <v>150</v>
      </c>
      <c r="F60">
        <f ca="1">ROUND([1]histogram!B60*100,1)</f>
        <v>0</v>
      </c>
      <c r="G60">
        <f ca="1">ROUND([1]histogram!C60*100,1)</f>
        <v>0</v>
      </c>
    </row>
    <row r="61" spans="1:7">
      <c r="A61">
        <f t="shared" si="0"/>
        <v>60</v>
      </c>
      <c r="B61">
        <f ca="1">[1]histogram!B61*[1]histogram!$G$1</f>
        <v>2.9702970297029707</v>
      </c>
      <c r="C61">
        <f ca="1">[1]histogram!C61*[1]histogram!$G$1</f>
        <v>0</v>
      </c>
      <c r="D61">
        <f t="shared" ca="1" si="1"/>
        <v>147.02970297029702</v>
      </c>
      <c r="E61">
        <f t="shared" ca="1" si="2"/>
        <v>150</v>
      </c>
      <c r="F61">
        <f ca="1">ROUND([1]histogram!B61*100,1)</f>
        <v>0</v>
      </c>
      <c r="G61">
        <f ca="1">ROUND([1]histogram!C61*100,1)</f>
        <v>0</v>
      </c>
    </row>
    <row r="62" spans="1:7">
      <c r="A62">
        <f t="shared" si="0"/>
        <v>61</v>
      </c>
      <c r="B62">
        <f ca="1">[1]histogram!B62*[1]histogram!$G$1</f>
        <v>4.455445544554455</v>
      </c>
      <c r="C62">
        <f ca="1">[1]histogram!C62*[1]histogram!$G$1</f>
        <v>0</v>
      </c>
      <c r="D62">
        <f t="shared" ca="1" si="1"/>
        <v>145.54455445544554</v>
      </c>
      <c r="E62">
        <f t="shared" ca="1" si="2"/>
        <v>150</v>
      </c>
      <c r="F62">
        <f ca="1">ROUND([1]histogram!B62*100,1)</f>
        <v>0</v>
      </c>
      <c r="G62">
        <f ca="1">ROUND([1]histogram!C62*100,1)</f>
        <v>0</v>
      </c>
    </row>
    <row r="63" spans="1:7">
      <c r="A63">
        <f t="shared" si="0"/>
        <v>62</v>
      </c>
      <c r="B63">
        <f ca="1">[1]histogram!B63*[1]histogram!$G$1</f>
        <v>7.4257425742574261</v>
      </c>
      <c r="C63">
        <f ca="1">[1]histogram!C63*[1]histogram!$G$1</f>
        <v>0</v>
      </c>
      <c r="D63">
        <f t="shared" ca="1" si="1"/>
        <v>142.57425742574259</v>
      </c>
      <c r="E63">
        <f t="shared" ca="1" si="2"/>
        <v>150</v>
      </c>
      <c r="F63">
        <f ca="1">ROUND([1]histogram!B63*100,1)</f>
        <v>0</v>
      </c>
      <c r="G63">
        <f ca="1">ROUND([1]histogram!C63*100,1)</f>
        <v>0</v>
      </c>
    </row>
    <row r="64" spans="1:7">
      <c r="A64">
        <f t="shared" si="0"/>
        <v>63</v>
      </c>
      <c r="B64">
        <f ca="1">[1]histogram!B64*[1]histogram!$G$1</f>
        <v>7.4257425742574261</v>
      </c>
      <c r="C64">
        <f ca="1">[1]histogram!C64*[1]histogram!$G$1</f>
        <v>0</v>
      </c>
      <c r="D64">
        <f t="shared" ca="1" si="1"/>
        <v>142.57425742574259</v>
      </c>
      <c r="E64">
        <f t="shared" ca="1" si="2"/>
        <v>150</v>
      </c>
      <c r="F64">
        <f ca="1">ROUND([1]histogram!B64*100,1)</f>
        <v>0</v>
      </c>
      <c r="G64">
        <f ca="1">ROUND([1]histogram!C64*100,1)</f>
        <v>0</v>
      </c>
    </row>
    <row r="65" spans="1:7">
      <c r="A65">
        <f t="shared" si="0"/>
        <v>64</v>
      </c>
      <c r="B65">
        <f ca="1">[1]histogram!B65*[1]histogram!$G$1</f>
        <v>4.455445544554455</v>
      </c>
      <c r="C65">
        <f ca="1">[1]histogram!C65*[1]histogram!$G$1</f>
        <v>0</v>
      </c>
      <c r="D65">
        <f t="shared" ca="1" si="1"/>
        <v>145.54455445544554</v>
      </c>
      <c r="E65">
        <f t="shared" ca="1" si="2"/>
        <v>150</v>
      </c>
      <c r="F65">
        <f ca="1">ROUND([1]histogram!B65*100,1)</f>
        <v>0</v>
      </c>
      <c r="G65">
        <f ca="1">ROUND([1]histogram!C65*100,1)</f>
        <v>0</v>
      </c>
    </row>
    <row r="66" spans="1:7">
      <c r="A66">
        <f t="shared" ref="A66:A129" si="3">ROW()-1</f>
        <v>65</v>
      </c>
      <c r="B66">
        <f ca="1">[1]histogram!B66*[1]histogram!$G$1</f>
        <v>2.9702970297029707</v>
      </c>
      <c r="C66">
        <f ca="1">[1]histogram!C66*[1]histogram!$G$1</f>
        <v>0</v>
      </c>
      <c r="D66">
        <f t="shared" ca="1" si="1"/>
        <v>147.02970297029702</v>
      </c>
      <c r="E66">
        <f t="shared" ca="1" si="2"/>
        <v>150</v>
      </c>
      <c r="F66">
        <f ca="1">ROUND([1]histogram!B66*100,1)</f>
        <v>0</v>
      </c>
      <c r="G66">
        <f ca="1">ROUND([1]histogram!C66*100,1)</f>
        <v>0</v>
      </c>
    </row>
    <row r="67" spans="1:7">
      <c r="A67">
        <f t="shared" si="3"/>
        <v>66</v>
      </c>
      <c r="B67">
        <f ca="1">[1]histogram!B67*[1]histogram!$G$1</f>
        <v>11.881188118811883</v>
      </c>
      <c r="C67">
        <f ca="1">[1]histogram!C67*[1]histogram!$G$1</f>
        <v>0</v>
      </c>
      <c r="D67">
        <f t="shared" ref="D67:D130" ca="1" si="4">150-B67</f>
        <v>138.11881188118812</v>
      </c>
      <c r="E67">
        <f t="shared" ref="E67:E130" ca="1" si="5">150-C67</f>
        <v>150</v>
      </c>
      <c r="F67">
        <f ca="1">ROUND([1]histogram!B67*100,1)</f>
        <v>0</v>
      </c>
      <c r="G67">
        <f ca="1">ROUND([1]histogram!C67*100,1)</f>
        <v>0</v>
      </c>
    </row>
    <row r="68" spans="1:7">
      <c r="A68">
        <f t="shared" si="3"/>
        <v>67</v>
      </c>
      <c r="B68">
        <f ca="1">[1]histogram!B68*[1]histogram!$G$1</f>
        <v>19.306930693069308</v>
      </c>
      <c r="C68">
        <f ca="1">[1]histogram!C68*[1]histogram!$G$1</f>
        <v>0</v>
      </c>
      <c r="D68">
        <f t="shared" ca="1" si="4"/>
        <v>130.69306930693068</v>
      </c>
      <c r="E68">
        <f t="shared" ca="1" si="5"/>
        <v>150</v>
      </c>
      <c r="F68">
        <f ca="1">ROUND([1]histogram!B68*100,1)</f>
        <v>0.1</v>
      </c>
      <c r="G68">
        <f ca="1">ROUND([1]histogram!C68*100,1)</f>
        <v>0</v>
      </c>
    </row>
    <row r="69" spans="1:7">
      <c r="A69">
        <f t="shared" si="3"/>
        <v>68</v>
      </c>
      <c r="B69">
        <f ca="1">[1]histogram!B69*[1]histogram!$G$1</f>
        <v>8.9108910891089099</v>
      </c>
      <c r="C69">
        <f ca="1">[1]histogram!C69*[1]histogram!$G$1</f>
        <v>0</v>
      </c>
      <c r="D69">
        <f t="shared" ca="1" si="4"/>
        <v>141.0891089108911</v>
      </c>
      <c r="E69">
        <f t="shared" ca="1" si="5"/>
        <v>150</v>
      </c>
      <c r="F69">
        <f ca="1">ROUND([1]histogram!B69*100,1)</f>
        <v>0</v>
      </c>
      <c r="G69">
        <f ca="1">ROUND([1]histogram!C69*100,1)</f>
        <v>0</v>
      </c>
    </row>
    <row r="70" spans="1:7">
      <c r="A70">
        <f t="shared" si="3"/>
        <v>69</v>
      </c>
      <c r="B70">
        <f ca="1">[1]histogram!B70*[1]histogram!$G$1</f>
        <v>8.9108910891089099</v>
      </c>
      <c r="C70">
        <f ca="1">[1]histogram!C70*[1]histogram!$G$1</f>
        <v>0</v>
      </c>
      <c r="D70">
        <f t="shared" ca="1" si="4"/>
        <v>141.0891089108911</v>
      </c>
      <c r="E70">
        <f t="shared" ca="1" si="5"/>
        <v>150</v>
      </c>
      <c r="F70">
        <f ca="1">ROUND([1]histogram!B70*100,1)</f>
        <v>0</v>
      </c>
      <c r="G70">
        <f ca="1">ROUND([1]histogram!C70*100,1)</f>
        <v>0</v>
      </c>
    </row>
    <row r="71" spans="1:7">
      <c r="A71">
        <f t="shared" si="3"/>
        <v>70</v>
      </c>
      <c r="B71">
        <f ca="1">[1]histogram!B71*[1]histogram!$G$1</f>
        <v>13.366336633663366</v>
      </c>
      <c r="C71">
        <f ca="1">[1]histogram!C71*[1]histogram!$G$1</f>
        <v>0</v>
      </c>
      <c r="D71">
        <f t="shared" ca="1" si="4"/>
        <v>136.63366336633663</v>
      </c>
      <c r="E71">
        <f t="shared" ca="1" si="5"/>
        <v>150</v>
      </c>
      <c r="F71">
        <f ca="1">ROUND([1]histogram!B71*100,1)</f>
        <v>0</v>
      </c>
      <c r="G71">
        <f ca="1">ROUND([1]histogram!C71*100,1)</f>
        <v>0</v>
      </c>
    </row>
    <row r="72" spans="1:7">
      <c r="A72">
        <f t="shared" si="3"/>
        <v>71</v>
      </c>
      <c r="B72">
        <f ca="1">[1]histogram!B72*[1]histogram!$G$1</f>
        <v>20.792079207920793</v>
      </c>
      <c r="C72">
        <f ca="1">[1]histogram!C72*[1]histogram!$G$1</f>
        <v>0</v>
      </c>
      <c r="D72">
        <f t="shared" ca="1" si="4"/>
        <v>129.20792079207922</v>
      </c>
      <c r="E72">
        <f t="shared" ca="1" si="5"/>
        <v>150</v>
      </c>
      <c r="F72">
        <f ca="1">ROUND([1]histogram!B72*100,1)</f>
        <v>0.1</v>
      </c>
      <c r="G72">
        <f ca="1">ROUND([1]histogram!C72*100,1)</f>
        <v>0</v>
      </c>
    </row>
    <row r="73" spans="1:7">
      <c r="A73">
        <f t="shared" si="3"/>
        <v>72</v>
      </c>
      <c r="B73">
        <f ca="1">[1]histogram!B73*[1]histogram!$G$1</f>
        <v>20.792079207920793</v>
      </c>
      <c r="C73">
        <f ca="1">[1]histogram!C73*[1]histogram!$G$1</f>
        <v>0</v>
      </c>
      <c r="D73">
        <f t="shared" ca="1" si="4"/>
        <v>129.20792079207922</v>
      </c>
      <c r="E73">
        <f t="shared" ca="1" si="5"/>
        <v>150</v>
      </c>
      <c r="F73">
        <f ca="1">ROUND([1]histogram!B73*100,1)</f>
        <v>0.1</v>
      </c>
      <c r="G73">
        <f ca="1">ROUND([1]histogram!C73*100,1)</f>
        <v>0</v>
      </c>
    </row>
    <row r="74" spans="1:7">
      <c r="A74">
        <f t="shared" si="3"/>
        <v>73</v>
      </c>
      <c r="B74">
        <f ca="1">[1]histogram!B74*[1]histogram!$G$1</f>
        <v>17.82178217821782</v>
      </c>
      <c r="C74">
        <f ca="1">[1]histogram!C74*[1]histogram!$G$1</f>
        <v>0</v>
      </c>
      <c r="D74">
        <f t="shared" ca="1" si="4"/>
        <v>132.17821782178217</v>
      </c>
      <c r="E74">
        <f t="shared" ca="1" si="5"/>
        <v>150</v>
      </c>
      <c r="F74">
        <f ca="1">ROUND([1]histogram!B74*100,1)</f>
        <v>0.1</v>
      </c>
      <c r="G74">
        <f ca="1">ROUND([1]histogram!C74*100,1)</f>
        <v>0</v>
      </c>
    </row>
    <row r="75" spans="1:7">
      <c r="A75">
        <f t="shared" si="3"/>
        <v>74</v>
      </c>
      <c r="B75">
        <f ca="1">[1]histogram!B75*[1]histogram!$G$1</f>
        <v>34.158415841584159</v>
      </c>
      <c r="C75">
        <f ca="1">[1]histogram!C75*[1]histogram!$G$1</f>
        <v>0</v>
      </c>
      <c r="D75">
        <f t="shared" ca="1" si="4"/>
        <v>115.84158415841584</v>
      </c>
      <c r="E75">
        <f t="shared" ca="1" si="5"/>
        <v>150</v>
      </c>
      <c r="F75">
        <f ca="1">ROUND([1]histogram!B75*100,1)</f>
        <v>0.1</v>
      </c>
      <c r="G75">
        <f ca="1">ROUND([1]histogram!C75*100,1)</f>
        <v>0</v>
      </c>
    </row>
    <row r="76" spans="1:7">
      <c r="A76">
        <f t="shared" si="3"/>
        <v>75</v>
      </c>
      <c r="B76">
        <f ca="1">[1]histogram!B76*[1]histogram!$G$1</f>
        <v>29.702970297029704</v>
      </c>
      <c r="C76">
        <f ca="1">[1]histogram!C76*[1]histogram!$G$1</f>
        <v>0</v>
      </c>
      <c r="D76">
        <f t="shared" ca="1" si="4"/>
        <v>120.29702970297029</v>
      </c>
      <c r="E76">
        <f t="shared" ca="1" si="5"/>
        <v>150</v>
      </c>
      <c r="F76">
        <f ca="1">ROUND([1]histogram!B76*100,1)</f>
        <v>0.1</v>
      </c>
      <c r="G76">
        <f ca="1">ROUND([1]histogram!C76*100,1)</f>
        <v>0</v>
      </c>
    </row>
    <row r="77" spans="1:7">
      <c r="A77">
        <f t="shared" si="3"/>
        <v>76</v>
      </c>
      <c r="B77">
        <f ca="1">[1]histogram!B77*[1]histogram!$G$1</f>
        <v>22.277227722772277</v>
      </c>
      <c r="C77">
        <f ca="1">[1]histogram!C77*[1]histogram!$G$1</f>
        <v>0</v>
      </c>
      <c r="D77">
        <f t="shared" ca="1" si="4"/>
        <v>127.72277227722772</v>
      </c>
      <c r="E77">
        <f t="shared" ca="1" si="5"/>
        <v>150</v>
      </c>
      <c r="F77">
        <f ca="1">ROUND([1]histogram!B77*100,1)</f>
        <v>0.1</v>
      </c>
      <c r="G77">
        <f ca="1">ROUND([1]histogram!C77*100,1)</f>
        <v>0</v>
      </c>
    </row>
    <row r="78" spans="1:7">
      <c r="A78">
        <f t="shared" si="3"/>
        <v>77</v>
      </c>
      <c r="B78">
        <f ca="1">[1]histogram!B78*[1]histogram!$G$1</f>
        <v>40.099009900990104</v>
      </c>
      <c r="C78">
        <f ca="1">[1]histogram!C78*[1]histogram!$G$1</f>
        <v>0</v>
      </c>
      <c r="D78">
        <f t="shared" ca="1" si="4"/>
        <v>109.9009900990099</v>
      </c>
      <c r="E78">
        <f t="shared" ca="1" si="5"/>
        <v>150</v>
      </c>
      <c r="F78">
        <f ca="1">ROUND([1]histogram!B78*100,1)</f>
        <v>0.1</v>
      </c>
      <c r="G78">
        <f ca="1">ROUND([1]histogram!C78*100,1)</f>
        <v>0</v>
      </c>
    </row>
    <row r="79" spans="1:7">
      <c r="A79">
        <f t="shared" si="3"/>
        <v>78</v>
      </c>
      <c r="B79">
        <f ca="1">[1]histogram!B79*[1]histogram!$G$1</f>
        <v>46.039603960396036</v>
      </c>
      <c r="C79">
        <f ca="1">[1]histogram!C79*[1]histogram!$G$1</f>
        <v>0</v>
      </c>
      <c r="D79">
        <f t="shared" ca="1" si="4"/>
        <v>103.96039603960396</v>
      </c>
      <c r="E79">
        <f t="shared" ca="1" si="5"/>
        <v>150</v>
      </c>
      <c r="F79">
        <f ca="1">ROUND([1]histogram!B79*100,1)</f>
        <v>0.2</v>
      </c>
      <c r="G79">
        <f ca="1">ROUND([1]histogram!C79*100,1)</f>
        <v>0</v>
      </c>
    </row>
    <row r="80" spans="1:7">
      <c r="A80">
        <f t="shared" si="3"/>
        <v>79</v>
      </c>
      <c r="B80">
        <f ca="1">[1]histogram!B80*[1]histogram!$G$1</f>
        <v>37.128712871287128</v>
      </c>
      <c r="C80">
        <f ca="1">[1]histogram!C80*[1]histogram!$G$1</f>
        <v>0</v>
      </c>
      <c r="D80">
        <f t="shared" ca="1" si="4"/>
        <v>112.87128712871288</v>
      </c>
      <c r="E80">
        <f t="shared" ca="1" si="5"/>
        <v>150</v>
      </c>
      <c r="F80">
        <f ca="1">ROUND([1]histogram!B80*100,1)</f>
        <v>0.1</v>
      </c>
      <c r="G80">
        <f ca="1">ROUND([1]histogram!C80*100,1)</f>
        <v>0</v>
      </c>
    </row>
    <row r="81" spans="1:7">
      <c r="A81">
        <f t="shared" si="3"/>
        <v>80</v>
      </c>
      <c r="B81">
        <f ca="1">[1]histogram!B81*[1]histogram!$G$1</f>
        <v>37.128712871287128</v>
      </c>
      <c r="C81">
        <f ca="1">[1]histogram!C81*[1]histogram!$G$1</f>
        <v>1.4851485148514854</v>
      </c>
      <c r="D81">
        <f t="shared" ca="1" si="4"/>
        <v>112.87128712871288</v>
      </c>
      <c r="E81">
        <f t="shared" ca="1" si="5"/>
        <v>148.51485148514851</v>
      </c>
      <c r="F81">
        <f ca="1">ROUND([1]histogram!B81*100,1)</f>
        <v>0.1</v>
      </c>
      <c r="G81">
        <f ca="1">ROUND([1]histogram!C81*100,1)</f>
        <v>0</v>
      </c>
    </row>
    <row r="82" spans="1:7">
      <c r="A82">
        <f t="shared" si="3"/>
        <v>81</v>
      </c>
      <c r="B82">
        <f ca="1">[1]histogram!B82*[1]histogram!$G$1</f>
        <v>35.64356435643564</v>
      </c>
      <c r="C82">
        <f ca="1">[1]histogram!C82*[1]histogram!$G$1</f>
        <v>0</v>
      </c>
      <c r="D82">
        <f t="shared" ca="1" si="4"/>
        <v>114.35643564356437</v>
      </c>
      <c r="E82">
        <f t="shared" ca="1" si="5"/>
        <v>150</v>
      </c>
      <c r="F82">
        <f ca="1">ROUND([1]histogram!B82*100,1)</f>
        <v>0.1</v>
      </c>
      <c r="G82">
        <f ca="1">ROUND([1]histogram!C82*100,1)</f>
        <v>0</v>
      </c>
    </row>
    <row r="83" spans="1:7">
      <c r="A83">
        <f t="shared" si="3"/>
        <v>82</v>
      </c>
      <c r="B83">
        <f ca="1">[1]histogram!B83*[1]histogram!$G$1</f>
        <v>43.069306930693067</v>
      </c>
      <c r="C83">
        <f ca="1">[1]histogram!C83*[1]histogram!$G$1</f>
        <v>0</v>
      </c>
      <c r="D83">
        <f t="shared" ca="1" si="4"/>
        <v>106.93069306930693</v>
      </c>
      <c r="E83">
        <f t="shared" ca="1" si="5"/>
        <v>150</v>
      </c>
      <c r="F83">
        <f ca="1">ROUND([1]histogram!B83*100,1)</f>
        <v>0.1</v>
      </c>
      <c r="G83">
        <f ca="1">ROUND([1]histogram!C83*100,1)</f>
        <v>0</v>
      </c>
    </row>
    <row r="84" spans="1:7">
      <c r="A84">
        <f t="shared" si="3"/>
        <v>83</v>
      </c>
      <c r="B84">
        <f ca="1">[1]histogram!B84*[1]histogram!$G$1</f>
        <v>59.405940594059409</v>
      </c>
      <c r="C84">
        <f ca="1">[1]histogram!C84*[1]histogram!$G$1</f>
        <v>0</v>
      </c>
      <c r="D84">
        <f t="shared" ca="1" si="4"/>
        <v>90.594059405940584</v>
      </c>
      <c r="E84">
        <f t="shared" ca="1" si="5"/>
        <v>150</v>
      </c>
      <c r="F84">
        <f ca="1">ROUND([1]histogram!B84*100,1)</f>
        <v>0.2</v>
      </c>
      <c r="G84">
        <f ca="1">ROUND([1]histogram!C84*100,1)</f>
        <v>0</v>
      </c>
    </row>
    <row r="85" spans="1:7">
      <c r="A85">
        <f t="shared" si="3"/>
        <v>84</v>
      </c>
      <c r="B85">
        <f ca="1">[1]histogram!B85*[1]histogram!$G$1</f>
        <v>75.742574257425744</v>
      </c>
      <c r="C85">
        <f ca="1">[1]histogram!C85*[1]histogram!$G$1</f>
        <v>0</v>
      </c>
      <c r="D85">
        <f t="shared" ca="1" si="4"/>
        <v>74.257425742574256</v>
      </c>
      <c r="E85">
        <f t="shared" ca="1" si="5"/>
        <v>150</v>
      </c>
      <c r="F85">
        <f ca="1">ROUND([1]histogram!B85*100,1)</f>
        <v>0.3</v>
      </c>
      <c r="G85">
        <f ca="1">ROUND([1]histogram!C85*100,1)</f>
        <v>0</v>
      </c>
    </row>
    <row r="86" spans="1:7">
      <c r="A86">
        <f t="shared" si="3"/>
        <v>85</v>
      </c>
      <c r="B86">
        <f ca="1">[1]histogram!B86*[1]histogram!$G$1</f>
        <v>53.465346534653463</v>
      </c>
      <c r="C86">
        <f ca="1">[1]histogram!C86*[1]histogram!$G$1</f>
        <v>0</v>
      </c>
      <c r="D86">
        <f t="shared" ca="1" si="4"/>
        <v>96.534653465346537</v>
      </c>
      <c r="E86">
        <f t="shared" ca="1" si="5"/>
        <v>150</v>
      </c>
      <c r="F86">
        <f ca="1">ROUND([1]histogram!B86*100,1)</f>
        <v>0.2</v>
      </c>
      <c r="G86">
        <f ca="1">ROUND([1]histogram!C86*100,1)</f>
        <v>0</v>
      </c>
    </row>
    <row r="87" spans="1:7">
      <c r="A87">
        <f t="shared" si="3"/>
        <v>86</v>
      </c>
      <c r="B87">
        <f ca="1">[1]histogram!B87*[1]histogram!$G$1</f>
        <v>62.376237623762371</v>
      </c>
      <c r="C87">
        <f ca="1">[1]histogram!C87*[1]histogram!$G$1</f>
        <v>1.4851485148514854</v>
      </c>
      <c r="D87">
        <f t="shared" ca="1" si="4"/>
        <v>87.623762376237636</v>
      </c>
      <c r="E87">
        <f t="shared" ca="1" si="5"/>
        <v>148.51485148514851</v>
      </c>
      <c r="F87">
        <f ca="1">ROUND([1]histogram!B87*100,1)</f>
        <v>0.2</v>
      </c>
      <c r="G87">
        <f ca="1">ROUND([1]histogram!C87*100,1)</f>
        <v>0</v>
      </c>
    </row>
    <row r="88" spans="1:7">
      <c r="A88">
        <f t="shared" si="3"/>
        <v>87</v>
      </c>
      <c r="B88">
        <f ca="1">[1]histogram!B88*[1]histogram!$G$1</f>
        <v>56.43564356435644</v>
      </c>
      <c r="C88">
        <f ca="1">[1]histogram!C88*[1]histogram!$G$1</f>
        <v>1.4851485148514854</v>
      </c>
      <c r="D88">
        <f t="shared" ca="1" si="4"/>
        <v>93.56435643564356</v>
      </c>
      <c r="E88">
        <f t="shared" ca="1" si="5"/>
        <v>148.51485148514851</v>
      </c>
      <c r="F88">
        <f ca="1">ROUND([1]histogram!B88*100,1)</f>
        <v>0.2</v>
      </c>
      <c r="G88">
        <f ca="1">ROUND([1]histogram!C88*100,1)</f>
        <v>0</v>
      </c>
    </row>
    <row r="89" spans="1:7">
      <c r="A89">
        <f t="shared" si="3"/>
        <v>88</v>
      </c>
      <c r="B89">
        <f ca="1">[1]histogram!B89*[1]histogram!$G$1</f>
        <v>72.772277227722768</v>
      </c>
      <c r="C89">
        <f ca="1">[1]histogram!C89*[1]histogram!$G$1</f>
        <v>2.9702970297029707</v>
      </c>
      <c r="D89">
        <f t="shared" ca="1" si="4"/>
        <v>77.227722772277232</v>
      </c>
      <c r="E89">
        <f t="shared" ca="1" si="5"/>
        <v>147.02970297029702</v>
      </c>
      <c r="F89">
        <f ca="1">ROUND([1]histogram!B89*100,1)</f>
        <v>0.2</v>
      </c>
      <c r="G89">
        <f ca="1">ROUND([1]histogram!C89*100,1)</f>
        <v>0</v>
      </c>
    </row>
    <row r="90" spans="1:7">
      <c r="A90">
        <f t="shared" si="3"/>
        <v>89</v>
      </c>
      <c r="B90">
        <f ca="1">[1]histogram!B90*[1]histogram!$G$1</f>
        <v>84.653465346534659</v>
      </c>
      <c r="C90">
        <f ca="1">[1]histogram!C90*[1]histogram!$G$1</f>
        <v>1.4851485148514854</v>
      </c>
      <c r="D90">
        <f t="shared" ca="1" si="4"/>
        <v>65.346534653465341</v>
      </c>
      <c r="E90">
        <f t="shared" ca="1" si="5"/>
        <v>148.51485148514851</v>
      </c>
      <c r="F90">
        <f ca="1">ROUND([1]histogram!B90*100,1)</f>
        <v>0.3</v>
      </c>
      <c r="G90">
        <f ca="1">ROUND([1]histogram!C90*100,1)</f>
        <v>0</v>
      </c>
    </row>
    <row r="91" spans="1:7">
      <c r="A91">
        <f t="shared" si="3"/>
        <v>90</v>
      </c>
      <c r="B91">
        <f ca="1">[1]histogram!B91*[1]histogram!$G$1</f>
        <v>65.346534653465355</v>
      </c>
      <c r="C91">
        <f ca="1">[1]histogram!C91*[1]histogram!$G$1</f>
        <v>0</v>
      </c>
      <c r="D91">
        <f t="shared" ca="1" si="4"/>
        <v>84.653465346534645</v>
      </c>
      <c r="E91">
        <f t="shared" ca="1" si="5"/>
        <v>150</v>
      </c>
      <c r="F91">
        <f ca="1">ROUND([1]histogram!B91*100,1)</f>
        <v>0.2</v>
      </c>
      <c r="G91">
        <f ca="1">ROUND([1]histogram!C91*100,1)</f>
        <v>0</v>
      </c>
    </row>
    <row r="92" spans="1:7">
      <c r="A92">
        <f t="shared" si="3"/>
        <v>91</v>
      </c>
      <c r="B92">
        <f ca="1">[1]histogram!B92*[1]histogram!$G$1</f>
        <v>63.861386138613867</v>
      </c>
      <c r="C92">
        <f ca="1">[1]histogram!C92*[1]histogram!$G$1</f>
        <v>0</v>
      </c>
      <c r="D92">
        <f t="shared" ca="1" si="4"/>
        <v>86.138613861386133</v>
      </c>
      <c r="E92">
        <f t="shared" ca="1" si="5"/>
        <v>150</v>
      </c>
      <c r="F92">
        <f ca="1">ROUND([1]histogram!B92*100,1)</f>
        <v>0.2</v>
      </c>
      <c r="G92">
        <f ca="1">ROUND([1]histogram!C92*100,1)</f>
        <v>0</v>
      </c>
    </row>
    <row r="93" spans="1:7">
      <c r="A93">
        <f t="shared" si="3"/>
        <v>92</v>
      </c>
      <c r="B93">
        <f ca="1">[1]histogram!B93*[1]histogram!$G$1</f>
        <v>92.079207920792072</v>
      </c>
      <c r="C93">
        <f ca="1">[1]histogram!C93*[1]histogram!$G$1</f>
        <v>0</v>
      </c>
      <c r="D93">
        <f t="shared" ca="1" si="4"/>
        <v>57.920792079207928</v>
      </c>
      <c r="E93">
        <f t="shared" ca="1" si="5"/>
        <v>150</v>
      </c>
      <c r="F93">
        <f ca="1">ROUND([1]histogram!B93*100,1)</f>
        <v>0.3</v>
      </c>
      <c r="G93">
        <f ca="1">ROUND([1]histogram!C93*100,1)</f>
        <v>0</v>
      </c>
    </row>
    <row r="94" spans="1:7">
      <c r="A94">
        <f t="shared" si="3"/>
        <v>93</v>
      </c>
      <c r="B94">
        <f ca="1">[1]histogram!B94*[1]histogram!$G$1</f>
        <v>83.168316831683171</v>
      </c>
      <c r="C94">
        <f ca="1">[1]histogram!C94*[1]histogram!$G$1</f>
        <v>0</v>
      </c>
      <c r="D94">
        <f t="shared" ca="1" si="4"/>
        <v>66.831683168316829</v>
      </c>
      <c r="E94">
        <f t="shared" ca="1" si="5"/>
        <v>150</v>
      </c>
      <c r="F94">
        <f ca="1">ROUND([1]histogram!B94*100,1)</f>
        <v>0.3</v>
      </c>
      <c r="G94">
        <f ca="1">ROUND([1]histogram!C94*100,1)</f>
        <v>0</v>
      </c>
    </row>
    <row r="95" spans="1:7">
      <c r="A95">
        <f t="shared" si="3"/>
        <v>94</v>
      </c>
      <c r="B95">
        <f ca="1">[1]histogram!B95*[1]histogram!$G$1</f>
        <v>77.227722772277232</v>
      </c>
      <c r="C95">
        <f ca="1">[1]histogram!C95*[1]histogram!$G$1</f>
        <v>1.4851485148514854</v>
      </c>
      <c r="D95">
        <f t="shared" ca="1" si="4"/>
        <v>72.772277227722768</v>
      </c>
      <c r="E95">
        <f t="shared" ca="1" si="5"/>
        <v>148.51485148514851</v>
      </c>
      <c r="F95">
        <f ca="1">ROUND([1]histogram!B95*100,1)</f>
        <v>0.3</v>
      </c>
      <c r="G95">
        <f ca="1">ROUND([1]histogram!C95*100,1)</f>
        <v>0</v>
      </c>
    </row>
    <row r="96" spans="1:7">
      <c r="A96">
        <f t="shared" si="3"/>
        <v>95</v>
      </c>
      <c r="B96">
        <f ca="1">[1]histogram!B96*[1]histogram!$G$1</f>
        <v>90.594059405940598</v>
      </c>
      <c r="C96">
        <f ca="1">[1]histogram!C96*[1]histogram!$G$1</f>
        <v>0</v>
      </c>
      <c r="D96">
        <f t="shared" ca="1" si="4"/>
        <v>59.405940594059402</v>
      </c>
      <c r="E96">
        <f t="shared" ca="1" si="5"/>
        <v>150</v>
      </c>
      <c r="F96">
        <f ca="1">ROUND([1]histogram!B96*100,1)</f>
        <v>0.3</v>
      </c>
      <c r="G96">
        <f ca="1">ROUND([1]histogram!C96*100,1)</f>
        <v>0</v>
      </c>
    </row>
    <row r="97" spans="1:7">
      <c r="A97">
        <f t="shared" si="3"/>
        <v>96</v>
      </c>
      <c r="B97">
        <f ca="1">[1]histogram!B97*[1]histogram!$G$1</f>
        <v>92.079207920792072</v>
      </c>
      <c r="C97">
        <f ca="1">[1]histogram!C97*[1]histogram!$G$1</f>
        <v>0</v>
      </c>
      <c r="D97">
        <f t="shared" ca="1" si="4"/>
        <v>57.920792079207928</v>
      </c>
      <c r="E97">
        <f t="shared" ca="1" si="5"/>
        <v>150</v>
      </c>
      <c r="F97">
        <f ca="1">ROUND([1]histogram!B97*100,1)</f>
        <v>0.3</v>
      </c>
      <c r="G97">
        <f ca="1">ROUND([1]histogram!C97*100,1)</f>
        <v>0</v>
      </c>
    </row>
    <row r="98" spans="1:7">
      <c r="A98">
        <f t="shared" si="3"/>
        <v>97</v>
      </c>
      <c r="B98">
        <f ca="1">[1]histogram!B98*[1]histogram!$G$1</f>
        <v>103.96039603960396</v>
      </c>
      <c r="C98">
        <f ca="1">[1]histogram!C98*[1]histogram!$G$1</f>
        <v>5.9405940594059414</v>
      </c>
      <c r="D98">
        <f t="shared" ca="1" si="4"/>
        <v>46.039603960396036</v>
      </c>
      <c r="E98">
        <f t="shared" ca="1" si="5"/>
        <v>144.05940594059405</v>
      </c>
      <c r="F98">
        <f ca="1">ROUND([1]histogram!B98*100,1)</f>
        <v>0.4</v>
      </c>
      <c r="G98">
        <f ca="1">ROUND([1]histogram!C98*100,1)</f>
        <v>0</v>
      </c>
    </row>
    <row r="99" spans="1:7">
      <c r="A99">
        <f t="shared" si="3"/>
        <v>98</v>
      </c>
      <c r="B99">
        <f ca="1">[1]histogram!B99*[1]histogram!$G$1</f>
        <v>75.742574257425744</v>
      </c>
      <c r="C99">
        <f ca="1">[1]histogram!C99*[1]histogram!$G$1</f>
        <v>1.4851485148514854</v>
      </c>
      <c r="D99">
        <f t="shared" ca="1" si="4"/>
        <v>74.257425742574256</v>
      </c>
      <c r="E99">
        <f t="shared" ca="1" si="5"/>
        <v>148.51485148514851</v>
      </c>
      <c r="F99">
        <f ca="1">ROUND([1]histogram!B99*100,1)</f>
        <v>0.3</v>
      </c>
      <c r="G99">
        <f ca="1">ROUND([1]histogram!C99*100,1)</f>
        <v>0</v>
      </c>
    </row>
    <row r="100" spans="1:7">
      <c r="A100">
        <f t="shared" si="3"/>
        <v>99</v>
      </c>
      <c r="B100">
        <f ca="1">[1]histogram!B100*[1]histogram!$G$1</f>
        <v>99.504950495049513</v>
      </c>
      <c r="C100">
        <f ca="1">[1]histogram!C100*[1]histogram!$G$1</f>
        <v>0</v>
      </c>
      <c r="D100">
        <f t="shared" ca="1" si="4"/>
        <v>50.495049504950487</v>
      </c>
      <c r="E100">
        <f t="shared" ca="1" si="5"/>
        <v>150</v>
      </c>
      <c r="F100">
        <f ca="1">ROUND([1]histogram!B100*100,1)</f>
        <v>0.3</v>
      </c>
      <c r="G100">
        <f ca="1">ROUND([1]histogram!C100*100,1)</f>
        <v>0</v>
      </c>
    </row>
    <row r="101" spans="1:7">
      <c r="A101">
        <f t="shared" si="3"/>
        <v>100</v>
      </c>
      <c r="B101">
        <f ca="1">[1]histogram!B101*[1]histogram!$G$1</f>
        <v>86.138613861386133</v>
      </c>
      <c r="C101">
        <f ca="1">[1]histogram!C101*[1]histogram!$G$1</f>
        <v>2.9702970297029707</v>
      </c>
      <c r="D101">
        <f t="shared" ca="1" si="4"/>
        <v>63.861386138613867</v>
      </c>
      <c r="E101">
        <f t="shared" ca="1" si="5"/>
        <v>147.02970297029702</v>
      </c>
      <c r="F101">
        <f ca="1">ROUND([1]histogram!B101*100,1)</f>
        <v>0.3</v>
      </c>
      <c r="G101">
        <f ca="1">ROUND([1]histogram!C101*100,1)</f>
        <v>0</v>
      </c>
    </row>
    <row r="102" spans="1:7">
      <c r="A102">
        <f t="shared" si="3"/>
        <v>101</v>
      </c>
      <c r="B102">
        <f ca="1">[1]histogram!B102*[1]histogram!$G$1</f>
        <v>98.019801980198025</v>
      </c>
      <c r="C102">
        <f ca="1">[1]histogram!C102*[1]histogram!$G$1</f>
        <v>2.9702970297029707</v>
      </c>
      <c r="D102">
        <f t="shared" ca="1" si="4"/>
        <v>51.980198019801975</v>
      </c>
      <c r="E102">
        <f t="shared" ca="1" si="5"/>
        <v>147.02970297029702</v>
      </c>
      <c r="F102">
        <f ca="1">ROUND([1]histogram!B102*100,1)</f>
        <v>0.3</v>
      </c>
      <c r="G102">
        <f ca="1">ROUND([1]histogram!C102*100,1)</f>
        <v>0</v>
      </c>
    </row>
    <row r="103" spans="1:7">
      <c r="A103">
        <f t="shared" si="3"/>
        <v>102</v>
      </c>
      <c r="B103">
        <f ca="1">[1]histogram!B103*[1]histogram!$G$1</f>
        <v>96.534653465346537</v>
      </c>
      <c r="C103">
        <f ca="1">[1]histogram!C103*[1]histogram!$G$1</f>
        <v>0</v>
      </c>
      <c r="D103">
        <f t="shared" ca="1" si="4"/>
        <v>53.465346534653463</v>
      </c>
      <c r="E103">
        <f t="shared" ca="1" si="5"/>
        <v>150</v>
      </c>
      <c r="F103">
        <f ca="1">ROUND([1]histogram!B103*100,1)</f>
        <v>0.3</v>
      </c>
      <c r="G103">
        <f ca="1">ROUND([1]histogram!C103*100,1)</f>
        <v>0</v>
      </c>
    </row>
    <row r="104" spans="1:7">
      <c r="A104">
        <f t="shared" si="3"/>
        <v>103</v>
      </c>
      <c r="B104">
        <f ca="1">[1]histogram!B104*[1]histogram!$G$1</f>
        <v>99.504950495049513</v>
      </c>
      <c r="C104">
        <f ca="1">[1]histogram!C104*[1]histogram!$G$1</f>
        <v>2.9702970297029707</v>
      </c>
      <c r="D104">
        <f t="shared" ca="1" si="4"/>
        <v>50.495049504950487</v>
      </c>
      <c r="E104">
        <f t="shared" ca="1" si="5"/>
        <v>147.02970297029702</v>
      </c>
      <c r="F104">
        <f ca="1">ROUND([1]histogram!B104*100,1)</f>
        <v>0.3</v>
      </c>
      <c r="G104">
        <f ca="1">ROUND([1]histogram!C104*100,1)</f>
        <v>0</v>
      </c>
    </row>
    <row r="105" spans="1:7">
      <c r="A105">
        <f t="shared" si="3"/>
        <v>104</v>
      </c>
      <c r="B105">
        <f ca="1">[1]histogram!B105*[1]histogram!$G$1</f>
        <v>114.35643564356437</v>
      </c>
      <c r="C105">
        <f ca="1">[1]histogram!C105*[1]histogram!$G$1</f>
        <v>0</v>
      </c>
      <c r="D105">
        <f t="shared" ca="1" si="4"/>
        <v>35.643564356435633</v>
      </c>
      <c r="E105">
        <f t="shared" ca="1" si="5"/>
        <v>150</v>
      </c>
      <c r="F105">
        <f ca="1">ROUND([1]histogram!B105*100,1)</f>
        <v>0.4</v>
      </c>
      <c r="G105">
        <f ca="1">ROUND([1]histogram!C105*100,1)</f>
        <v>0</v>
      </c>
    </row>
    <row r="106" spans="1:7">
      <c r="A106">
        <f t="shared" si="3"/>
        <v>105</v>
      </c>
      <c r="B106">
        <f ca="1">[1]histogram!B106*[1]histogram!$G$1</f>
        <v>102.47524752475248</v>
      </c>
      <c r="C106">
        <f ca="1">[1]histogram!C106*[1]histogram!$G$1</f>
        <v>0</v>
      </c>
      <c r="D106">
        <f t="shared" ca="1" si="4"/>
        <v>47.524752475247524</v>
      </c>
      <c r="E106">
        <f t="shared" ca="1" si="5"/>
        <v>150</v>
      </c>
      <c r="F106">
        <f ca="1">ROUND([1]histogram!B106*100,1)</f>
        <v>0.3</v>
      </c>
      <c r="G106">
        <f ca="1">ROUND([1]histogram!C106*100,1)</f>
        <v>0</v>
      </c>
    </row>
    <row r="107" spans="1:7">
      <c r="A107">
        <f t="shared" si="3"/>
        <v>106</v>
      </c>
      <c r="B107">
        <f ca="1">[1]histogram!B107*[1]histogram!$G$1</f>
        <v>102.47524752475248</v>
      </c>
      <c r="C107">
        <f ca="1">[1]histogram!C107*[1]histogram!$G$1</f>
        <v>2.9702970297029707</v>
      </c>
      <c r="D107">
        <f t="shared" ca="1" si="4"/>
        <v>47.524752475247524</v>
      </c>
      <c r="E107">
        <f t="shared" ca="1" si="5"/>
        <v>147.02970297029702</v>
      </c>
      <c r="F107">
        <f ca="1">ROUND([1]histogram!B107*100,1)</f>
        <v>0.3</v>
      </c>
      <c r="G107">
        <f ca="1">ROUND([1]histogram!C107*100,1)</f>
        <v>0</v>
      </c>
    </row>
    <row r="108" spans="1:7">
      <c r="A108">
        <f t="shared" si="3"/>
        <v>107</v>
      </c>
      <c r="B108">
        <f ca="1">[1]histogram!B108*[1]histogram!$G$1</f>
        <v>109.9009900990099</v>
      </c>
      <c r="C108">
        <f ca="1">[1]histogram!C108*[1]histogram!$G$1</f>
        <v>5.9405940594059414</v>
      </c>
      <c r="D108">
        <f t="shared" ca="1" si="4"/>
        <v>40.099009900990097</v>
      </c>
      <c r="E108">
        <f t="shared" ca="1" si="5"/>
        <v>144.05940594059405</v>
      </c>
      <c r="F108">
        <f ca="1">ROUND([1]histogram!B108*100,1)</f>
        <v>0.4</v>
      </c>
      <c r="G108">
        <f ca="1">ROUND([1]histogram!C108*100,1)</f>
        <v>0</v>
      </c>
    </row>
    <row r="109" spans="1:7">
      <c r="A109">
        <f t="shared" si="3"/>
        <v>108</v>
      </c>
      <c r="B109">
        <f ca="1">[1]histogram!B109*[1]histogram!$G$1</f>
        <v>95.049504950495063</v>
      </c>
      <c r="C109">
        <f ca="1">[1]histogram!C109*[1]histogram!$G$1</f>
        <v>1.4851485148514854</v>
      </c>
      <c r="D109">
        <f t="shared" ca="1" si="4"/>
        <v>54.950495049504937</v>
      </c>
      <c r="E109">
        <f t="shared" ca="1" si="5"/>
        <v>148.51485148514851</v>
      </c>
      <c r="F109">
        <f ca="1">ROUND([1]histogram!B109*100,1)</f>
        <v>0.3</v>
      </c>
      <c r="G109">
        <f ca="1">ROUND([1]histogram!C109*100,1)</f>
        <v>0</v>
      </c>
    </row>
    <row r="110" spans="1:7">
      <c r="A110">
        <f t="shared" si="3"/>
        <v>109</v>
      </c>
      <c r="B110">
        <f ca="1">[1]histogram!B110*[1]histogram!$G$1</f>
        <v>80.198019801980209</v>
      </c>
      <c r="C110">
        <f ca="1">[1]histogram!C110*[1]histogram!$G$1</f>
        <v>4.455445544554455</v>
      </c>
      <c r="D110">
        <f t="shared" ca="1" si="4"/>
        <v>69.801980198019791</v>
      </c>
      <c r="E110">
        <f t="shared" ca="1" si="5"/>
        <v>145.54455445544554</v>
      </c>
      <c r="F110">
        <f ca="1">ROUND([1]histogram!B110*100,1)</f>
        <v>0.3</v>
      </c>
      <c r="G110">
        <f ca="1">ROUND([1]histogram!C110*100,1)</f>
        <v>0</v>
      </c>
    </row>
    <row r="111" spans="1:7">
      <c r="A111">
        <f t="shared" si="3"/>
        <v>110</v>
      </c>
      <c r="B111">
        <f ca="1">[1]histogram!B111*[1]histogram!$G$1</f>
        <v>92.079207920792072</v>
      </c>
      <c r="C111">
        <f ca="1">[1]histogram!C111*[1]histogram!$G$1</f>
        <v>4.455445544554455</v>
      </c>
      <c r="D111">
        <f t="shared" ca="1" si="4"/>
        <v>57.920792079207928</v>
      </c>
      <c r="E111">
        <f t="shared" ca="1" si="5"/>
        <v>145.54455445544554</v>
      </c>
      <c r="F111">
        <f ca="1">ROUND([1]histogram!B111*100,1)</f>
        <v>0.3</v>
      </c>
      <c r="G111">
        <f ca="1">ROUND([1]histogram!C111*100,1)</f>
        <v>0</v>
      </c>
    </row>
    <row r="112" spans="1:7">
      <c r="A112">
        <f t="shared" si="3"/>
        <v>111</v>
      </c>
      <c r="B112">
        <f ca="1">[1]histogram!B112*[1]histogram!$G$1</f>
        <v>96.534653465346537</v>
      </c>
      <c r="C112">
        <f ca="1">[1]histogram!C112*[1]histogram!$G$1</f>
        <v>1.4851485148514854</v>
      </c>
      <c r="D112">
        <f t="shared" ca="1" si="4"/>
        <v>53.465346534653463</v>
      </c>
      <c r="E112">
        <f t="shared" ca="1" si="5"/>
        <v>148.51485148514851</v>
      </c>
      <c r="F112">
        <f ca="1">ROUND([1]histogram!B112*100,1)</f>
        <v>0.3</v>
      </c>
      <c r="G112">
        <f ca="1">ROUND([1]histogram!C112*100,1)</f>
        <v>0</v>
      </c>
    </row>
    <row r="113" spans="1:7">
      <c r="A113">
        <f t="shared" si="3"/>
        <v>112</v>
      </c>
      <c r="B113">
        <f ca="1">[1]histogram!B113*[1]histogram!$G$1</f>
        <v>89.10891089108911</v>
      </c>
      <c r="C113">
        <f ca="1">[1]histogram!C113*[1]histogram!$G$1</f>
        <v>4.455445544554455</v>
      </c>
      <c r="D113">
        <f t="shared" ca="1" si="4"/>
        <v>60.89108910891089</v>
      </c>
      <c r="E113">
        <f t="shared" ca="1" si="5"/>
        <v>145.54455445544554</v>
      </c>
      <c r="F113">
        <f ca="1">ROUND([1]histogram!B113*100,1)</f>
        <v>0.3</v>
      </c>
      <c r="G113">
        <f ca="1">ROUND([1]histogram!C113*100,1)</f>
        <v>0</v>
      </c>
    </row>
    <row r="114" spans="1:7">
      <c r="A114">
        <f t="shared" si="3"/>
        <v>113</v>
      </c>
      <c r="B114">
        <f ca="1">[1]histogram!B114*[1]histogram!$G$1</f>
        <v>120.29702970297029</v>
      </c>
      <c r="C114">
        <f ca="1">[1]histogram!C114*[1]histogram!$G$1</f>
        <v>2.9702970297029707</v>
      </c>
      <c r="D114">
        <f t="shared" ca="1" si="4"/>
        <v>29.702970297029708</v>
      </c>
      <c r="E114">
        <f t="shared" ca="1" si="5"/>
        <v>147.02970297029702</v>
      </c>
      <c r="F114">
        <f ca="1">ROUND([1]histogram!B114*100,1)</f>
        <v>0.4</v>
      </c>
      <c r="G114">
        <f ca="1">ROUND([1]histogram!C114*100,1)</f>
        <v>0</v>
      </c>
    </row>
    <row r="115" spans="1:7">
      <c r="A115">
        <f t="shared" si="3"/>
        <v>114</v>
      </c>
      <c r="B115">
        <f ca="1">[1]histogram!B115*[1]histogram!$G$1</f>
        <v>102.47524752475248</v>
      </c>
      <c r="C115">
        <f ca="1">[1]histogram!C115*[1]histogram!$G$1</f>
        <v>5.9405940594059414</v>
      </c>
      <c r="D115">
        <f t="shared" ca="1" si="4"/>
        <v>47.524752475247524</v>
      </c>
      <c r="E115">
        <f t="shared" ca="1" si="5"/>
        <v>144.05940594059405</v>
      </c>
      <c r="F115">
        <f ca="1">ROUND([1]histogram!B115*100,1)</f>
        <v>0.3</v>
      </c>
      <c r="G115">
        <f ca="1">ROUND([1]histogram!C115*100,1)</f>
        <v>0</v>
      </c>
    </row>
    <row r="116" spans="1:7">
      <c r="A116">
        <f t="shared" si="3"/>
        <v>115</v>
      </c>
      <c r="B116">
        <f ca="1">[1]histogram!B116*[1]histogram!$G$1</f>
        <v>78.712871287128721</v>
      </c>
      <c r="C116">
        <f ca="1">[1]histogram!C116*[1]histogram!$G$1</f>
        <v>1.4851485148514854</v>
      </c>
      <c r="D116">
        <f t="shared" ca="1" si="4"/>
        <v>71.287128712871279</v>
      </c>
      <c r="E116">
        <f t="shared" ca="1" si="5"/>
        <v>148.51485148514851</v>
      </c>
      <c r="F116">
        <f ca="1">ROUND([1]histogram!B116*100,1)</f>
        <v>0.3</v>
      </c>
      <c r="G116">
        <f ca="1">ROUND([1]histogram!C116*100,1)</f>
        <v>0</v>
      </c>
    </row>
    <row r="117" spans="1:7">
      <c r="A117">
        <f t="shared" si="3"/>
        <v>116</v>
      </c>
      <c r="B117">
        <f ca="1">[1]histogram!B117*[1]histogram!$G$1</f>
        <v>124.75247524752474</v>
      </c>
      <c r="C117">
        <f ca="1">[1]histogram!C117*[1]histogram!$G$1</f>
        <v>4.455445544554455</v>
      </c>
      <c r="D117">
        <f t="shared" ca="1" si="4"/>
        <v>25.247524752475258</v>
      </c>
      <c r="E117">
        <f t="shared" ca="1" si="5"/>
        <v>145.54455445544554</v>
      </c>
      <c r="F117">
        <f ca="1">ROUND([1]histogram!B117*100,1)</f>
        <v>0.4</v>
      </c>
      <c r="G117">
        <f ca="1">ROUND([1]histogram!C117*100,1)</f>
        <v>0</v>
      </c>
    </row>
    <row r="118" spans="1:7">
      <c r="A118">
        <f t="shared" si="3"/>
        <v>117</v>
      </c>
      <c r="B118">
        <f ca="1">[1]histogram!B118*[1]histogram!$G$1</f>
        <v>72.772277227722768</v>
      </c>
      <c r="C118">
        <f ca="1">[1]histogram!C118*[1]histogram!$G$1</f>
        <v>7.4257425742574261</v>
      </c>
      <c r="D118">
        <f t="shared" ca="1" si="4"/>
        <v>77.227722772277232</v>
      </c>
      <c r="E118">
        <f t="shared" ca="1" si="5"/>
        <v>142.57425742574259</v>
      </c>
      <c r="F118">
        <f ca="1">ROUND([1]histogram!B118*100,1)</f>
        <v>0.2</v>
      </c>
      <c r="G118">
        <f ca="1">ROUND([1]histogram!C118*100,1)</f>
        <v>0</v>
      </c>
    </row>
    <row r="119" spans="1:7">
      <c r="A119">
        <f t="shared" si="3"/>
        <v>118</v>
      </c>
      <c r="B119">
        <f ca="1">[1]histogram!B119*[1]histogram!$G$1</f>
        <v>62.376237623762371</v>
      </c>
      <c r="C119">
        <f ca="1">[1]histogram!C119*[1]histogram!$G$1</f>
        <v>7.4257425742574261</v>
      </c>
      <c r="D119">
        <f t="shared" ca="1" si="4"/>
        <v>87.623762376237636</v>
      </c>
      <c r="E119">
        <f t="shared" ca="1" si="5"/>
        <v>142.57425742574259</v>
      </c>
      <c r="F119">
        <f ca="1">ROUND([1]histogram!B119*100,1)</f>
        <v>0.2</v>
      </c>
      <c r="G119">
        <f ca="1">ROUND([1]histogram!C119*100,1)</f>
        <v>0</v>
      </c>
    </row>
    <row r="120" spans="1:7">
      <c r="A120">
        <f t="shared" si="3"/>
        <v>119</v>
      </c>
      <c r="B120">
        <f ca="1">[1]histogram!B120*[1]histogram!$G$1</f>
        <v>98.019801980198025</v>
      </c>
      <c r="C120">
        <f ca="1">[1]histogram!C120*[1]histogram!$G$1</f>
        <v>13.366336633663366</v>
      </c>
      <c r="D120">
        <f t="shared" ca="1" si="4"/>
        <v>51.980198019801975</v>
      </c>
      <c r="E120">
        <f t="shared" ca="1" si="5"/>
        <v>136.63366336633663</v>
      </c>
      <c r="F120">
        <f ca="1">ROUND([1]histogram!B120*100,1)</f>
        <v>0.3</v>
      </c>
      <c r="G120">
        <f ca="1">ROUND([1]histogram!C120*100,1)</f>
        <v>0</v>
      </c>
    </row>
    <row r="121" spans="1:7">
      <c r="A121">
        <f t="shared" si="3"/>
        <v>120</v>
      </c>
      <c r="B121">
        <f ca="1">[1]histogram!B121*[1]histogram!$G$1</f>
        <v>78.712871287128721</v>
      </c>
      <c r="C121">
        <f ca="1">[1]histogram!C121*[1]histogram!$G$1</f>
        <v>13.366336633663366</v>
      </c>
      <c r="D121">
        <f t="shared" ca="1" si="4"/>
        <v>71.287128712871279</v>
      </c>
      <c r="E121">
        <f t="shared" ca="1" si="5"/>
        <v>136.63366336633663</v>
      </c>
      <c r="F121">
        <f ca="1">ROUND([1]histogram!B121*100,1)</f>
        <v>0.3</v>
      </c>
      <c r="G121">
        <f ca="1">ROUND([1]histogram!C121*100,1)</f>
        <v>0</v>
      </c>
    </row>
    <row r="122" spans="1:7">
      <c r="A122">
        <f t="shared" si="3"/>
        <v>121</v>
      </c>
      <c r="B122">
        <f ca="1">[1]histogram!B122*[1]histogram!$G$1</f>
        <v>77.227722772277232</v>
      </c>
      <c r="C122">
        <f ca="1">[1]histogram!C122*[1]histogram!$G$1</f>
        <v>16.336633663366339</v>
      </c>
      <c r="D122">
        <f t="shared" ca="1" si="4"/>
        <v>72.772277227722768</v>
      </c>
      <c r="E122">
        <f t="shared" ca="1" si="5"/>
        <v>133.66336633663366</v>
      </c>
      <c r="F122">
        <f ca="1">ROUND([1]histogram!B122*100,1)</f>
        <v>0.3</v>
      </c>
      <c r="G122">
        <f ca="1">ROUND([1]histogram!C122*100,1)</f>
        <v>0.1</v>
      </c>
    </row>
    <row r="123" spans="1:7">
      <c r="A123">
        <f t="shared" si="3"/>
        <v>122</v>
      </c>
      <c r="B123">
        <f ca="1">[1]histogram!B123*[1]histogram!$G$1</f>
        <v>129.20792079207919</v>
      </c>
      <c r="C123">
        <f ca="1">[1]histogram!C123*[1]histogram!$G$1</f>
        <v>19.306930693069308</v>
      </c>
      <c r="D123">
        <f t="shared" ca="1" si="4"/>
        <v>20.792079207920807</v>
      </c>
      <c r="E123">
        <f t="shared" ca="1" si="5"/>
        <v>130.69306930693068</v>
      </c>
      <c r="F123">
        <f ca="1">ROUND([1]histogram!B123*100,1)</f>
        <v>0.4</v>
      </c>
      <c r="G123">
        <f ca="1">ROUND([1]histogram!C123*100,1)</f>
        <v>0.1</v>
      </c>
    </row>
    <row r="124" spans="1:7">
      <c r="A124">
        <f t="shared" si="3"/>
        <v>123</v>
      </c>
      <c r="B124">
        <f ca="1">[1]histogram!B124*[1]histogram!$G$1</f>
        <v>81.683168316831683</v>
      </c>
      <c r="C124">
        <f ca="1">[1]histogram!C124*[1]histogram!$G$1</f>
        <v>11.881188118811883</v>
      </c>
      <c r="D124">
        <f t="shared" ca="1" si="4"/>
        <v>68.316831683168317</v>
      </c>
      <c r="E124">
        <f t="shared" ca="1" si="5"/>
        <v>138.11881188118812</v>
      </c>
      <c r="F124">
        <f ca="1">ROUND([1]histogram!B124*100,1)</f>
        <v>0.3</v>
      </c>
      <c r="G124">
        <f ca="1">ROUND([1]histogram!C124*100,1)</f>
        <v>0</v>
      </c>
    </row>
    <row r="125" spans="1:7">
      <c r="A125">
        <f t="shared" si="3"/>
        <v>124</v>
      </c>
      <c r="B125">
        <f ca="1">[1]histogram!B125*[1]histogram!$G$1</f>
        <v>72.772277227722768</v>
      </c>
      <c r="C125">
        <f ca="1">[1]histogram!C125*[1]histogram!$G$1</f>
        <v>10.396039603960396</v>
      </c>
      <c r="D125">
        <f t="shared" ca="1" si="4"/>
        <v>77.227722772277232</v>
      </c>
      <c r="E125">
        <f t="shared" ca="1" si="5"/>
        <v>139.60396039603961</v>
      </c>
      <c r="F125">
        <f ca="1">ROUND([1]histogram!B125*100,1)</f>
        <v>0.2</v>
      </c>
      <c r="G125">
        <f ca="1">ROUND([1]histogram!C125*100,1)</f>
        <v>0</v>
      </c>
    </row>
    <row r="126" spans="1:7">
      <c r="A126">
        <f t="shared" si="3"/>
        <v>125</v>
      </c>
      <c r="B126">
        <f ca="1">[1]histogram!B126*[1]histogram!$G$1</f>
        <v>127.72277227722773</v>
      </c>
      <c r="C126">
        <f ca="1">[1]histogram!C126*[1]histogram!$G$1</f>
        <v>20.792079207920793</v>
      </c>
      <c r="D126">
        <f t="shared" ca="1" si="4"/>
        <v>22.277227722772267</v>
      </c>
      <c r="E126">
        <f t="shared" ca="1" si="5"/>
        <v>129.20792079207922</v>
      </c>
      <c r="F126">
        <f ca="1">ROUND([1]histogram!B126*100,1)</f>
        <v>0.4</v>
      </c>
      <c r="G126">
        <f ca="1">ROUND([1]histogram!C126*100,1)</f>
        <v>0.1</v>
      </c>
    </row>
    <row r="127" spans="1:7">
      <c r="A127">
        <f t="shared" si="3"/>
        <v>126</v>
      </c>
      <c r="B127">
        <f ca="1">[1]histogram!B127*[1]histogram!$G$1</f>
        <v>112.87128712871288</v>
      </c>
      <c r="C127">
        <f ca="1">[1]histogram!C127*[1]histogram!$G$1</f>
        <v>10.396039603960396</v>
      </c>
      <c r="D127">
        <f t="shared" ca="1" si="4"/>
        <v>37.128712871287121</v>
      </c>
      <c r="E127">
        <f t="shared" ca="1" si="5"/>
        <v>139.60396039603961</v>
      </c>
      <c r="F127">
        <f ca="1">ROUND([1]histogram!B127*100,1)</f>
        <v>0.4</v>
      </c>
      <c r="G127">
        <f ca="1">ROUND([1]histogram!C127*100,1)</f>
        <v>0</v>
      </c>
    </row>
    <row r="128" spans="1:7">
      <c r="A128">
        <f t="shared" si="3"/>
        <v>127</v>
      </c>
      <c r="B128">
        <f ca="1">[1]histogram!B128*[1]histogram!$G$1</f>
        <v>84.653465346534659</v>
      </c>
      <c r="C128">
        <f ca="1">[1]histogram!C128*[1]histogram!$G$1</f>
        <v>22.277227722772277</v>
      </c>
      <c r="D128">
        <f t="shared" ca="1" si="4"/>
        <v>65.346534653465341</v>
      </c>
      <c r="E128">
        <f t="shared" ca="1" si="5"/>
        <v>127.72277227722772</v>
      </c>
      <c r="F128">
        <f ca="1">ROUND([1]histogram!B128*100,1)</f>
        <v>0.3</v>
      </c>
      <c r="G128">
        <f ca="1">ROUND([1]histogram!C128*100,1)</f>
        <v>0.1</v>
      </c>
    </row>
    <row r="129" spans="1:7">
      <c r="A129">
        <f t="shared" si="3"/>
        <v>128</v>
      </c>
      <c r="B129">
        <f ca="1">[1]histogram!B129*[1]histogram!$G$1</f>
        <v>57.920792079207921</v>
      </c>
      <c r="C129">
        <f ca="1">[1]histogram!C129*[1]histogram!$G$1</f>
        <v>16.336633663366339</v>
      </c>
      <c r="D129">
        <f t="shared" ca="1" si="4"/>
        <v>92.079207920792072</v>
      </c>
      <c r="E129">
        <f t="shared" ca="1" si="5"/>
        <v>133.66336633663366</v>
      </c>
      <c r="F129">
        <f ca="1">ROUND([1]histogram!B129*100,1)</f>
        <v>0.2</v>
      </c>
      <c r="G129">
        <f ca="1">ROUND([1]histogram!C129*100,1)</f>
        <v>0.1</v>
      </c>
    </row>
    <row r="130" spans="1:7">
      <c r="A130">
        <f t="shared" ref="A130:A193" si="6">ROW()-1</f>
        <v>129</v>
      </c>
      <c r="B130">
        <f ca="1">[1]histogram!B130*[1]histogram!$G$1</f>
        <v>77.227722772277232</v>
      </c>
      <c r="C130">
        <f ca="1">[1]histogram!C130*[1]histogram!$G$1</f>
        <v>17.82178217821782</v>
      </c>
      <c r="D130">
        <f t="shared" ca="1" si="4"/>
        <v>72.772277227722768</v>
      </c>
      <c r="E130">
        <f t="shared" ca="1" si="5"/>
        <v>132.17821782178217</v>
      </c>
      <c r="F130">
        <f ca="1">ROUND([1]histogram!B130*100,1)</f>
        <v>0.3</v>
      </c>
      <c r="G130">
        <f ca="1">ROUND([1]histogram!C130*100,1)</f>
        <v>0.1</v>
      </c>
    </row>
    <row r="131" spans="1:7">
      <c r="A131">
        <f t="shared" si="6"/>
        <v>130</v>
      </c>
      <c r="B131">
        <f ca="1">[1]histogram!B131*[1]histogram!$G$1</f>
        <v>77.227722772277232</v>
      </c>
      <c r="C131">
        <f ca="1">[1]histogram!C131*[1]histogram!$G$1</f>
        <v>19.306930693069308</v>
      </c>
      <c r="D131">
        <f t="shared" ref="D131:D194" ca="1" si="7">150-B131</f>
        <v>72.772277227722768</v>
      </c>
      <c r="E131">
        <f t="shared" ref="E131:E194" ca="1" si="8">150-C131</f>
        <v>130.69306930693068</v>
      </c>
      <c r="F131">
        <f ca="1">ROUND([1]histogram!B131*100,1)</f>
        <v>0.3</v>
      </c>
      <c r="G131">
        <f ca="1">ROUND([1]histogram!C131*100,1)</f>
        <v>0.1</v>
      </c>
    </row>
    <row r="132" spans="1:7">
      <c r="A132">
        <f t="shared" si="6"/>
        <v>131</v>
      </c>
      <c r="B132">
        <f ca="1">[1]histogram!B132*[1]histogram!$G$1</f>
        <v>99.504950495049513</v>
      </c>
      <c r="C132">
        <f ca="1">[1]histogram!C132*[1]histogram!$G$1</f>
        <v>28.21782178217822</v>
      </c>
      <c r="D132">
        <f t="shared" ca="1" si="7"/>
        <v>50.495049504950487</v>
      </c>
      <c r="E132">
        <f t="shared" ca="1" si="8"/>
        <v>121.78217821782178</v>
      </c>
      <c r="F132">
        <f ca="1">ROUND([1]histogram!B132*100,1)</f>
        <v>0.3</v>
      </c>
      <c r="G132">
        <f ca="1">ROUND([1]histogram!C132*100,1)</f>
        <v>0.1</v>
      </c>
    </row>
    <row r="133" spans="1:7">
      <c r="A133">
        <f t="shared" si="6"/>
        <v>132</v>
      </c>
      <c r="B133">
        <f ca="1">[1]histogram!B133*[1]histogram!$G$1</f>
        <v>83.168316831683171</v>
      </c>
      <c r="C133">
        <f ca="1">[1]histogram!C133*[1]histogram!$G$1</f>
        <v>14.851485148514852</v>
      </c>
      <c r="D133">
        <f t="shared" ca="1" si="7"/>
        <v>66.831683168316829</v>
      </c>
      <c r="E133">
        <f t="shared" ca="1" si="8"/>
        <v>135.14851485148515</v>
      </c>
      <c r="F133">
        <f ca="1">ROUND([1]histogram!B133*100,1)</f>
        <v>0.3</v>
      </c>
      <c r="G133">
        <f ca="1">ROUND([1]histogram!C133*100,1)</f>
        <v>0.1</v>
      </c>
    </row>
    <row r="134" spans="1:7">
      <c r="A134">
        <f t="shared" si="6"/>
        <v>133</v>
      </c>
      <c r="B134">
        <f ca="1">[1]histogram!B134*[1]histogram!$G$1</f>
        <v>81.683168316831683</v>
      </c>
      <c r="C134">
        <f ca="1">[1]histogram!C134*[1]histogram!$G$1</f>
        <v>31.188118811881186</v>
      </c>
      <c r="D134">
        <f t="shared" ca="1" si="7"/>
        <v>68.316831683168317</v>
      </c>
      <c r="E134">
        <f t="shared" ca="1" si="8"/>
        <v>118.81188118811882</v>
      </c>
      <c r="F134">
        <f ca="1">ROUND([1]histogram!B134*100,1)</f>
        <v>0.3</v>
      </c>
      <c r="G134">
        <f ca="1">ROUND([1]histogram!C134*100,1)</f>
        <v>0.1</v>
      </c>
    </row>
    <row r="135" spans="1:7">
      <c r="A135">
        <f t="shared" si="6"/>
        <v>134</v>
      </c>
      <c r="B135">
        <f ca="1">[1]histogram!B135*[1]histogram!$G$1</f>
        <v>108.41584158415841</v>
      </c>
      <c r="C135">
        <f ca="1">[1]histogram!C135*[1]histogram!$G$1</f>
        <v>28.21782178217822</v>
      </c>
      <c r="D135">
        <f t="shared" ca="1" si="7"/>
        <v>41.584158415841586</v>
      </c>
      <c r="E135">
        <f t="shared" ca="1" si="8"/>
        <v>121.78217821782178</v>
      </c>
      <c r="F135">
        <f ca="1">ROUND([1]histogram!B135*100,1)</f>
        <v>0.4</v>
      </c>
      <c r="G135">
        <f ca="1">ROUND([1]histogram!C135*100,1)</f>
        <v>0.1</v>
      </c>
    </row>
    <row r="136" spans="1:7">
      <c r="A136">
        <f t="shared" si="6"/>
        <v>135</v>
      </c>
      <c r="B136">
        <f ca="1">[1]histogram!B136*[1]histogram!$G$1</f>
        <v>63.861386138613867</v>
      </c>
      <c r="C136">
        <f ca="1">[1]histogram!C136*[1]histogram!$G$1</f>
        <v>22.277227722772277</v>
      </c>
      <c r="D136">
        <f t="shared" ca="1" si="7"/>
        <v>86.138613861386133</v>
      </c>
      <c r="E136">
        <f t="shared" ca="1" si="8"/>
        <v>127.72277227722772</v>
      </c>
      <c r="F136">
        <f ca="1">ROUND([1]histogram!B136*100,1)</f>
        <v>0.2</v>
      </c>
      <c r="G136">
        <f ca="1">ROUND([1]histogram!C136*100,1)</f>
        <v>0.1</v>
      </c>
    </row>
    <row r="137" spans="1:7">
      <c r="A137">
        <f t="shared" si="6"/>
        <v>136</v>
      </c>
      <c r="B137">
        <f ca="1">[1]histogram!B137*[1]histogram!$G$1</f>
        <v>96.534653465346537</v>
      </c>
      <c r="C137">
        <f ca="1">[1]histogram!C137*[1]histogram!$G$1</f>
        <v>32.673267326732677</v>
      </c>
      <c r="D137">
        <f t="shared" ca="1" si="7"/>
        <v>53.465346534653463</v>
      </c>
      <c r="E137">
        <f t="shared" ca="1" si="8"/>
        <v>117.32673267326732</v>
      </c>
      <c r="F137">
        <f ca="1">ROUND([1]histogram!B137*100,1)</f>
        <v>0.3</v>
      </c>
      <c r="G137">
        <f ca="1">ROUND([1]histogram!C137*100,1)</f>
        <v>0.1</v>
      </c>
    </row>
    <row r="138" spans="1:7">
      <c r="A138">
        <f t="shared" si="6"/>
        <v>137</v>
      </c>
      <c r="B138">
        <f ca="1">[1]histogram!B138*[1]histogram!$G$1</f>
        <v>90.594059405940598</v>
      </c>
      <c r="C138">
        <f ca="1">[1]histogram!C138*[1]histogram!$G$1</f>
        <v>31.188118811881186</v>
      </c>
      <c r="D138">
        <f t="shared" ca="1" si="7"/>
        <v>59.405940594059402</v>
      </c>
      <c r="E138">
        <f t="shared" ca="1" si="8"/>
        <v>118.81188118811882</v>
      </c>
      <c r="F138">
        <f ca="1">ROUND([1]histogram!B138*100,1)</f>
        <v>0.3</v>
      </c>
      <c r="G138">
        <f ca="1">ROUND([1]histogram!C138*100,1)</f>
        <v>0.1</v>
      </c>
    </row>
    <row r="139" spans="1:7">
      <c r="A139">
        <f t="shared" si="6"/>
        <v>138</v>
      </c>
      <c r="B139">
        <f ca="1">[1]histogram!B139*[1]histogram!$G$1</f>
        <v>90.594059405940598</v>
      </c>
      <c r="C139">
        <f ca="1">[1]histogram!C139*[1]histogram!$G$1</f>
        <v>41.584158415841586</v>
      </c>
      <c r="D139">
        <f t="shared" ca="1" si="7"/>
        <v>59.405940594059402</v>
      </c>
      <c r="E139">
        <f t="shared" ca="1" si="8"/>
        <v>108.41584158415841</v>
      </c>
      <c r="F139">
        <f ca="1">ROUND([1]histogram!B139*100,1)</f>
        <v>0.3</v>
      </c>
      <c r="G139">
        <f ca="1">ROUND([1]histogram!C139*100,1)</f>
        <v>0.1</v>
      </c>
    </row>
    <row r="140" spans="1:7">
      <c r="A140">
        <f t="shared" si="6"/>
        <v>139</v>
      </c>
      <c r="B140">
        <f ca="1">[1]histogram!B140*[1]histogram!$G$1</f>
        <v>65.346534653465355</v>
      </c>
      <c r="C140">
        <f ca="1">[1]histogram!C140*[1]histogram!$G$1</f>
        <v>49.009900990099013</v>
      </c>
      <c r="D140">
        <f t="shared" ca="1" si="7"/>
        <v>84.653465346534645</v>
      </c>
      <c r="E140">
        <f t="shared" ca="1" si="8"/>
        <v>100.99009900990099</v>
      </c>
      <c r="F140">
        <f ca="1">ROUND([1]histogram!B140*100,1)</f>
        <v>0.2</v>
      </c>
      <c r="G140">
        <f ca="1">ROUND([1]histogram!C140*100,1)</f>
        <v>0.2</v>
      </c>
    </row>
    <row r="141" spans="1:7">
      <c r="A141">
        <f t="shared" si="6"/>
        <v>140</v>
      </c>
      <c r="B141">
        <f ca="1">[1]histogram!B141*[1]histogram!$G$1</f>
        <v>109.9009900990099</v>
      </c>
      <c r="C141">
        <f ca="1">[1]histogram!C141*[1]histogram!$G$1</f>
        <v>46.039603960396036</v>
      </c>
      <c r="D141">
        <f t="shared" ca="1" si="7"/>
        <v>40.099009900990097</v>
      </c>
      <c r="E141">
        <f t="shared" ca="1" si="8"/>
        <v>103.96039603960396</v>
      </c>
      <c r="F141">
        <f ca="1">ROUND([1]histogram!B141*100,1)</f>
        <v>0.4</v>
      </c>
      <c r="G141">
        <f ca="1">ROUND([1]histogram!C141*100,1)</f>
        <v>0.2</v>
      </c>
    </row>
    <row r="142" spans="1:7">
      <c r="A142">
        <f t="shared" si="6"/>
        <v>141</v>
      </c>
      <c r="B142">
        <f ca="1">[1]histogram!B142*[1]histogram!$G$1</f>
        <v>120.29702970297029</v>
      </c>
      <c r="C142">
        <f ca="1">[1]histogram!C142*[1]histogram!$G$1</f>
        <v>26.732673267326732</v>
      </c>
      <c r="D142">
        <f t="shared" ca="1" si="7"/>
        <v>29.702970297029708</v>
      </c>
      <c r="E142">
        <f t="shared" ca="1" si="8"/>
        <v>123.26732673267327</v>
      </c>
      <c r="F142">
        <f ca="1">ROUND([1]histogram!B142*100,1)</f>
        <v>0.4</v>
      </c>
      <c r="G142">
        <f ca="1">ROUND([1]histogram!C142*100,1)</f>
        <v>0.1</v>
      </c>
    </row>
    <row r="143" spans="1:7">
      <c r="A143">
        <f t="shared" si="6"/>
        <v>142</v>
      </c>
      <c r="B143">
        <f ca="1">[1]histogram!B143*[1]histogram!$G$1</f>
        <v>90.594059405940598</v>
      </c>
      <c r="C143">
        <f ca="1">[1]histogram!C143*[1]histogram!$G$1</f>
        <v>32.673267326732677</v>
      </c>
      <c r="D143">
        <f t="shared" ca="1" si="7"/>
        <v>59.405940594059402</v>
      </c>
      <c r="E143">
        <f t="shared" ca="1" si="8"/>
        <v>117.32673267326732</v>
      </c>
      <c r="F143">
        <f ca="1">ROUND([1]histogram!B143*100,1)</f>
        <v>0.3</v>
      </c>
      <c r="G143">
        <f ca="1">ROUND([1]histogram!C143*100,1)</f>
        <v>0.1</v>
      </c>
    </row>
    <row r="144" spans="1:7">
      <c r="A144">
        <f t="shared" si="6"/>
        <v>143</v>
      </c>
      <c r="B144">
        <f ca="1">[1]histogram!B144*[1]histogram!$G$1</f>
        <v>135.14851485148515</v>
      </c>
      <c r="C144">
        <f ca="1">[1]histogram!C144*[1]histogram!$G$1</f>
        <v>59.405940594059409</v>
      </c>
      <c r="D144">
        <f t="shared" ca="1" si="7"/>
        <v>14.851485148514854</v>
      </c>
      <c r="E144">
        <f t="shared" ca="1" si="8"/>
        <v>90.594059405940584</v>
      </c>
      <c r="F144">
        <f ca="1">ROUND([1]histogram!B144*100,1)</f>
        <v>0.5</v>
      </c>
      <c r="G144">
        <f ca="1">ROUND([1]histogram!C144*100,1)</f>
        <v>0.2</v>
      </c>
    </row>
    <row r="145" spans="1:7">
      <c r="A145">
        <f t="shared" si="6"/>
        <v>144</v>
      </c>
      <c r="B145">
        <f ca="1">[1]histogram!B145*[1]histogram!$G$1</f>
        <v>102.47524752475248</v>
      </c>
      <c r="C145">
        <f ca="1">[1]histogram!C145*[1]histogram!$G$1</f>
        <v>47.524752475247531</v>
      </c>
      <c r="D145">
        <f t="shared" ca="1" si="7"/>
        <v>47.524752475247524</v>
      </c>
      <c r="E145">
        <f t="shared" ca="1" si="8"/>
        <v>102.47524752475246</v>
      </c>
      <c r="F145">
        <f ca="1">ROUND([1]histogram!B145*100,1)</f>
        <v>0.3</v>
      </c>
      <c r="G145">
        <f ca="1">ROUND([1]histogram!C145*100,1)</f>
        <v>0.2</v>
      </c>
    </row>
    <row r="146" spans="1:7">
      <c r="A146">
        <f t="shared" si="6"/>
        <v>145</v>
      </c>
      <c r="B146">
        <f ca="1">[1]histogram!B146*[1]histogram!$G$1</f>
        <v>112.87128712871288</v>
      </c>
      <c r="C146">
        <f ca="1">[1]histogram!C146*[1]histogram!$G$1</f>
        <v>54.950495049504951</v>
      </c>
      <c r="D146">
        <f t="shared" ca="1" si="7"/>
        <v>37.128712871287121</v>
      </c>
      <c r="E146">
        <f t="shared" ca="1" si="8"/>
        <v>95.049504950495049</v>
      </c>
      <c r="F146">
        <f ca="1">ROUND([1]histogram!B146*100,1)</f>
        <v>0.4</v>
      </c>
      <c r="G146">
        <f ca="1">ROUND([1]histogram!C146*100,1)</f>
        <v>0.2</v>
      </c>
    </row>
    <row r="147" spans="1:7">
      <c r="A147">
        <f t="shared" si="6"/>
        <v>146</v>
      </c>
      <c r="B147">
        <f ca="1">[1]histogram!B147*[1]histogram!$G$1</f>
        <v>74.257425742574256</v>
      </c>
      <c r="C147">
        <f ca="1">[1]histogram!C147*[1]histogram!$G$1</f>
        <v>57.920792079207921</v>
      </c>
      <c r="D147">
        <f t="shared" ca="1" si="7"/>
        <v>75.742574257425744</v>
      </c>
      <c r="E147">
        <f t="shared" ca="1" si="8"/>
        <v>92.079207920792072</v>
      </c>
      <c r="F147">
        <f ca="1">ROUND([1]histogram!B147*100,1)</f>
        <v>0.3</v>
      </c>
      <c r="G147">
        <f ca="1">ROUND([1]histogram!C147*100,1)</f>
        <v>0.2</v>
      </c>
    </row>
    <row r="148" spans="1:7">
      <c r="A148">
        <f t="shared" si="6"/>
        <v>147</v>
      </c>
      <c r="B148">
        <f ca="1">[1]histogram!B148*[1]histogram!$G$1</f>
        <v>98.019801980198025</v>
      </c>
      <c r="C148">
        <f ca="1">[1]histogram!C148*[1]histogram!$G$1</f>
        <v>46.039603960396036</v>
      </c>
      <c r="D148">
        <f t="shared" ca="1" si="7"/>
        <v>51.980198019801975</v>
      </c>
      <c r="E148">
        <f t="shared" ca="1" si="8"/>
        <v>103.96039603960396</v>
      </c>
      <c r="F148">
        <f ca="1">ROUND([1]histogram!B148*100,1)</f>
        <v>0.3</v>
      </c>
      <c r="G148">
        <f ca="1">ROUND([1]histogram!C148*100,1)</f>
        <v>0.2</v>
      </c>
    </row>
    <row r="149" spans="1:7">
      <c r="A149">
        <f t="shared" si="6"/>
        <v>148</v>
      </c>
      <c r="B149">
        <f ca="1">[1]histogram!B149*[1]histogram!$G$1</f>
        <v>92.079207920792072</v>
      </c>
      <c r="C149">
        <f ca="1">[1]histogram!C149*[1]histogram!$G$1</f>
        <v>43.069306930693067</v>
      </c>
      <c r="D149">
        <f t="shared" ca="1" si="7"/>
        <v>57.920792079207928</v>
      </c>
      <c r="E149">
        <f t="shared" ca="1" si="8"/>
        <v>106.93069306930693</v>
      </c>
      <c r="F149">
        <f ca="1">ROUND([1]histogram!B149*100,1)</f>
        <v>0.3</v>
      </c>
      <c r="G149">
        <f ca="1">ROUND([1]histogram!C149*100,1)</f>
        <v>0.1</v>
      </c>
    </row>
    <row r="150" spans="1:7">
      <c r="A150">
        <f t="shared" si="6"/>
        <v>149</v>
      </c>
      <c r="B150">
        <f ca="1">[1]histogram!B150*[1]histogram!$G$1</f>
        <v>89.10891089108911</v>
      </c>
      <c r="C150">
        <f ca="1">[1]histogram!C150*[1]histogram!$G$1</f>
        <v>51.980198019801982</v>
      </c>
      <c r="D150">
        <f t="shared" ca="1" si="7"/>
        <v>60.89108910891089</v>
      </c>
      <c r="E150">
        <f t="shared" ca="1" si="8"/>
        <v>98.019801980198025</v>
      </c>
      <c r="F150">
        <f ca="1">ROUND([1]histogram!B150*100,1)</f>
        <v>0.3</v>
      </c>
      <c r="G150">
        <f ca="1">ROUND([1]histogram!C150*100,1)</f>
        <v>0.2</v>
      </c>
    </row>
    <row r="151" spans="1:7">
      <c r="A151">
        <f t="shared" si="6"/>
        <v>150</v>
      </c>
      <c r="B151">
        <f ca="1">[1]histogram!B151*[1]histogram!$G$1</f>
        <v>98.019801980198025</v>
      </c>
      <c r="C151">
        <f ca="1">[1]histogram!C151*[1]histogram!$G$1</f>
        <v>66.831683168316829</v>
      </c>
      <c r="D151">
        <f t="shared" ca="1" si="7"/>
        <v>51.980198019801975</v>
      </c>
      <c r="E151">
        <f t="shared" ca="1" si="8"/>
        <v>83.168316831683171</v>
      </c>
      <c r="F151">
        <f ca="1">ROUND([1]histogram!B151*100,1)</f>
        <v>0.3</v>
      </c>
      <c r="G151">
        <f ca="1">ROUND([1]histogram!C151*100,1)</f>
        <v>0.2</v>
      </c>
    </row>
    <row r="152" spans="1:7">
      <c r="A152">
        <f t="shared" si="6"/>
        <v>151</v>
      </c>
      <c r="B152">
        <f ca="1">[1]histogram!B152*[1]histogram!$G$1</f>
        <v>83.168316831683171</v>
      </c>
      <c r="C152">
        <f ca="1">[1]histogram!C152*[1]histogram!$G$1</f>
        <v>66.831683168316829</v>
      </c>
      <c r="D152">
        <f t="shared" ca="1" si="7"/>
        <v>66.831683168316829</v>
      </c>
      <c r="E152">
        <f t="shared" ca="1" si="8"/>
        <v>83.168316831683171</v>
      </c>
      <c r="F152">
        <f ca="1">ROUND([1]histogram!B152*100,1)</f>
        <v>0.3</v>
      </c>
      <c r="G152">
        <f ca="1">ROUND([1]histogram!C152*100,1)</f>
        <v>0.2</v>
      </c>
    </row>
    <row r="153" spans="1:7">
      <c r="A153">
        <f t="shared" si="6"/>
        <v>152</v>
      </c>
      <c r="B153">
        <f ca="1">[1]histogram!B153*[1]histogram!$G$1</f>
        <v>103.96039603960396</v>
      </c>
      <c r="C153">
        <f ca="1">[1]histogram!C153*[1]histogram!$G$1</f>
        <v>84.653465346534659</v>
      </c>
      <c r="D153">
        <f t="shared" ca="1" si="7"/>
        <v>46.039603960396036</v>
      </c>
      <c r="E153">
        <f t="shared" ca="1" si="8"/>
        <v>65.346534653465341</v>
      </c>
      <c r="F153">
        <f ca="1">ROUND([1]histogram!B153*100,1)</f>
        <v>0.4</v>
      </c>
      <c r="G153">
        <f ca="1">ROUND([1]histogram!C153*100,1)</f>
        <v>0.3</v>
      </c>
    </row>
    <row r="154" spans="1:7">
      <c r="A154">
        <f t="shared" si="6"/>
        <v>153</v>
      </c>
      <c r="B154">
        <f ca="1">[1]histogram!B154*[1]histogram!$G$1</f>
        <v>95.049504950495063</v>
      </c>
      <c r="C154">
        <f ca="1">[1]histogram!C154*[1]histogram!$G$1</f>
        <v>56.43564356435644</v>
      </c>
      <c r="D154">
        <f t="shared" ca="1" si="7"/>
        <v>54.950495049504937</v>
      </c>
      <c r="E154">
        <f t="shared" ca="1" si="8"/>
        <v>93.56435643564356</v>
      </c>
      <c r="F154">
        <f ca="1">ROUND([1]histogram!B154*100,1)</f>
        <v>0.3</v>
      </c>
      <c r="G154">
        <f ca="1">ROUND([1]histogram!C154*100,1)</f>
        <v>0.2</v>
      </c>
    </row>
    <row r="155" spans="1:7">
      <c r="A155">
        <f t="shared" si="6"/>
        <v>154</v>
      </c>
      <c r="B155">
        <f ca="1">[1]histogram!B155*[1]histogram!$G$1</f>
        <v>132.17821782178217</v>
      </c>
      <c r="C155">
        <f ca="1">[1]histogram!C155*[1]histogram!$G$1</f>
        <v>57.920792079207921</v>
      </c>
      <c r="D155">
        <f t="shared" ca="1" si="7"/>
        <v>17.821782178217831</v>
      </c>
      <c r="E155">
        <f t="shared" ca="1" si="8"/>
        <v>92.079207920792072</v>
      </c>
      <c r="F155">
        <f ca="1">ROUND([1]histogram!B155*100,1)</f>
        <v>0.4</v>
      </c>
      <c r="G155">
        <f ca="1">ROUND([1]histogram!C155*100,1)</f>
        <v>0.2</v>
      </c>
    </row>
    <row r="156" spans="1:7">
      <c r="A156">
        <f t="shared" si="6"/>
        <v>155</v>
      </c>
      <c r="B156">
        <f ca="1">[1]histogram!B156*[1]histogram!$G$1</f>
        <v>90.594059405940598</v>
      </c>
      <c r="C156">
        <f ca="1">[1]histogram!C156*[1]histogram!$G$1</f>
        <v>60.891089108910897</v>
      </c>
      <c r="D156">
        <f t="shared" ca="1" si="7"/>
        <v>59.405940594059402</v>
      </c>
      <c r="E156">
        <f t="shared" ca="1" si="8"/>
        <v>89.108910891089096</v>
      </c>
      <c r="F156">
        <f ca="1">ROUND([1]histogram!B156*100,1)</f>
        <v>0.3</v>
      </c>
      <c r="G156">
        <f ca="1">ROUND([1]histogram!C156*100,1)</f>
        <v>0.2</v>
      </c>
    </row>
    <row r="157" spans="1:7">
      <c r="A157">
        <f t="shared" si="6"/>
        <v>156</v>
      </c>
      <c r="B157">
        <f ca="1">[1]histogram!B157*[1]histogram!$G$1</f>
        <v>69.801980198019805</v>
      </c>
      <c r="C157">
        <f ca="1">[1]histogram!C157*[1]histogram!$G$1</f>
        <v>78.712871287128721</v>
      </c>
      <c r="D157">
        <f t="shared" ca="1" si="7"/>
        <v>80.198019801980195</v>
      </c>
      <c r="E157">
        <f t="shared" ca="1" si="8"/>
        <v>71.287128712871279</v>
      </c>
      <c r="F157">
        <f ca="1">ROUND([1]histogram!B157*100,1)</f>
        <v>0.2</v>
      </c>
      <c r="G157">
        <f ca="1">ROUND([1]histogram!C157*100,1)</f>
        <v>0.3</v>
      </c>
    </row>
    <row r="158" spans="1:7">
      <c r="A158">
        <f t="shared" si="6"/>
        <v>157</v>
      </c>
      <c r="B158">
        <f ca="1">[1]histogram!B158*[1]histogram!$G$1</f>
        <v>111.38613861386139</v>
      </c>
      <c r="C158">
        <f ca="1">[1]histogram!C158*[1]histogram!$G$1</f>
        <v>72.772277227722768</v>
      </c>
      <c r="D158">
        <f t="shared" ca="1" si="7"/>
        <v>38.613861386138609</v>
      </c>
      <c r="E158">
        <f t="shared" ca="1" si="8"/>
        <v>77.227722772277232</v>
      </c>
      <c r="F158">
        <f ca="1">ROUND([1]histogram!B158*100,1)</f>
        <v>0.4</v>
      </c>
      <c r="G158">
        <f ca="1">ROUND([1]histogram!C158*100,1)</f>
        <v>0.2</v>
      </c>
    </row>
    <row r="159" spans="1:7">
      <c r="A159">
        <f t="shared" si="6"/>
        <v>158</v>
      </c>
      <c r="B159">
        <f ca="1">[1]histogram!B159*[1]histogram!$G$1</f>
        <v>84.653465346534659</v>
      </c>
      <c r="C159">
        <f ca="1">[1]histogram!C159*[1]histogram!$G$1</f>
        <v>59.405940594059409</v>
      </c>
      <c r="D159">
        <f t="shared" ca="1" si="7"/>
        <v>65.346534653465341</v>
      </c>
      <c r="E159">
        <f t="shared" ca="1" si="8"/>
        <v>90.594059405940584</v>
      </c>
      <c r="F159">
        <f ca="1">ROUND([1]histogram!B159*100,1)</f>
        <v>0.3</v>
      </c>
      <c r="G159">
        <f ca="1">ROUND([1]histogram!C159*100,1)</f>
        <v>0.2</v>
      </c>
    </row>
    <row r="160" spans="1:7">
      <c r="A160">
        <f t="shared" si="6"/>
        <v>159</v>
      </c>
      <c r="B160">
        <f ca="1">[1]histogram!B160*[1]histogram!$G$1</f>
        <v>93.564356435643575</v>
      </c>
      <c r="C160">
        <f ca="1">[1]histogram!C160*[1]histogram!$G$1</f>
        <v>96.534653465346537</v>
      </c>
      <c r="D160">
        <f t="shared" ca="1" si="7"/>
        <v>56.435643564356425</v>
      </c>
      <c r="E160">
        <f t="shared" ca="1" si="8"/>
        <v>53.465346534653463</v>
      </c>
      <c r="F160">
        <f ca="1">ROUND([1]histogram!B160*100,1)</f>
        <v>0.3</v>
      </c>
      <c r="G160">
        <f ca="1">ROUND([1]histogram!C160*100,1)</f>
        <v>0.3</v>
      </c>
    </row>
    <row r="161" spans="1:7">
      <c r="A161">
        <f t="shared" si="6"/>
        <v>160</v>
      </c>
      <c r="B161">
        <f ca="1">[1]histogram!B161*[1]histogram!$G$1</f>
        <v>132.17821782178217</v>
      </c>
      <c r="C161">
        <f ca="1">[1]histogram!C161*[1]histogram!$G$1</f>
        <v>72.772277227722768</v>
      </c>
      <c r="D161">
        <f t="shared" ca="1" si="7"/>
        <v>17.821782178217831</v>
      </c>
      <c r="E161">
        <f t="shared" ca="1" si="8"/>
        <v>77.227722772277232</v>
      </c>
      <c r="F161">
        <f ca="1">ROUND([1]histogram!B161*100,1)</f>
        <v>0.4</v>
      </c>
      <c r="G161">
        <f ca="1">ROUND([1]histogram!C161*100,1)</f>
        <v>0.2</v>
      </c>
    </row>
    <row r="162" spans="1:7">
      <c r="A162">
        <f t="shared" si="6"/>
        <v>161</v>
      </c>
      <c r="B162">
        <f ca="1">[1]histogram!B162*[1]histogram!$G$1</f>
        <v>103.96039603960396</v>
      </c>
      <c r="C162">
        <f ca="1">[1]histogram!C162*[1]histogram!$G$1</f>
        <v>81.683168316831683</v>
      </c>
      <c r="D162">
        <f t="shared" ca="1" si="7"/>
        <v>46.039603960396036</v>
      </c>
      <c r="E162">
        <f t="shared" ca="1" si="8"/>
        <v>68.316831683168317</v>
      </c>
      <c r="F162">
        <f ca="1">ROUND([1]histogram!B162*100,1)</f>
        <v>0.4</v>
      </c>
      <c r="G162">
        <f ca="1">ROUND([1]histogram!C162*100,1)</f>
        <v>0.3</v>
      </c>
    </row>
    <row r="163" spans="1:7">
      <c r="A163">
        <f t="shared" si="6"/>
        <v>162</v>
      </c>
      <c r="B163">
        <f ca="1">[1]histogram!B163*[1]histogram!$G$1</f>
        <v>81.683168316831683</v>
      </c>
      <c r="C163">
        <f ca="1">[1]histogram!C163*[1]histogram!$G$1</f>
        <v>89.10891089108911</v>
      </c>
      <c r="D163">
        <f t="shared" ca="1" si="7"/>
        <v>68.316831683168317</v>
      </c>
      <c r="E163">
        <f t="shared" ca="1" si="8"/>
        <v>60.89108910891089</v>
      </c>
      <c r="F163">
        <f ca="1">ROUND([1]histogram!B163*100,1)</f>
        <v>0.3</v>
      </c>
      <c r="G163">
        <f ca="1">ROUND([1]histogram!C163*100,1)</f>
        <v>0.3</v>
      </c>
    </row>
    <row r="164" spans="1:7">
      <c r="A164">
        <f t="shared" si="6"/>
        <v>163</v>
      </c>
      <c r="B164">
        <f ca="1">[1]histogram!B164*[1]histogram!$G$1</f>
        <v>126.23762376237624</v>
      </c>
      <c r="C164">
        <f ca="1">[1]histogram!C164*[1]histogram!$G$1</f>
        <v>66.831683168316829</v>
      </c>
      <c r="D164">
        <f t="shared" ca="1" si="7"/>
        <v>23.762376237623755</v>
      </c>
      <c r="E164">
        <f t="shared" ca="1" si="8"/>
        <v>83.168316831683171</v>
      </c>
      <c r="F164">
        <f ca="1">ROUND([1]histogram!B164*100,1)</f>
        <v>0.4</v>
      </c>
      <c r="G164">
        <f ca="1">ROUND([1]histogram!C164*100,1)</f>
        <v>0.2</v>
      </c>
    </row>
    <row r="165" spans="1:7">
      <c r="A165">
        <f t="shared" si="6"/>
        <v>164</v>
      </c>
      <c r="B165">
        <f ca="1">[1]histogram!B165*[1]histogram!$G$1</f>
        <v>90.594059405940598</v>
      </c>
      <c r="C165">
        <f ca="1">[1]histogram!C165*[1]histogram!$G$1</f>
        <v>108.41584158415841</v>
      </c>
      <c r="D165">
        <f t="shared" ca="1" si="7"/>
        <v>59.405940594059402</v>
      </c>
      <c r="E165">
        <f t="shared" ca="1" si="8"/>
        <v>41.584158415841586</v>
      </c>
      <c r="F165">
        <f ca="1">ROUND([1]histogram!B165*100,1)</f>
        <v>0.3</v>
      </c>
      <c r="G165">
        <f ca="1">ROUND([1]histogram!C165*100,1)</f>
        <v>0.4</v>
      </c>
    </row>
    <row r="166" spans="1:7">
      <c r="A166">
        <f t="shared" si="6"/>
        <v>165</v>
      </c>
      <c r="B166">
        <f ca="1">[1]histogram!B166*[1]histogram!$G$1</f>
        <v>103.96039603960396</v>
      </c>
      <c r="C166">
        <f ca="1">[1]histogram!C166*[1]histogram!$G$1</f>
        <v>103.96039603960396</v>
      </c>
      <c r="D166">
        <f t="shared" ca="1" si="7"/>
        <v>46.039603960396036</v>
      </c>
      <c r="E166">
        <f t="shared" ca="1" si="8"/>
        <v>46.039603960396036</v>
      </c>
      <c r="F166">
        <f ca="1">ROUND([1]histogram!B166*100,1)</f>
        <v>0.4</v>
      </c>
      <c r="G166">
        <f ca="1">ROUND([1]histogram!C166*100,1)</f>
        <v>0.4</v>
      </c>
    </row>
    <row r="167" spans="1:7">
      <c r="A167">
        <f t="shared" si="6"/>
        <v>166</v>
      </c>
      <c r="B167">
        <f ca="1">[1]histogram!B167*[1]histogram!$G$1</f>
        <v>90.594059405940598</v>
      </c>
      <c r="C167">
        <f ca="1">[1]histogram!C167*[1]histogram!$G$1</f>
        <v>103.96039603960396</v>
      </c>
      <c r="D167">
        <f t="shared" ca="1" si="7"/>
        <v>59.405940594059402</v>
      </c>
      <c r="E167">
        <f t="shared" ca="1" si="8"/>
        <v>46.039603960396036</v>
      </c>
      <c r="F167">
        <f ca="1">ROUND([1]histogram!B167*100,1)</f>
        <v>0.3</v>
      </c>
      <c r="G167">
        <f ca="1">ROUND([1]histogram!C167*100,1)</f>
        <v>0.4</v>
      </c>
    </row>
    <row r="168" spans="1:7">
      <c r="A168">
        <f t="shared" si="6"/>
        <v>167</v>
      </c>
      <c r="B168">
        <f ca="1">[1]histogram!B168*[1]histogram!$G$1</f>
        <v>83.168316831683171</v>
      </c>
      <c r="C168">
        <f ca="1">[1]histogram!C168*[1]histogram!$G$1</f>
        <v>98.019801980198025</v>
      </c>
      <c r="D168">
        <f t="shared" ca="1" si="7"/>
        <v>66.831683168316829</v>
      </c>
      <c r="E168">
        <f t="shared" ca="1" si="8"/>
        <v>51.980198019801975</v>
      </c>
      <c r="F168">
        <f ca="1">ROUND([1]histogram!B168*100,1)</f>
        <v>0.3</v>
      </c>
      <c r="G168">
        <f ca="1">ROUND([1]histogram!C168*100,1)</f>
        <v>0.3</v>
      </c>
    </row>
    <row r="169" spans="1:7">
      <c r="A169">
        <f t="shared" si="6"/>
        <v>168</v>
      </c>
      <c r="B169">
        <f ca="1">[1]histogram!B169*[1]histogram!$G$1</f>
        <v>63.861386138613867</v>
      </c>
      <c r="C169">
        <f ca="1">[1]histogram!C169*[1]histogram!$G$1</f>
        <v>100.99009900990099</v>
      </c>
      <c r="D169">
        <f t="shared" ca="1" si="7"/>
        <v>86.138613861386133</v>
      </c>
      <c r="E169">
        <f t="shared" ca="1" si="8"/>
        <v>49.009900990099013</v>
      </c>
      <c r="F169">
        <f ca="1">ROUND([1]histogram!B169*100,1)</f>
        <v>0.2</v>
      </c>
      <c r="G169">
        <f ca="1">ROUND([1]histogram!C169*100,1)</f>
        <v>0.3</v>
      </c>
    </row>
    <row r="170" spans="1:7">
      <c r="A170">
        <f t="shared" si="6"/>
        <v>169</v>
      </c>
      <c r="B170">
        <f ca="1">[1]histogram!B170*[1]histogram!$G$1</f>
        <v>114.35643564356437</v>
      </c>
      <c r="C170">
        <f ca="1">[1]histogram!C170*[1]histogram!$G$1</f>
        <v>87.623762376237622</v>
      </c>
      <c r="D170">
        <f t="shared" ca="1" si="7"/>
        <v>35.643564356435633</v>
      </c>
      <c r="E170">
        <f t="shared" ca="1" si="8"/>
        <v>62.376237623762378</v>
      </c>
      <c r="F170">
        <f ca="1">ROUND([1]histogram!B170*100,1)</f>
        <v>0.4</v>
      </c>
      <c r="G170">
        <f ca="1">ROUND([1]histogram!C170*100,1)</f>
        <v>0.3</v>
      </c>
    </row>
    <row r="171" spans="1:7">
      <c r="A171">
        <f t="shared" si="6"/>
        <v>170</v>
      </c>
      <c r="B171">
        <f ca="1">[1]histogram!B171*[1]histogram!$G$1</f>
        <v>121.78217821782179</v>
      </c>
      <c r="C171">
        <f ca="1">[1]histogram!C171*[1]histogram!$G$1</f>
        <v>80.198019801980209</v>
      </c>
      <c r="D171">
        <f t="shared" ca="1" si="7"/>
        <v>28.217821782178206</v>
      </c>
      <c r="E171">
        <f t="shared" ca="1" si="8"/>
        <v>69.801980198019791</v>
      </c>
      <c r="F171">
        <f ca="1">ROUND([1]histogram!B171*100,1)</f>
        <v>0.4</v>
      </c>
      <c r="G171">
        <f ca="1">ROUND([1]histogram!C171*100,1)</f>
        <v>0.3</v>
      </c>
    </row>
    <row r="172" spans="1:7">
      <c r="A172">
        <f t="shared" si="6"/>
        <v>171</v>
      </c>
      <c r="B172">
        <f ca="1">[1]histogram!B172*[1]histogram!$G$1</f>
        <v>83.168316831683171</v>
      </c>
      <c r="C172">
        <f ca="1">[1]histogram!C172*[1]histogram!$G$1</f>
        <v>103.96039603960396</v>
      </c>
      <c r="D172">
        <f t="shared" ca="1" si="7"/>
        <v>66.831683168316829</v>
      </c>
      <c r="E172">
        <f t="shared" ca="1" si="8"/>
        <v>46.039603960396036</v>
      </c>
      <c r="F172">
        <f ca="1">ROUND([1]histogram!B172*100,1)</f>
        <v>0.3</v>
      </c>
      <c r="G172">
        <f ca="1">ROUND([1]histogram!C172*100,1)</f>
        <v>0.4</v>
      </c>
    </row>
    <row r="173" spans="1:7">
      <c r="A173">
        <f t="shared" si="6"/>
        <v>172</v>
      </c>
      <c r="B173">
        <f ca="1">[1]histogram!B173*[1]histogram!$G$1</f>
        <v>109.9009900990099</v>
      </c>
      <c r="C173">
        <f ca="1">[1]histogram!C173*[1]histogram!$G$1</f>
        <v>66.831683168316829</v>
      </c>
      <c r="D173">
        <f t="shared" ca="1" si="7"/>
        <v>40.099009900990097</v>
      </c>
      <c r="E173">
        <f t="shared" ca="1" si="8"/>
        <v>83.168316831683171</v>
      </c>
      <c r="F173">
        <f ca="1">ROUND([1]histogram!B173*100,1)</f>
        <v>0.4</v>
      </c>
      <c r="G173">
        <f ca="1">ROUND([1]histogram!C173*100,1)</f>
        <v>0.2</v>
      </c>
    </row>
    <row r="174" spans="1:7">
      <c r="A174">
        <f t="shared" si="6"/>
        <v>173</v>
      </c>
      <c r="B174">
        <f ca="1">[1]histogram!B174*[1]histogram!$G$1</f>
        <v>98.019801980198025</v>
      </c>
      <c r="C174">
        <f ca="1">[1]histogram!C174*[1]histogram!$G$1</f>
        <v>99.504950495049513</v>
      </c>
      <c r="D174">
        <f t="shared" ca="1" si="7"/>
        <v>51.980198019801975</v>
      </c>
      <c r="E174">
        <f t="shared" ca="1" si="8"/>
        <v>50.495049504950487</v>
      </c>
      <c r="F174">
        <f ca="1">ROUND([1]histogram!B174*100,1)</f>
        <v>0.3</v>
      </c>
      <c r="G174">
        <f ca="1">ROUND([1]histogram!C174*100,1)</f>
        <v>0.3</v>
      </c>
    </row>
    <row r="175" spans="1:7">
      <c r="A175">
        <f t="shared" si="6"/>
        <v>174</v>
      </c>
      <c r="B175">
        <f ca="1">[1]histogram!B175*[1]histogram!$G$1</f>
        <v>93.564356435643575</v>
      </c>
      <c r="C175">
        <f ca="1">[1]histogram!C175*[1]histogram!$G$1</f>
        <v>95.049504950495063</v>
      </c>
      <c r="D175">
        <f t="shared" ca="1" si="7"/>
        <v>56.435643564356425</v>
      </c>
      <c r="E175">
        <f t="shared" ca="1" si="8"/>
        <v>54.950495049504937</v>
      </c>
      <c r="F175">
        <f ca="1">ROUND([1]histogram!B175*100,1)</f>
        <v>0.3</v>
      </c>
      <c r="G175">
        <f ca="1">ROUND([1]histogram!C175*100,1)</f>
        <v>0.3</v>
      </c>
    </row>
    <row r="176" spans="1:7">
      <c r="A176">
        <f t="shared" si="6"/>
        <v>175</v>
      </c>
      <c r="B176">
        <f ca="1">[1]histogram!B176*[1]histogram!$G$1</f>
        <v>90.594059405940598</v>
      </c>
      <c r="C176">
        <f ca="1">[1]histogram!C176*[1]histogram!$G$1</f>
        <v>106.93069306930693</v>
      </c>
      <c r="D176">
        <f t="shared" ca="1" si="7"/>
        <v>59.405940594059402</v>
      </c>
      <c r="E176">
        <f t="shared" ca="1" si="8"/>
        <v>43.069306930693074</v>
      </c>
      <c r="F176">
        <f ca="1">ROUND([1]histogram!B176*100,1)</f>
        <v>0.3</v>
      </c>
      <c r="G176">
        <f ca="1">ROUND([1]histogram!C176*100,1)</f>
        <v>0.4</v>
      </c>
    </row>
    <row r="177" spans="1:7">
      <c r="A177">
        <f t="shared" si="6"/>
        <v>176</v>
      </c>
      <c r="B177">
        <f ca="1">[1]histogram!B177*[1]histogram!$G$1</f>
        <v>90.594059405940598</v>
      </c>
      <c r="C177">
        <f ca="1">[1]histogram!C177*[1]histogram!$G$1</f>
        <v>114.35643564356437</v>
      </c>
      <c r="D177">
        <f t="shared" ca="1" si="7"/>
        <v>59.405940594059402</v>
      </c>
      <c r="E177">
        <f t="shared" ca="1" si="8"/>
        <v>35.643564356435633</v>
      </c>
      <c r="F177">
        <f ca="1">ROUND([1]histogram!B177*100,1)</f>
        <v>0.3</v>
      </c>
      <c r="G177">
        <f ca="1">ROUND([1]histogram!C177*100,1)</f>
        <v>0.4</v>
      </c>
    </row>
    <row r="178" spans="1:7">
      <c r="A178">
        <f t="shared" si="6"/>
        <v>177</v>
      </c>
      <c r="B178">
        <f ca="1">[1]histogram!B178*[1]histogram!$G$1</f>
        <v>44.554455445544555</v>
      </c>
      <c r="C178">
        <f ca="1">[1]histogram!C178*[1]histogram!$G$1</f>
        <v>96.534653465346537</v>
      </c>
      <c r="D178">
        <f t="shared" ca="1" si="7"/>
        <v>105.44554455445544</v>
      </c>
      <c r="E178">
        <f t="shared" ca="1" si="8"/>
        <v>53.465346534653463</v>
      </c>
      <c r="F178">
        <f ca="1">ROUND([1]histogram!B178*100,1)</f>
        <v>0.2</v>
      </c>
      <c r="G178">
        <f ca="1">ROUND([1]histogram!C178*100,1)</f>
        <v>0.3</v>
      </c>
    </row>
    <row r="179" spans="1:7">
      <c r="A179">
        <f t="shared" si="6"/>
        <v>178</v>
      </c>
      <c r="B179">
        <f ca="1">[1]histogram!B179*[1]histogram!$G$1</f>
        <v>103.96039603960396</v>
      </c>
      <c r="C179">
        <f ca="1">[1]histogram!C179*[1]histogram!$G$1</f>
        <v>102.47524752475248</v>
      </c>
      <c r="D179">
        <f t="shared" ca="1" si="7"/>
        <v>46.039603960396036</v>
      </c>
      <c r="E179">
        <f t="shared" ca="1" si="8"/>
        <v>47.524752475247524</v>
      </c>
      <c r="F179">
        <f ca="1">ROUND([1]histogram!B179*100,1)</f>
        <v>0.4</v>
      </c>
      <c r="G179">
        <f ca="1">ROUND([1]histogram!C179*100,1)</f>
        <v>0.3</v>
      </c>
    </row>
    <row r="180" spans="1:7">
      <c r="A180">
        <f t="shared" si="6"/>
        <v>179</v>
      </c>
      <c r="B180">
        <f ca="1">[1]histogram!B180*[1]histogram!$G$1</f>
        <v>114.35643564356437</v>
      </c>
      <c r="C180">
        <f ca="1">[1]histogram!C180*[1]histogram!$G$1</f>
        <v>102.47524752475248</v>
      </c>
      <c r="D180">
        <f t="shared" ca="1" si="7"/>
        <v>35.643564356435633</v>
      </c>
      <c r="E180">
        <f t="shared" ca="1" si="8"/>
        <v>47.524752475247524</v>
      </c>
      <c r="F180">
        <f ca="1">ROUND([1]histogram!B180*100,1)</f>
        <v>0.4</v>
      </c>
      <c r="G180">
        <f ca="1">ROUND([1]histogram!C180*100,1)</f>
        <v>0.3</v>
      </c>
    </row>
    <row r="181" spans="1:7">
      <c r="A181">
        <f t="shared" si="6"/>
        <v>180</v>
      </c>
      <c r="B181">
        <f ca="1">[1]histogram!B181*[1]histogram!$G$1</f>
        <v>127.72277227722773</v>
      </c>
      <c r="C181">
        <f ca="1">[1]histogram!C181*[1]histogram!$G$1</f>
        <v>92.079207920792072</v>
      </c>
      <c r="D181">
        <f t="shared" ca="1" si="7"/>
        <v>22.277227722772267</v>
      </c>
      <c r="E181">
        <f t="shared" ca="1" si="8"/>
        <v>57.920792079207928</v>
      </c>
      <c r="F181">
        <f ca="1">ROUND([1]histogram!B181*100,1)</f>
        <v>0.4</v>
      </c>
      <c r="G181">
        <f ca="1">ROUND([1]histogram!C181*100,1)</f>
        <v>0.3</v>
      </c>
    </row>
    <row r="182" spans="1:7">
      <c r="A182">
        <f t="shared" si="6"/>
        <v>181</v>
      </c>
      <c r="B182">
        <f ca="1">[1]histogram!B182*[1]histogram!$G$1</f>
        <v>132.17821782178217</v>
      </c>
      <c r="C182">
        <f ca="1">[1]histogram!C182*[1]histogram!$G$1</f>
        <v>84.653465346534659</v>
      </c>
      <c r="D182">
        <f t="shared" ca="1" si="7"/>
        <v>17.821782178217831</v>
      </c>
      <c r="E182">
        <f t="shared" ca="1" si="8"/>
        <v>65.346534653465341</v>
      </c>
      <c r="F182">
        <f ca="1">ROUND([1]histogram!B182*100,1)</f>
        <v>0.4</v>
      </c>
      <c r="G182">
        <f ca="1">ROUND([1]histogram!C182*100,1)</f>
        <v>0.3</v>
      </c>
    </row>
    <row r="183" spans="1:7">
      <c r="A183">
        <f t="shared" si="6"/>
        <v>182</v>
      </c>
      <c r="B183">
        <f ca="1">[1]histogram!B183*[1]histogram!$G$1</f>
        <v>112.87128712871288</v>
      </c>
      <c r="C183">
        <f ca="1">[1]histogram!C183*[1]histogram!$G$1</f>
        <v>111.38613861386139</v>
      </c>
      <c r="D183">
        <f t="shared" ca="1" si="7"/>
        <v>37.128712871287121</v>
      </c>
      <c r="E183">
        <f t="shared" ca="1" si="8"/>
        <v>38.613861386138609</v>
      </c>
      <c r="F183">
        <f ca="1">ROUND([1]histogram!B183*100,1)</f>
        <v>0.4</v>
      </c>
      <c r="G183">
        <f ca="1">ROUND([1]histogram!C183*100,1)</f>
        <v>0.4</v>
      </c>
    </row>
    <row r="184" spans="1:7">
      <c r="A184">
        <f t="shared" si="6"/>
        <v>183</v>
      </c>
      <c r="B184">
        <f ca="1">[1]histogram!B184*[1]histogram!$G$1</f>
        <v>80.198019801980209</v>
      </c>
      <c r="C184">
        <f ca="1">[1]histogram!C184*[1]histogram!$G$1</f>
        <v>108.41584158415841</v>
      </c>
      <c r="D184">
        <f t="shared" ca="1" si="7"/>
        <v>69.801980198019791</v>
      </c>
      <c r="E184">
        <f t="shared" ca="1" si="8"/>
        <v>41.584158415841586</v>
      </c>
      <c r="F184">
        <f ca="1">ROUND([1]histogram!B184*100,1)</f>
        <v>0.3</v>
      </c>
      <c r="G184">
        <f ca="1">ROUND([1]histogram!C184*100,1)</f>
        <v>0.4</v>
      </c>
    </row>
    <row r="185" spans="1:7">
      <c r="A185">
        <f t="shared" si="6"/>
        <v>184</v>
      </c>
      <c r="B185">
        <f ca="1">[1]histogram!B185*[1]histogram!$G$1</f>
        <v>59.405940594059409</v>
      </c>
      <c r="C185">
        <f ca="1">[1]histogram!C185*[1]histogram!$G$1</f>
        <v>96.534653465346537</v>
      </c>
      <c r="D185">
        <f t="shared" ca="1" si="7"/>
        <v>90.594059405940584</v>
      </c>
      <c r="E185">
        <f t="shared" ca="1" si="8"/>
        <v>53.465346534653463</v>
      </c>
      <c r="F185">
        <f ca="1">ROUND([1]histogram!B185*100,1)</f>
        <v>0.2</v>
      </c>
      <c r="G185">
        <f ca="1">ROUND([1]histogram!C185*100,1)</f>
        <v>0.3</v>
      </c>
    </row>
    <row r="186" spans="1:7">
      <c r="A186">
        <f t="shared" si="6"/>
        <v>185</v>
      </c>
      <c r="B186">
        <f ca="1">[1]histogram!B186*[1]histogram!$G$1</f>
        <v>98.019801980198025</v>
      </c>
      <c r="C186">
        <f ca="1">[1]histogram!C186*[1]histogram!$G$1</f>
        <v>90.594059405940598</v>
      </c>
      <c r="D186">
        <f t="shared" ca="1" si="7"/>
        <v>51.980198019801975</v>
      </c>
      <c r="E186">
        <f t="shared" ca="1" si="8"/>
        <v>59.405940594059402</v>
      </c>
      <c r="F186">
        <f ca="1">ROUND([1]histogram!B186*100,1)</f>
        <v>0.3</v>
      </c>
      <c r="G186">
        <f ca="1">ROUND([1]histogram!C186*100,1)</f>
        <v>0.3</v>
      </c>
    </row>
    <row r="187" spans="1:7">
      <c r="A187">
        <f t="shared" si="6"/>
        <v>186</v>
      </c>
      <c r="B187">
        <f ca="1">[1]histogram!B187*[1]histogram!$G$1</f>
        <v>81.683168316831683</v>
      </c>
      <c r="C187">
        <f ca="1">[1]histogram!C187*[1]histogram!$G$1</f>
        <v>111.38613861386139</v>
      </c>
      <c r="D187">
        <f t="shared" ca="1" si="7"/>
        <v>68.316831683168317</v>
      </c>
      <c r="E187">
        <f t="shared" ca="1" si="8"/>
        <v>38.613861386138609</v>
      </c>
      <c r="F187">
        <f ca="1">ROUND([1]histogram!B187*100,1)</f>
        <v>0.3</v>
      </c>
      <c r="G187">
        <f ca="1">ROUND([1]histogram!C187*100,1)</f>
        <v>0.4</v>
      </c>
    </row>
    <row r="188" spans="1:7">
      <c r="A188">
        <f t="shared" si="6"/>
        <v>187</v>
      </c>
      <c r="B188">
        <f ca="1">[1]histogram!B188*[1]histogram!$G$1</f>
        <v>99.504950495049513</v>
      </c>
      <c r="C188">
        <f ca="1">[1]histogram!C188*[1]histogram!$G$1</f>
        <v>84.653465346534659</v>
      </c>
      <c r="D188">
        <f t="shared" ca="1" si="7"/>
        <v>50.495049504950487</v>
      </c>
      <c r="E188">
        <f t="shared" ca="1" si="8"/>
        <v>65.346534653465341</v>
      </c>
      <c r="F188">
        <f ca="1">ROUND([1]histogram!B188*100,1)</f>
        <v>0.3</v>
      </c>
      <c r="G188">
        <f ca="1">ROUND([1]histogram!C188*100,1)</f>
        <v>0.3</v>
      </c>
    </row>
    <row r="189" spans="1:7">
      <c r="A189">
        <f t="shared" si="6"/>
        <v>188</v>
      </c>
      <c r="B189">
        <f ca="1">[1]histogram!B189*[1]histogram!$G$1</f>
        <v>105.44554455445545</v>
      </c>
      <c r="C189">
        <f ca="1">[1]histogram!C189*[1]histogram!$G$1</f>
        <v>106.93069306930693</v>
      </c>
      <c r="D189">
        <f t="shared" ca="1" si="7"/>
        <v>44.554455445544548</v>
      </c>
      <c r="E189">
        <f t="shared" ca="1" si="8"/>
        <v>43.069306930693074</v>
      </c>
      <c r="F189">
        <f ca="1">ROUND([1]histogram!B189*100,1)</f>
        <v>0.4</v>
      </c>
      <c r="G189">
        <f ca="1">ROUND([1]histogram!C189*100,1)</f>
        <v>0.4</v>
      </c>
    </row>
    <row r="190" spans="1:7">
      <c r="A190">
        <f t="shared" si="6"/>
        <v>189</v>
      </c>
      <c r="B190">
        <f ca="1">[1]histogram!B190*[1]histogram!$G$1</f>
        <v>99.504950495049513</v>
      </c>
      <c r="C190">
        <f ca="1">[1]histogram!C190*[1]histogram!$G$1</f>
        <v>103.96039603960396</v>
      </c>
      <c r="D190">
        <f t="shared" ca="1" si="7"/>
        <v>50.495049504950487</v>
      </c>
      <c r="E190">
        <f t="shared" ca="1" si="8"/>
        <v>46.039603960396036</v>
      </c>
      <c r="F190">
        <f ca="1">ROUND([1]histogram!B190*100,1)</f>
        <v>0.3</v>
      </c>
      <c r="G190">
        <f ca="1">ROUND([1]histogram!C190*100,1)</f>
        <v>0.4</v>
      </c>
    </row>
    <row r="191" spans="1:7">
      <c r="A191">
        <f t="shared" si="6"/>
        <v>190</v>
      </c>
      <c r="B191">
        <f ca="1">[1]histogram!B191*[1]histogram!$G$1</f>
        <v>74.257425742574256</v>
      </c>
      <c r="C191">
        <f ca="1">[1]histogram!C191*[1]histogram!$G$1</f>
        <v>111.38613861386139</v>
      </c>
      <c r="D191">
        <f t="shared" ca="1" si="7"/>
        <v>75.742574257425744</v>
      </c>
      <c r="E191">
        <f t="shared" ca="1" si="8"/>
        <v>38.613861386138609</v>
      </c>
      <c r="F191">
        <f ca="1">ROUND([1]histogram!B191*100,1)</f>
        <v>0.3</v>
      </c>
      <c r="G191">
        <f ca="1">ROUND([1]histogram!C191*100,1)</f>
        <v>0.4</v>
      </c>
    </row>
    <row r="192" spans="1:7">
      <c r="A192">
        <f t="shared" si="6"/>
        <v>191</v>
      </c>
      <c r="B192">
        <f ca="1">[1]histogram!B192*[1]histogram!$G$1</f>
        <v>69.801980198019805</v>
      </c>
      <c r="C192">
        <f ca="1">[1]histogram!C192*[1]histogram!$G$1</f>
        <v>108.41584158415841</v>
      </c>
      <c r="D192">
        <f t="shared" ca="1" si="7"/>
        <v>80.198019801980195</v>
      </c>
      <c r="E192">
        <f t="shared" ca="1" si="8"/>
        <v>41.584158415841586</v>
      </c>
      <c r="F192">
        <f ca="1">ROUND([1]histogram!B192*100,1)</f>
        <v>0.2</v>
      </c>
      <c r="G192">
        <f ca="1">ROUND([1]histogram!C192*100,1)</f>
        <v>0.4</v>
      </c>
    </row>
    <row r="193" spans="1:7">
      <c r="A193">
        <f t="shared" si="6"/>
        <v>192</v>
      </c>
      <c r="B193">
        <f ca="1">[1]histogram!B193*[1]histogram!$G$1</f>
        <v>80.198019801980209</v>
      </c>
      <c r="C193">
        <f ca="1">[1]histogram!C193*[1]histogram!$G$1</f>
        <v>92.079207920792072</v>
      </c>
      <c r="D193">
        <f t="shared" ca="1" si="7"/>
        <v>69.801980198019791</v>
      </c>
      <c r="E193">
        <f t="shared" ca="1" si="8"/>
        <v>57.920792079207928</v>
      </c>
      <c r="F193">
        <f ca="1">ROUND([1]histogram!B193*100,1)</f>
        <v>0.3</v>
      </c>
      <c r="G193">
        <f ca="1">ROUND([1]histogram!C193*100,1)</f>
        <v>0.3</v>
      </c>
    </row>
    <row r="194" spans="1:7">
      <c r="A194">
        <f t="shared" ref="A194:A257" si="9">ROW()-1</f>
        <v>193</v>
      </c>
      <c r="B194">
        <f ca="1">[1]histogram!B194*[1]histogram!$G$1</f>
        <v>106.93069306930693</v>
      </c>
      <c r="C194">
        <f ca="1">[1]histogram!C194*[1]histogram!$G$1</f>
        <v>83.168316831683171</v>
      </c>
      <c r="D194">
        <f t="shared" ca="1" si="7"/>
        <v>43.069306930693074</v>
      </c>
      <c r="E194">
        <f t="shared" ca="1" si="8"/>
        <v>66.831683168316829</v>
      </c>
      <c r="F194">
        <f ca="1">ROUND([1]histogram!B194*100,1)</f>
        <v>0.4</v>
      </c>
      <c r="G194">
        <f ca="1">ROUND([1]histogram!C194*100,1)</f>
        <v>0.3</v>
      </c>
    </row>
    <row r="195" spans="1:7">
      <c r="A195">
        <f t="shared" si="9"/>
        <v>194</v>
      </c>
      <c r="B195">
        <f ca="1">[1]histogram!B195*[1]histogram!$G$1</f>
        <v>95.049504950495063</v>
      </c>
      <c r="C195">
        <f ca="1">[1]histogram!C195*[1]histogram!$G$1</f>
        <v>77.227722772277232</v>
      </c>
      <c r="D195">
        <f t="shared" ref="D195:D258" ca="1" si="10">150-B195</f>
        <v>54.950495049504937</v>
      </c>
      <c r="E195">
        <f t="shared" ref="E195:E258" ca="1" si="11">150-C195</f>
        <v>72.772277227722768</v>
      </c>
      <c r="F195">
        <f ca="1">ROUND([1]histogram!B195*100,1)</f>
        <v>0.3</v>
      </c>
      <c r="G195">
        <f ca="1">ROUND([1]histogram!C195*100,1)</f>
        <v>0.3</v>
      </c>
    </row>
    <row r="196" spans="1:7">
      <c r="A196">
        <f t="shared" si="9"/>
        <v>195</v>
      </c>
      <c r="B196">
        <f ca="1">[1]histogram!B196*[1]histogram!$G$1</f>
        <v>59.405940594059409</v>
      </c>
      <c r="C196">
        <f ca="1">[1]histogram!C196*[1]histogram!$G$1</f>
        <v>111.38613861386139</v>
      </c>
      <c r="D196">
        <f t="shared" ca="1" si="10"/>
        <v>90.594059405940584</v>
      </c>
      <c r="E196">
        <f t="shared" ca="1" si="11"/>
        <v>38.613861386138609</v>
      </c>
      <c r="F196">
        <f ca="1">ROUND([1]histogram!B196*100,1)</f>
        <v>0.2</v>
      </c>
      <c r="G196">
        <f ca="1">ROUND([1]histogram!C196*100,1)</f>
        <v>0.4</v>
      </c>
    </row>
    <row r="197" spans="1:7">
      <c r="A197">
        <f t="shared" si="9"/>
        <v>196</v>
      </c>
      <c r="B197">
        <f ca="1">[1]histogram!B197*[1]histogram!$G$1</f>
        <v>90.594059405940598</v>
      </c>
      <c r="C197">
        <f ca="1">[1]histogram!C197*[1]histogram!$G$1</f>
        <v>123.26732673267327</v>
      </c>
      <c r="D197">
        <f t="shared" ca="1" si="10"/>
        <v>59.405940594059402</v>
      </c>
      <c r="E197">
        <f t="shared" ca="1" si="11"/>
        <v>26.732673267326732</v>
      </c>
      <c r="F197">
        <f ca="1">ROUND([1]histogram!B197*100,1)</f>
        <v>0.3</v>
      </c>
      <c r="G197">
        <f ca="1">ROUND([1]histogram!C197*100,1)</f>
        <v>0.4</v>
      </c>
    </row>
    <row r="198" spans="1:7">
      <c r="A198">
        <f t="shared" si="9"/>
        <v>197</v>
      </c>
      <c r="B198">
        <f ca="1">[1]histogram!B198*[1]histogram!$G$1</f>
        <v>150</v>
      </c>
      <c r="C198">
        <f ca="1">[1]histogram!C198*[1]histogram!$G$1</f>
        <v>135.14851485148515</v>
      </c>
      <c r="D198">
        <f t="shared" ca="1" si="10"/>
        <v>0</v>
      </c>
      <c r="E198">
        <f t="shared" ca="1" si="11"/>
        <v>14.851485148514854</v>
      </c>
      <c r="F198">
        <f ca="1">ROUND([1]histogram!B198*100,1)</f>
        <v>0.5</v>
      </c>
      <c r="G198">
        <f ca="1">ROUND([1]histogram!C198*100,1)</f>
        <v>0.5</v>
      </c>
    </row>
    <row r="199" spans="1:7">
      <c r="A199">
        <f t="shared" si="9"/>
        <v>198</v>
      </c>
      <c r="B199">
        <f ca="1">[1]histogram!B199*[1]histogram!$G$1</f>
        <v>121.78217821782179</v>
      </c>
      <c r="C199">
        <f ca="1">[1]histogram!C199*[1]histogram!$G$1</f>
        <v>90.594059405940598</v>
      </c>
      <c r="D199">
        <f t="shared" ca="1" si="10"/>
        <v>28.217821782178206</v>
      </c>
      <c r="E199">
        <f t="shared" ca="1" si="11"/>
        <v>59.405940594059402</v>
      </c>
      <c r="F199">
        <f ca="1">ROUND([1]histogram!B199*100,1)</f>
        <v>0.4</v>
      </c>
      <c r="G199">
        <f ca="1">ROUND([1]histogram!C199*100,1)</f>
        <v>0.3</v>
      </c>
    </row>
    <row r="200" spans="1:7">
      <c r="A200">
        <f t="shared" si="9"/>
        <v>199</v>
      </c>
      <c r="B200">
        <f ca="1">[1]histogram!B200*[1]histogram!$G$1</f>
        <v>74.257425742574256</v>
      </c>
      <c r="C200">
        <f ca="1">[1]histogram!C200*[1]histogram!$G$1</f>
        <v>111.38613861386139</v>
      </c>
      <c r="D200">
        <f t="shared" ca="1" si="10"/>
        <v>75.742574257425744</v>
      </c>
      <c r="E200">
        <f t="shared" ca="1" si="11"/>
        <v>38.613861386138609</v>
      </c>
      <c r="F200">
        <f ca="1">ROUND([1]histogram!B200*100,1)</f>
        <v>0.3</v>
      </c>
      <c r="G200">
        <f ca="1">ROUND([1]histogram!C200*100,1)</f>
        <v>0.4</v>
      </c>
    </row>
    <row r="201" spans="1:7">
      <c r="A201">
        <f t="shared" si="9"/>
        <v>200</v>
      </c>
      <c r="B201">
        <f ca="1">[1]histogram!B201*[1]histogram!$G$1</f>
        <v>66.831683168316829</v>
      </c>
      <c r="C201">
        <f ca="1">[1]histogram!C201*[1]histogram!$G$1</f>
        <v>103.96039603960396</v>
      </c>
      <c r="D201">
        <f t="shared" ca="1" si="10"/>
        <v>83.168316831683171</v>
      </c>
      <c r="E201">
        <f t="shared" ca="1" si="11"/>
        <v>46.039603960396036</v>
      </c>
      <c r="F201">
        <f ca="1">ROUND([1]histogram!B201*100,1)</f>
        <v>0.2</v>
      </c>
      <c r="G201">
        <f ca="1">ROUND([1]histogram!C201*100,1)</f>
        <v>0.4</v>
      </c>
    </row>
    <row r="202" spans="1:7">
      <c r="A202">
        <f t="shared" si="9"/>
        <v>201</v>
      </c>
      <c r="B202">
        <f ca="1">[1]histogram!B202*[1]histogram!$G$1</f>
        <v>92.079207920792072</v>
      </c>
      <c r="C202">
        <f ca="1">[1]histogram!C202*[1]histogram!$G$1</f>
        <v>87.623762376237622</v>
      </c>
      <c r="D202">
        <f t="shared" ca="1" si="10"/>
        <v>57.920792079207928</v>
      </c>
      <c r="E202">
        <f t="shared" ca="1" si="11"/>
        <v>62.376237623762378</v>
      </c>
      <c r="F202">
        <f ca="1">ROUND([1]histogram!B202*100,1)</f>
        <v>0.3</v>
      </c>
      <c r="G202">
        <f ca="1">ROUND([1]histogram!C202*100,1)</f>
        <v>0.3</v>
      </c>
    </row>
    <row r="203" spans="1:7">
      <c r="A203">
        <f t="shared" si="9"/>
        <v>202</v>
      </c>
      <c r="B203">
        <f ca="1">[1]histogram!B203*[1]histogram!$G$1</f>
        <v>99.504950495049513</v>
      </c>
      <c r="C203">
        <f ca="1">[1]histogram!C203*[1]histogram!$G$1</f>
        <v>105.44554455445545</v>
      </c>
      <c r="D203">
        <f t="shared" ca="1" si="10"/>
        <v>50.495049504950487</v>
      </c>
      <c r="E203">
        <f t="shared" ca="1" si="11"/>
        <v>44.554455445544548</v>
      </c>
      <c r="F203">
        <f ca="1">ROUND([1]histogram!B203*100,1)</f>
        <v>0.3</v>
      </c>
      <c r="G203">
        <f ca="1">ROUND([1]histogram!C203*100,1)</f>
        <v>0.4</v>
      </c>
    </row>
    <row r="204" spans="1:7">
      <c r="A204">
        <f t="shared" si="9"/>
        <v>203</v>
      </c>
      <c r="B204">
        <f ca="1">[1]histogram!B204*[1]histogram!$G$1</f>
        <v>103.96039603960396</v>
      </c>
      <c r="C204">
        <f ca="1">[1]histogram!C204*[1]histogram!$G$1</f>
        <v>99.504950495049513</v>
      </c>
      <c r="D204">
        <f t="shared" ca="1" si="10"/>
        <v>46.039603960396036</v>
      </c>
      <c r="E204">
        <f t="shared" ca="1" si="11"/>
        <v>50.495049504950487</v>
      </c>
      <c r="F204">
        <f ca="1">ROUND([1]histogram!B204*100,1)</f>
        <v>0.4</v>
      </c>
      <c r="G204">
        <f ca="1">ROUND([1]histogram!C204*100,1)</f>
        <v>0.3</v>
      </c>
    </row>
    <row r="205" spans="1:7">
      <c r="A205">
        <f t="shared" si="9"/>
        <v>204</v>
      </c>
      <c r="B205">
        <f ca="1">[1]histogram!B205*[1]histogram!$G$1</f>
        <v>99.504950495049513</v>
      </c>
      <c r="C205">
        <f ca="1">[1]histogram!C205*[1]histogram!$G$1</f>
        <v>102.47524752475248</v>
      </c>
      <c r="D205">
        <f t="shared" ca="1" si="10"/>
        <v>50.495049504950487</v>
      </c>
      <c r="E205">
        <f t="shared" ca="1" si="11"/>
        <v>47.524752475247524</v>
      </c>
      <c r="F205">
        <f ca="1">ROUND([1]histogram!B205*100,1)</f>
        <v>0.3</v>
      </c>
      <c r="G205">
        <f ca="1">ROUND([1]histogram!C205*100,1)</f>
        <v>0.3</v>
      </c>
    </row>
    <row r="206" spans="1:7">
      <c r="A206">
        <f t="shared" si="9"/>
        <v>205</v>
      </c>
      <c r="B206">
        <f ca="1">[1]histogram!B206*[1]histogram!$G$1</f>
        <v>86.138613861386133</v>
      </c>
      <c r="C206">
        <f ca="1">[1]histogram!C206*[1]histogram!$G$1</f>
        <v>90.594059405940598</v>
      </c>
      <c r="D206">
        <f t="shared" ca="1" si="10"/>
        <v>63.861386138613867</v>
      </c>
      <c r="E206">
        <f t="shared" ca="1" si="11"/>
        <v>59.405940594059402</v>
      </c>
      <c r="F206">
        <f ca="1">ROUND([1]histogram!B206*100,1)</f>
        <v>0.3</v>
      </c>
      <c r="G206">
        <f ca="1">ROUND([1]histogram!C206*100,1)</f>
        <v>0.3</v>
      </c>
    </row>
    <row r="207" spans="1:7">
      <c r="A207">
        <f t="shared" si="9"/>
        <v>206</v>
      </c>
      <c r="B207">
        <f ca="1">[1]histogram!B207*[1]histogram!$G$1</f>
        <v>63.861386138613867</v>
      </c>
      <c r="C207">
        <f ca="1">[1]histogram!C207*[1]histogram!$G$1</f>
        <v>99.504950495049513</v>
      </c>
      <c r="D207">
        <f t="shared" ca="1" si="10"/>
        <v>86.138613861386133</v>
      </c>
      <c r="E207">
        <f t="shared" ca="1" si="11"/>
        <v>50.495049504950487</v>
      </c>
      <c r="F207">
        <f ca="1">ROUND([1]histogram!B207*100,1)</f>
        <v>0.2</v>
      </c>
      <c r="G207">
        <f ca="1">ROUND([1]histogram!C207*100,1)</f>
        <v>0.3</v>
      </c>
    </row>
    <row r="208" spans="1:7">
      <c r="A208">
        <f t="shared" si="9"/>
        <v>207</v>
      </c>
      <c r="B208">
        <f ca="1">[1]histogram!B208*[1]histogram!$G$1</f>
        <v>83.168316831683171</v>
      </c>
      <c r="C208">
        <f ca="1">[1]histogram!C208*[1]histogram!$G$1</f>
        <v>106.93069306930693</v>
      </c>
      <c r="D208">
        <f t="shared" ca="1" si="10"/>
        <v>66.831683168316829</v>
      </c>
      <c r="E208">
        <f t="shared" ca="1" si="11"/>
        <v>43.069306930693074</v>
      </c>
      <c r="F208">
        <f ca="1">ROUND([1]histogram!B208*100,1)</f>
        <v>0.3</v>
      </c>
      <c r="G208">
        <f ca="1">ROUND([1]histogram!C208*100,1)</f>
        <v>0.4</v>
      </c>
    </row>
    <row r="209" spans="1:7">
      <c r="A209">
        <f t="shared" si="9"/>
        <v>208</v>
      </c>
      <c r="B209">
        <f ca="1">[1]histogram!B209*[1]histogram!$G$1</f>
        <v>95.049504950495063</v>
      </c>
      <c r="C209">
        <f ca="1">[1]histogram!C209*[1]histogram!$G$1</f>
        <v>105.44554455445545</v>
      </c>
      <c r="D209">
        <f t="shared" ca="1" si="10"/>
        <v>54.950495049504937</v>
      </c>
      <c r="E209">
        <f t="shared" ca="1" si="11"/>
        <v>44.554455445544548</v>
      </c>
      <c r="F209">
        <f ca="1">ROUND([1]histogram!B209*100,1)</f>
        <v>0.3</v>
      </c>
      <c r="G209">
        <f ca="1">ROUND([1]histogram!C209*100,1)</f>
        <v>0.4</v>
      </c>
    </row>
    <row r="210" spans="1:7">
      <c r="A210">
        <f t="shared" si="9"/>
        <v>209</v>
      </c>
      <c r="B210">
        <f ca="1">[1]histogram!B210*[1]histogram!$G$1</f>
        <v>114.35643564356437</v>
      </c>
      <c r="C210">
        <f ca="1">[1]histogram!C210*[1]histogram!$G$1</f>
        <v>95.049504950495063</v>
      </c>
      <c r="D210">
        <f t="shared" ca="1" si="10"/>
        <v>35.643564356435633</v>
      </c>
      <c r="E210">
        <f t="shared" ca="1" si="11"/>
        <v>54.950495049504937</v>
      </c>
      <c r="F210">
        <f ca="1">ROUND([1]histogram!B210*100,1)</f>
        <v>0.4</v>
      </c>
      <c r="G210">
        <f ca="1">ROUND([1]histogram!C210*100,1)</f>
        <v>0.3</v>
      </c>
    </row>
    <row r="211" spans="1:7">
      <c r="A211">
        <f t="shared" si="9"/>
        <v>210</v>
      </c>
      <c r="B211">
        <f ca="1">[1]histogram!B211*[1]histogram!$G$1</f>
        <v>75.742574257425744</v>
      </c>
      <c r="C211">
        <f ca="1">[1]histogram!C211*[1]histogram!$G$1</f>
        <v>103.96039603960396</v>
      </c>
      <c r="D211">
        <f t="shared" ca="1" si="10"/>
        <v>74.257425742574256</v>
      </c>
      <c r="E211">
        <f t="shared" ca="1" si="11"/>
        <v>46.039603960396036</v>
      </c>
      <c r="F211">
        <f ca="1">ROUND([1]histogram!B211*100,1)</f>
        <v>0.3</v>
      </c>
      <c r="G211">
        <f ca="1">ROUND([1]histogram!C211*100,1)</f>
        <v>0.4</v>
      </c>
    </row>
    <row r="212" spans="1:7">
      <c r="A212">
        <f t="shared" si="9"/>
        <v>211</v>
      </c>
      <c r="B212">
        <f ca="1">[1]histogram!B212*[1]histogram!$G$1</f>
        <v>60.891089108910897</v>
      </c>
      <c r="C212">
        <f ca="1">[1]histogram!C212*[1]histogram!$G$1</f>
        <v>98.019801980198025</v>
      </c>
      <c r="D212">
        <f t="shared" ca="1" si="10"/>
        <v>89.108910891089096</v>
      </c>
      <c r="E212">
        <f t="shared" ca="1" si="11"/>
        <v>51.980198019801975</v>
      </c>
      <c r="F212">
        <f ca="1">ROUND([1]histogram!B212*100,1)</f>
        <v>0.2</v>
      </c>
      <c r="G212">
        <f ca="1">ROUND([1]histogram!C212*100,1)</f>
        <v>0.3</v>
      </c>
    </row>
    <row r="213" spans="1:7">
      <c r="A213">
        <f t="shared" si="9"/>
        <v>212</v>
      </c>
      <c r="B213">
        <f ca="1">[1]histogram!B213*[1]histogram!$G$1</f>
        <v>86.138613861386133</v>
      </c>
      <c r="C213">
        <f ca="1">[1]histogram!C213*[1]histogram!$G$1</f>
        <v>98.019801980198025</v>
      </c>
      <c r="D213">
        <f t="shared" ca="1" si="10"/>
        <v>63.861386138613867</v>
      </c>
      <c r="E213">
        <f t="shared" ca="1" si="11"/>
        <v>51.980198019801975</v>
      </c>
      <c r="F213">
        <f ca="1">ROUND([1]histogram!B213*100,1)</f>
        <v>0.3</v>
      </c>
      <c r="G213">
        <f ca="1">ROUND([1]histogram!C213*100,1)</f>
        <v>0.3</v>
      </c>
    </row>
    <row r="214" spans="1:7">
      <c r="A214">
        <f t="shared" si="9"/>
        <v>213</v>
      </c>
      <c r="B214">
        <f ca="1">[1]histogram!B214*[1]histogram!$G$1</f>
        <v>103.96039603960396</v>
      </c>
      <c r="C214">
        <f ca="1">[1]histogram!C214*[1]histogram!$G$1</f>
        <v>111.38613861386139</v>
      </c>
      <c r="D214">
        <f t="shared" ca="1" si="10"/>
        <v>46.039603960396036</v>
      </c>
      <c r="E214">
        <f t="shared" ca="1" si="11"/>
        <v>38.613861386138609</v>
      </c>
      <c r="F214">
        <f ca="1">ROUND([1]histogram!B214*100,1)</f>
        <v>0.4</v>
      </c>
      <c r="G214">
        <f ca="1">ROUND([1]histogram!C214*100,1)</f>
        <v>0.4</v>
      </c>
    </row>
    <row r="215" spans="1:7">
      <c r="A215">
        <f t="shared" si="9"/>
        <v>214</v>
      </c>
      <c r="B215">
        <f ca="1">[1]histogram!B215*[1]histogram!$G$1</f>
        <v>93.564356435643575</v>
      </c>
      <c r="C215">
        <f ca="1">[1]histogram!C215*[1]histogram!$G$1</f>
        <v>120.29702970297029</v>
      </c>
      <c r="D215">
        <f t="shared" ca="1" si="10"/>
        <v>56.435643564356425</v>
      </c>
      <c r="E215">
        <f t="shared" ca="1" si="11"/>
        <v>29.702970297029708</v>
      </c>
      <c r="F215">
        <f ca="1">ROUND([1]histogram!B215*100,1)</f>
        <v>0.3</v>
      </c>
      <c r="G215">
        <f ca="1">ROUND([1]histogram!C215*100,1)</f>
        <v>0.4</v>
      </c>
    </row>
    <row r="216" spans="1:7">
      <c r="A216">
        <f t="shared" si="9"/>
        <v>215</v>
      </c>
      <c r="B216">
        <f ca="1">[1]histogram!B216*[1]histogram!$G$1</f>
        <v>102.47524752475248</v>
      </c>
      <c r="C216">
        <f ca="1">[1]histogram!C216*[1]histogram!$G$1</f>
        <v>105.44554455445545</v>
      </c>
      <c r="D216">
        <f t="shared" ca="1" si="10"/>
        <v>47.524752475247524</v>
      </c>
      <c r="E216">
        <f t="shared" ca="1" si="11"/>
        <v>44.554455445544548</v>
      </c>
      <c r="F216">
        <f ca="1">ROUND([1]histogram!B216*100,1)</f>
        <v>0.3</v>
      </c>
      <c r="G216">
        <f ca="1">ROUND([1]histogram!C216*100,1)</f>
        <v>0.4</v>
      </c>
    </row>
    <row r="217" spans="1:7">
      <c r="A217">
        <f t="shared" si="9"/>
        <v>216</v>
      </c>
      <c r="B217">
        <f ca="1">[1]histogram!B217*[1]histogram!$G$1</f>
        <v>80.198019801980209</v>
      </c>
      <c r="C217">
        <f ca="1">[1]histogram!C217*[1]histogram!$G$1</f>
        <v>83.168316831683171</v>
      </c>
      <c r="D217">
        <f t="shared" ca="1" si="10"/>
        <v>69.801980198019791</v>
      </c>
      <c r="E217">
        <f t="shared" ca="1" si="11"/>
        <v>66.831683168316829</v>
      </c>
      <c r="F217">
        <f ca="1">ROUND([1]histogram!B217*100,1)</f>
        <v>0.3</v>
      </c>
      <c r="G217">
        <f ca="1">ROUND([1]histogram!C217*100,1)</f>
        <v>0.3</v>
      </c>
    </row>
    <row r="218" spans="1:7">
      <c r="A218">
        <f t="shared" si="9"/>
        <v>217</v>
      </c>
      <c r="B218">
        <f ca="1">[1]histogram!B218*[1]histogram!$G$1</f>
        <v>71.287128712871279</v>
      </c>
      <c r="C218">
        <f ca="1">[1]histogram!C218*[1]histogram!$G$1</f>
        <v>103.96039603960396</v>
      </c>
      <c r="D218">
        <f t="shared" ca="1" si="10"/>
        <v>78.712871287128721</v>
      </c>
      <c r="E218">
        <f t="shared" ca="1" si="11"/>
        <v>46.039603960396036</v>
      </c>
      <c r="F218">
        <f ca="1">ROUND([1]histogram!B218*100,1)</f>
        <v>0.2</v>
      </c>
      <c r="G218">
        <f ca="1">ROUND([1]histogram!C218*100,1)</f>
        <v>0.4</v>
      </c>
    </row>
    <row r="219" spans="1:7">
      <c r="A219">
        <f t="shared" si="9"/>
        <v>218</v>
      </c>
      <c r="B219">
        <f ca="1">[1]histogram!B219*[1]histogram!$G$1</f>
        <v>78.712871287128721</v>
      </c>
      <c r="C219">
        <f ca="1">[1]histogram!C219*[1]histogram!$G$1</f>
        <v>112.87128712871288</v>
      </c>
      <c r="D219">
        <f t="shared" ca="1" si="10"/>
        <v>71.287128712871279</v>
      </c>
      <c r="E219">
        <f t="shared" ca="1" si="11"/>
        <v>37.128712871287121</v>
      </c>
      <c r="F219">
        <f ca="1">ROUND([1]histogram!B219*100,1)</f>
        <v>0.3</v>
      </c>
      <c r="G219">
        <f ca="1">ROUND([1]histogram!C219*100,1)</f>
        <v>0.4</v>
      </c>
    </row>
    <row r="220" spans="1:7">
      <c r="A220">
        <f t="shared" si="9"/>
        <v>219</v>
      </c>
      <c r="B220">
        <f ca="1">[1]histogram!B220*[1]histogram!$G$1</f>
        <v>77.227722772277232</v>
      </c>
      <c r="C220">
        <f ca="1">[1]histogram!C220*[1]histogram!$G$1</f>
        <v>103.96039603960396</v>
      </c>
      <c r="D220">
        <f t="shared" ca="1" si="10"/>
        <v>72.772277227722768</v>
      </c>
      <c r="E220">
        <f t="shared" ca="1" si="11"/>
        <v>46.039603960396036</v>
      </c>
      <c r="F220">
        <f ca="1">ROUND([1]histogram!B220*100,1)</f>
        <v>0.3</v>
      </c>
      <c r="G220">
        <f ca="1">ROUND([1]histogram!C220*100,1)</f>
        <v>0.4</v>
      </c>
    </row>
    <row r="221" spans="1:7">
      <c r="A221">
        <f t="shared" si="9"/>
        <v>220</v>
      </c>
      <c r="B221">
        <f ca="1">[1]histogram!B221*[1]histogram!$G$1</f>
        <v>96.534653465346537</v>
      </c>
      <c r="C221">
        <f ca="1">[1]histogram!C221*[1]histogram!$G$1</f>
        <v>118.81188118811882</v>
      </c>
      <c r="D221">
        <f t="shared" ca="1" si="10"/>
        <v>53.465346534653463</v>
      </c>
      <c r="E221">
        <f t="shared" ca="1" si="11"/>
        <v>31.188118811881182</v>
      </c>
      <c r="F221">
        <f ca="1">ROUND([1]histogram!B221*100,1)</f>
        <v>0.3</v>
      </c>
      <c r="G221">
        <f ca="1">ROUND([1]histogram!C221*100,1)</f>
        <v>0.4</v>
      </c>
    </row>
    <row r="222" spans="1:7">
      <c r="A222">
        <f t="shared" si="9"/>
        <v>221</v>
      </c>
      <c r="B222">
        <f ca="1">[1]histogram!B222*[1]histogram!$G$1</f>
        <v>62.376237623762371</v>
      </c>
      <c r="C222">
        <f ca="1">[1]histogram!C222*[1]histogram!$G$1</f>
        <v>102.47524752475248</v>
      </c>
      <c r="D222">
        <f t="shared" ca="1" si="10"/>
        <v>87.623762376237636</v>
      </c>
      <c r="E222">
        <f t="shared" ca="1" si="11"/>
        <v>47.524752475247524</v>
      </c>
      <c r="F222">
        <f ca="1">ROUND([1]histogram!B222*100,1)</f>
        <v>0.2</v>
      </c>
      <c r="G222">
        <f ca="1">ROUND([1]histogram!C222*100,1)</f>
        <v>0.3</v>
      </c>
    </row>
    <row r="223" spans="1:7">
      <c r="A223">
        <f t="shared" si="9"/>
        <v>222</v>
      </c>
      <c r="B223">
        <f ca="1">[1]histogram!B223*[1]histogram!$G$1</f>
        <v>78.712871287128721</v>
      </c>
      <c r="C223">
        <f ca="1">[1]histogram!C223*[1]histogram!$G$1</f>
        <v>92.079207920792072</v>
      </c>
      <c r="D223">
        <f t="shared" ca="1" si="10"/>
        <v>71.287128712871279</v>
      </c>
      <c r="E223">
        <f t="shared" ca="1" si="11"/>
        <v>57.920792079207928</v>
      </c>
      <c r="F223">
        <f ca="1">ROUND([1]histogram!B223*100,1)</f>
        <v>0.3</v>
      </c>
      <c r="G223">
        <f ca="1">ROUND([1]histogram!C223*100,1)</f>
        <v>0.3</v>
      </c>
    </row>
    <row r="224" spans="1:7">
      <c r="A224">
        <f t="shared" si="9"/>
        <v>223</v>
      </c>
      <c r="B224">
        <f ca="1">[1]histogram!B224*[1]histogram!$G$1</f>
        <v>114.35643564356437</v>
      </c>
      <c r="C224">
        <f ca="1">[1]histogram!C224*[1]histogram!$G$1</f>
        <v>123.26732673267327</v>
      </c>
      <c r="D224">
        <f t="shared" ca="1" si="10"/>
        <v>35.643564356435633</v>
      </c>
      <c r="E224">
        <f t="shared" ca="1" si="11"/>
        <v>26.732673267326732</v>
      </c>
      <c r="F224">
        <f ca="1">ROUND([1]histogram!B224*100,1)</f>
        <v>0.4</v>
      </c>
      <c r="G224">
        <f ca="1">ROUND([1]histogram!C224*100,1)</f>
        <v>0.4</v>
      </c>
    </row>
    <row r="225" spans="1:7">
      <c r="A225">
        <f t="shared" si="9"/>
        <v>224</v>
      </c>
      <c r="B225">
        <f ca="1">[1]histogram!B225*[1]histogram!$G$1</f>
        <v>103.96039603960396</v>
      </c>
      <c r="C225">
        <f ca="1">[1]histogram!C225*[1]histogram!$G$1</f>
        <v>95.049504950495063</v>
      </c>
      <c r="D225">
        <f t="shared" ca="1" si="10"/>
        <v>46.039603960396036</v>
      </c>
      <c r="E225">
        <f t="shared" ca="1" si="11"/>
        <v>54.950495049504937</v>
      </c>
      <c r="F225">
        <f ca="1">ROUND([1]histogram!B225*100,1)</f>
        <v>0.4</v>
      </c>
      <c r="G225">
        <f ca="1">ROUND([1]histogram!C225*100,1)</f>
        <v>0.3</v>
      </c>
    </row>
    <row r="226" spans="1:7">
      <c r="A226">
        <f t="shared" si="9"/>
        <v>225</v>
      </c>
      <c r="B226">
        <f ca="1">[1]histogram!B226*[1]histogram!$G$1</f>
        <v>93.564356435643575</v>
      </c>
      <c r="C226">
        <f ca="1">[1]histogram!C226*[1]histogram!$G$1</f>
        <v>95.049504950495063</v>
      </c>
      <c r="D226">
        <f t="shared" ca="1" si="10"/>
        <v>56.435643564356425</v>
      </c>
      <c r="E226">
        <f t="shared" ca="1" si="11"/>
        <v>54.950495049504937</v>
      </c>
      <c r="F226">
        <f ca="1">ROUND([1]histogram!B226*100,1)</f>
        <v>0.3</v>
      </c>
      <c r="G226">
        <f ca="1">ROUND([1]histogram!C226*100,1)</f>
        <v>0.3</v>
      </c>
    </row>
    <row r="227" spans="1:7">
      <c r="A227">
        <f t="shared" si="9"/>
        <v>226</v>
      </c>
      <c r="B227">
        <f ca="1">[1]histogram!B227*[1]histogram!$G$1</f>
        <v>102.47524752475248</v>
      </c>
      <c r="C227">
        <f ca="1">[1]histogram!C227*[1]histogram!$G$1</f>
        <v>93.564356435643575</v>
      </c>
      <c r="D227">
        <f t="shared" ca="1" si="10"/>
        <v>47.524752475247524</v>
      </c>
      <c r="E227">
        <f t="shared" ca="1" si="11"/>
        <v>56.435643564356425</v>
      </c>
      <c r="F227">
        <f ca="1">ROUND([1]histogram!B227*100,1)</f>
        <v>0.3</v>
      </c>
      <c r="G227">
        <f ca="1">ROUND([1]histogram!C227*100,1)</f>
        <v>0.3</v>
      </c>
    </row>
    <row r="228" spans="1:7">
      <c r="A228">
        <f t="shared" si="9"/>
        <v>227</v>
      </c>
      <c r="B228">
        <f ca="1">[1]histogram!B228*[1]histogram!$G$1</f>
        <v>78.712871287128721</v>
      </c>
      <c r="C228">
        <f ca="1">[1]histogram!C228*[1]histogram!$G$1</f>
        <v>87.623762376237622</v>
      </c>
      <c r="D228">
        <f t="shared" ca="1" si="10"/>
        <v>71.287128712871279</v>
      </c>
      <c r="E228">
        <f t="shared" ca="1" si="11"/>
        <v>62.376237623762378</v>
      </c>
      <c r="F228">
        <f ca="1">ROUND([1]histogram!B228*100,1)</f>
        <v>0.3</v>
      </c>
      <c r="G228">
        <f ca="1">ROUND([1]histogram!C228*100,1)</f>
        <v>0.3</v>
      </c>
    </row>
    <row r="229" spans="1:7">
      <c r="A229">
        <f t="shared" si="9"/>
        <v>228</v>
      </c>
      <c r="B229">
        <f ca="1">[1]histogram!B229*[1]histogram!$G$1</f>
        <v>98.019801980198025</v>
      </c>
      <c r="C229">
        <f ca="1">[1]histogram!C229*[1]histogram!$G$1</f>
        <v>98.019801980198025</v>
      </c>
      <c r="D229">
        <f t="shared" ca="1" si="10"/>
        <v>51.980198019801975</v>
      </c>
      <c r="E229">
        <f t="shared" ca="1" si="11"/>
        <v>51.980198019801975</v>
      </c>
      <c r="F229">
        <f ca="1">ROUND([1]histogram!B229*100,1)</f>
        <v>0.3</v>
      </c>
      <c r="G229">
        <f ca="1">ROUND([1]histogram!C229*100,1)</f>
        <v>0.3</v>
      </c>
    </row>
    <row r="230" spans="1:7">
      <c r="A230">
        <f t="shared" si="9"/>
        <v>229</v>
      </c>
      <c r="B230">
        <f ca="1">[1]histogram!B230*[1]histogram!$G$1</f>
        <v>83.168316831683171</v>
      </c>
      <c r="C230">
        <f ca="1">[1]histogram!C230*[1]histogram!$G$1</f>
        <v>98.019801980198025</v>
      </c>
      <c r="D230">
        <f t="shared" ca="1" si="10"/>
        <v>66.831683168316829</v>
      </c>
      <c r="E230">
        <f t="shared" ca="1" si="11"/>
        <v>51.980198019801975</v>
      </c>
      <c r="F230">
        <f ca="1">ROUND([1]histogram!B230*100,1)</f>
        <v>0.3</v>
      </c>
      <c r="G230">
        <f ca="1">ROUND([1]histogram!C230*100,1)</f>
        <v>0.3</v>
      </c>
    </row>
    <row r="231" spans="1:7">
      <c r="A231">
        <f t="shared" si="9"/>
        <v>230</v>
      </c>
      <c r="B231">
        <f ca="1">[1]histogram!B231*[1]histogram!$G$1</f>
        <v>106.93069306930693</v>
      </c>
      <c r="C231">
        <f ca="1">[1]histogram!C231*[1]histogram!$G$1</f>
        <v>111.38613861386139</v>
      </c>
      <c r="D231">
        <f t="shared" ca="1" si="10"/>
        <v>43.069306930693074</v>
      </c>
      <c r="E231">
        <f t="shared" ca="1" si="11"/>
        <v>38.613861386138609</v>
      </c>
      <c r="F231">
        <f ca="1">ROUND([1]histogram!B231*100,1)</f>
        <v>0.4</v>
      </c>
      <c r="G231">
        <f ca="1">ROUND([1]histogram!C231*100,1)</f>
        <v>0.4</v>
      </c>
    </row>
    <row r="232" spans="1:7">
      <c r="A232">
        <f t="shared" si="9"/>
        <v>231</v>
      </c>
      <c r="B232">
        <f ca="1">[1]histogram!B232*[1]histogram!$G$1</f>
        <v>86.138613861386133</v>
      </c>
      <c r="C232">
        <f ca="1">[1]histogram!C232*[1]histogram!$G$1</f>
        <v>83.168316831683171</v>
      </c>
      <c r="D232">
        <f t="shared" ca="1" si="10"/>
        <v>63.861386138613867</v>
      </c>
      <c r="E232">
        <f t="shared" ca="1" si="11"/>
        <v>66.831683168316829</v>
      </c>
      <c r="F232">
        <f ca="1">ROUND([1]histogram!B232*100,1)</f>
        <v>0.3</v>
      </c>
      <c r="G232">
        <f ca="1">ROUND([1]histogram!C232*100,1)</f>
        <v>0.3</v>
      </c>
    </row>
    <row r="233" spans="1:7">
      <c r="A233">
        <f t="shared" si="9"/>
        <v>232</v>
      </c>
      <c r="B233">
        <f ca="1">[1]histogram!B233*[1]histogram!$G$1</f>
        <v>83.168316831683171</v>
      </c>
      <c r="C233">
        <f ca="1">[1]histogram!C233*[1]histogram!$G$1</f>
        <v>81.683168316831683</v>
      </c>
      <c r="D233">
        <f t="shared" ca="1" si="10"/>
        <v>66.831683168316829</v>
      </c>
      <c r="E233">
        <f t="shared" ca="1" si="11"/>
        <v>68.316831683168317</v>
      </c>
      <c r="F233">
        <f ca="1">ROUND([1]histogram!B233*100,1)</f>
        <v>0.3</v>
      </c>
      <c r="G233">
        <f ca="1">ROUND([1]histogram!C233*100,1)</f>
        <v>0.3</v>
      </c>
    </row>
    <row r="234" spans="1:7">
      <c r="A234">
        <f t="shared" si="9"/>
        <v>233</v>
      </c>
      <c r="B234">
        <f ca="1">[1]histogram!B234*[1]histogram!$G$1</f>
        <v>89.10891089108911</v>
      </c>
      <c r="C234">
        <f ca="1">[1]histogram!C234*[1]histogram!$G$1</f>
        <v>96.534653465346537</v>
      </c>
      <c r="D234">
        <f t="shared" ca="1" si="10"/>
        <v>60.89108910891089</v>
      </c>
      <c r="E234">
        <f t="shared" ca="1" si="11"/>
        <v>53.465346534653463</v>
      </c>
      <c r="F234">
        <f ca="1">ROUND([1]histogram!B234*100,1)</f>
        <v>0.3</v>
      </c>
      <c r="G234">
        <f ca="1">ROUND([1]histogram!C234*100,1)</f>
        <v>0.3</v>
      </c>
    </row>
    <row r="235" spans="1:7">
      <c r="A235">
        <f t="shared" si="9"/>
        <v>234</v>
      </c>
      <c r="B235">
        <f ca="1">[1]histogram!B235*[1]histogram!$G$1</f>
        <v>96.534653465346537</v>
      </c>
      <c r="C235">
        <f ca="1">[1]histogram!C235*[1]histogram!$G$1</f>
        <v>72.772277227722768</v>
      </c>
      <c r="D235">
        <f t="shared" ca="1" si="10"/>
        <v>53.465346534653463</v>
      </c>
      <c r="E235">
        <f t="shared" ca="1" si="11"/>
        <v>77.227722772277232</v>
      </c>
      <c r="F235">
        <f ca="1">ROUND([1]histogram!B235*100,1)</f>
        <v>0.3</v>
      </c>
      <c r="G235">
        <f ca="1">ROUND([1]histogram!C235*100,1)</f>
        <v>0.2</v>
      </c>
    </row>
    <row r="236" spans="1:7">
      <c r="A236">
        <f t="shared" si="9"/>
        <v>235</v>
      </c>
      <c r="B236">
        <f ca="1">[1]histogram!B236*[1]histogram!$G$1</f>
        <v>89.10891089108911</v>
      </c>
      <c r="C236">
        <f ca="1">[1]histogram!C236*[1]histogram!$G$1</f>
        <v>95.049504950495063</v>
      </c>
      <c r="D236">
        <f t="shared" ca="1" si="10"/>
        <v>60.89108910891089</v>
      </c>
      <c r="E236">
        <f t="shared" ca="1" si="11"/>
        <v>54.950495049504937</v>
      </c>
      <c r="F236">
        <f ca="1">ROUND([1]histogram!B236*100,1)</f>
        <v>0.3</v>
      </c>
      <c r="G236">
        <f ca="1">ROUND([1]histogram!C236*100,1)</f>
        <v>0.3</v>
      </c>
    </row>
    <row r="237" spans="1:7">
      <c r="A237">
        <f t="shared" si="9"/>
        <v>236</v>
      </c>
      <c r="B237">
        <f ca="1">[1]histogram!B237*[1]histogram!$G$1</f>
        <v>80.198019801980209</v>
      </c>
      <c r="C237">
        <f ca="1">[1]histogram!C237*[1]histogram!$G$1</f>
        <v>83.168316831683171</v>
      </c>
      <c r="D237">
        <f t="shared" ca="1" si="10"/>
        <v>69.801980198019791</v>
      </c>
      <c r="E237">
        <f t="shared" ca="1" si="11"/>
        <v>66.831683168316829</v>
      </c>
      <c r="F237">
        <f ca="1">ROUND([1]histogram!B237*100,1)</f>
        <v>0.3</v>
      </c>
      <c r="G237">
        <f ca="1">ROUND([1]histogram!C237*100,1)</f>
        <v>0.3</v>
      </c>
    </row>
    <row r="238" spans="1:7">
      <c r="A238">
        <f t="shared" si="9"/>
        <v>237</v>
      </c>
      <c r="B238">
        <f ca="1">[1]histogram!B238*[1]histogram!$G$1</f>
        <v>80.198019801980209</v>
      </c>
      <c r="C238">
        <f ca="1">[1]histogram!C238*[1]histogram!$G$1</f>
        <v>114.35643564356437</v>
      </c>
      <c r="D238">
        <f t="shared" ca="1" si="10"/>
        <v>69.801980198019791</v>
      </c>
      <c r="E238">
        <f t="shared" ca="1" si="11"/>
        <v>35.643564356435633</v>
      </c>
      <c r="F238">
        <f ca="1">ROUND([1]histogram!B238*100,1)</f>
        <v>0.3</v>
      </c>
      <c r="G238">
        <f ca="1">ROUND([1]histogram!C238*100,1)</f>
        <v>0.4</v>
      </c>
    </row>
    <row r="239" spans="1:7">
      <c r="A239">
        <f t="shared" si="9"/>
        <v>238</v>
      </c>
      <c r="B239">
        <f ca="1">[1]histogram!B239*[1]histogram!$G$1</f>
        <v>99.504950495049513</v>
      </c>
      <c r="C239">
        <f ca="1">[1]histogram!C239*[1]histogram!$G$1</f>
        <v>80.198019801980209</v>
      </c>
      <c r="D239">
        <f t="shared" ca="1" si="10"/>
        <v>50.495049504950487</v>
      </c>
      <c r="E239">
        <f t="shared" ca="1" si="11"/>
        <v>69.801980198019791</v>
      </c>
      <c r="F239">
        <f ca="1">ROUND([1]histogram!B239*100,1)</f>
        <v>0.3</v>
      </c>
      <c r="G239">
        <f ca="1">ROUND([1]histogram!C239*100,1)</f>
        <v>0.3</v>
      </c>
    </row>
    <row r="240" spans="1:7">
      <c r="A240">
        <f t="shared" si="9"/>
        <v>239</v>
      </c>
      <c r="B240">
        <f ca="1">[1]histogram!B240*[1]histogram!$G$1</f>
        <v>89.10891089108911</v>
      </c>
      <c r="C240">
        <f ca="1">[1]histogram!C240*[1]histogram!$G$1</f>
        <v>93.564356435643575</v>
      </c>
      <c r="D240">
        <f t="shared" ca="1" si="10"/>
        <v>60.89108910891089</v>
      </c>
      <c r="E240">
        <f t="shared" ca="1" si="11"/>
        <v>56.435643564356425</v>
      </c>
      <c r="F240">
        <f ca="1">ROUND([1]histogram!B240*100,1)</f>
        <v>0.3</v>
      </c>
      <c r="G240">
        <f ca="1">ROUND([1]histogram!C240*100,1)</f>
        <v>0.3</v>
      </c>
    </row>
    <row r="241" spans="1:7">
      <c r="A241">
        <f t="shared" si="9"/>
        <v>240</v>
      </c>
      <c r="B241">
        <f ca="1">[1]histogram!B241*[1]histogram!$G$1</f>
        <v>92.079207920792072</v>
      </c>
      <c r="C241">
        <f ca="1">[1]histogram!C241*[1]histogram!$G$1</f>
        <v>74.257425742574256</v>
      </c>
      <c r="D241">
        <f t="shared" ca="1" si="10"/>
        <v>57.920792079207928</v>
      </c>
      <c r="E241">
        <f t="shared" ca="1" si="11"/>
        <v>75.742574257425744</v>
      </c>
      <c r="F241">
        <f ca="1">ROUND([1]histogram!B241*100,1)</f>
        <v>0.3</v>
      </c>
      <c r="G241">
        <f ca="1">ROUND([1]histogram!C241*100,1)</f>
        <v>0.3</v>
      </c>
    </row>
    <row r="242" spans="1:7">
      <c r="A242">
        <f t="shared" si="9"/>
        <v>241</v>
      </c>
      <c r="B242">
        <f ca="1">[1]histogram!B242*[1]histogram!$G$1</f>
        <v>87.623762376237622</v>
      </c>
      <c r="C242">
        <f ca="1">[1]histogram!C242*[1]histogram!$G$1</f>
        <v>72.772277227722768</v>
      </c>
      <c r="D242">
        <f t="shared" ca="1" si="10"/>
        <v>62.376237623762378</v>
      </c>
      <c r="E242">
        <f t="shared" ca="1" si="11"/>
        <v>77.227722772277232</v>
      </c>
      <c r="F242">
        <f ca="1">ROUND([1]histogram!B242*100,1)</f>
        <v>0.3</v>
      </c>
      <c r="G242">
        <f ca="1">ROUND([1]histogram!C242*100,1)</f>
        <v>0.2</v>
      </c>
    </row>
    <row r="243" spans="1:7">
      <c r="A243">
        <f t="shared" si="9"/>
        <v>242</v>
      </c>
      <c r="B243">
        <f ca="1">[1]histogram!B243*[1]histogram!$G$1</f>
        <v>84.653465346534659</v>
      </c>
      <c r="C243">
        <f ca="1">[1]histogram!C243*[1]histogram!$G$1</f>
        <v>99.504950495049513</v>
      </c>
      <c r="D243">
        <f t="shared" ca="1" si="10"/>
        <v>65.346534653465341</v>
      </c>
      <c r="E243">
        <f t="shared" ca="1" si="11"/>
        <v>50.495049504950487</v>
      </c>
      <c r="F243">
        <f ca="1">ROUND([1]histogram!B243*100,1)</f>
        <v>0.3</v>
      </c>
      <c r="G243">
        <f ca="1">ROUND([1]histogram!C243*100,1)</f>
        <v>0.3</v>
      </c>
    </row>
    <row r="244" spans="1:7">
      <c r="A244">
        <f t="shared" si="9"/>
        <v>243</v>
      </c>
      <c r="B244">
        <f ca="1">[1]histogram!B244*[1]histogram!$G$1</f>
        <v>98.019801980198025</v>
      </c>
      <c r="C244">
        <f ca="1">[1]histogram!C244*[1]histogram!$G$1</f>
        <v>81.683168316831683</v>
      </c>
      <c r="D244">
        <f t="shared" ca="1" si="10"/>
        <v>51.980198019801975</v>
      </c>
      <c r="E244">
        <f t="shared" ca="1" si="11"/>
        <v>68.316831683168317</v>
      </c>
      <c r="F244">
        <f ca="1">ROUND([1]histogram!B244*100,1)</f>
        <v>0.3</v>
      </c>
      <c r="G244">
        <f ca="1">ROUND([1]histogram!C244*100,1)</f>
        <v>0.3</v>
      </c>
    </row>
    <row r="245" spans="1:7">
      <c r="A245">
        <f t="shared" si="9"/>
        <v>244</v>
      </c>
      <c r="B245">
        <f ca="1">[1]histogram!B245*[1]histogram!$G$1</f>
        <v>98.019801980198025</v>
      </c>
      <c r="C245">
        <f ca="1">[1]histogram!C245*[1]histogram!$G$1</f>
        <v>98.019801980198025</v>
      </c>
      <c r="D245">
        <f t="shared" ca="1" si="10"/>
        <v>51.980198019801975</v>
      </c>
      <c r="E245">
        <f t="shared" ca="1" si="11"/>
        <v>51.980198019801975</v>
      </c>
      <c r="F245">
        <f ca="1">ROUND([1]histogram!B245*100,1)</f>
        <v>0.3</v>
      </c>
      <c r="G245">
        <f ca="1">ROUND([1]histogram!C245*100,1)</f>
        <v>0.3</v>
      </c>
    </row>
    <row r="246" spans="1:7">
      <c r="A246">
        <f t="shared" si="9"/>
        <v>245</v>
      </c>
      <c r="B246">
        <f ca="1">[1]histogram!B246*[1]histogram!$G$1</f>
        <v>83.168316831683171</v>
      </c>
      <c r="C246">
        <f ca="1">[1]histogram!C246*[1]histogram!$G$1</f>
        <v>78.712871287128721</v>
      </c>
      <c r="D246">
        <f t="shared" ca="1" si="10"/>
        <v>66.831683168316829</v>
      </c>
      <c r="E246">
        <f t="shared" ca="1" si="11"/>
        <v>71.287128712871279</v>
      </c>
      <c r="F246">
        <f ca="1">ROUND([1]histogram!B246*100,1)</f>
        <v>0.3</v>
      </c>
      <c r="G246">
        <f ca="1">ROUND([1]histogram!C246*100,1)</f>
        <v>0.3</v>
      </c>
    </row>
    <row r="247" spans="1:7">
      <c r="A247">
        <f t="shared" si="9"/>
        <v>246</v>
      </c>
      <c r="B247">
        <f ca="1">[1]histogram!B247*[1]histogram!$G$1</f>
        <v>102.47524752475248</v>
      </c>
      <c r="C247">
        <f ca="1">[1]histogram!C247*[1]histogram!$G$1</f>
        <v>90.594059405940598</v>
      </c>
      <c r="D247">
        <f t="shared" ca="1" si="10"/>
        <v>47.524752475247524</v>
      </c>
      <c r="E247">
        <f t="shared" ca="1" si="11"/>
        <v>59.405940594059402</v>
      </c>
      <c r="F247">
        <f ca="1">ROUND([1]histogram!B247*100,1)</f>
        <v>0.3</v>
      </c>
      <c r="G247">
        <f ca="1">ROUND([1]histogram!C247*100,1)</f>
        <v>0.3</v>
      </c>
    </row>
    <row r="248" spans="1:7">
      <c r="A248">
        <f t="shared" si="9"/>
        <v>247</v>
      </c>
      <c r="B248">
        <f ca="1">[1]histogram!B248*[1]histogram!$G$1</f>
        <v>93.564356435643575</v>
      </c>
      <c r="C248">
        <f ca="1">[1]histogram!C248*[1]histogram!$G$1</f>
        <v>99.504950495049513</v>
      </c>
      <c r="D248">
        <f t="shared" ca="1" si="10"/>
        <v>56.435643564356425</v>
      </c>
      <c r="E248">
        <f t="shared" ca="1" si="11"/>
        <v>50.495049504950487</v>
      </c>
      <c r="F248">
        <f ca="1">ROUND([1]histogram!B248*100,1)</f>
        <v>0.3</v>
      </c>
      <c r="G248">
        <f ca="1">ROUND([1]histogram!C248*100,1)</f>
        <v>0.3</v>
      </c>
    </row>
    <row r="249" spans="1:7">
      <c r="A249">
        <f t="shared" si="9"/>
        <v>248</v>
      </c>
      <c r="B249">
        <f ca="1">[1]histogram!B249*[1]histogram!$G$1</f>
        <v>93.564356435643575</v>
      </c>
      <c r="C249">
        <f ca="1">[1]histogram!C249*[1]histogram!$G$1</f>
        <v>118.81188118811882</v>
      </c>
      <c r="D249">
        <f t="shared" ca="1" si="10"/>
        <v>56.435643564356425</v>
      </c>
      <c r="E249">
        <f t="shared" ca="1" si="11"/>
        <v>31.188118811881182</v>
      </c>
      <c r="F249">
        <f ca="1">ROUND([1]histogram!B249*100,1)</f>
        <v>0.3</v>
      </c>
      <c r="G249">
        <f ca="1">ROUND([1]histogram!C249*100,1)</f>
        <v>0.4</v>
      </c>
    </row>
    <row r="250" spans="1:7">
      <c r="A250">
        <f t="shared" si="9"/>
        <v>249</v>
      </c>
      <c r="B250">
        <f ca="1">[1]histogram!B250*[1]histogram!$G$1</f>
        <v>96.534653465346537</v>
      </c>
      <c r="C250">
        <f ca="1">[1]histogram!C250*[1]histogram!$G$1</f>
        <v>63.861386138613867</v>
      </c>
      <c r="D250">
        <f t="shared" ca="1" si="10"/>
        <v>53.465346534653463</v>
      </c>
      <c r="E250">
        <f t="shared" ca="1" si="11"/>
        <v>86.138613861386133</v>
      </c>
      <c r="F250">
        <f ca="1">ROUND([1]histogram!B250*100,1)</f>
        <v>0.3</v>
      </c>
      <c r="G250">
        <f ca="1">ROUND([1]histogram!C250*100,1)</f>
        <v>0.2</v>
      </c>
    </row>
    <row r="251" spans="1:7">
      <c r="A251">
        <f t="shared" si="9"/>
        <v>250</v>
      </c>
      <c r="B251">
        <f ca="1">[1]histogram!B251*[1]histogram!$G$1</f>
        <v>84.653465346534659</v>
      </c>
      <c r="C251">
        <f ca="1">[1]histogram!C251*[1]histogram!$G$1</f>
        <v>84.653465346534659</v>
      </c>
      <c r="D251">
        <f t="shared" ca="1" si="10"/>
        <v>65.346534653465341</v>
      </c>
      <c r="E251">
        <f t="shared" ca="1" si="11"/>
        <v>65.346534653465341</v>
      </c>
      <c r="F251">
        <f ca="1">ROUND([1]histogram!B251*100,1)</f>
        <v>0.3</v>
      </c>
      <c r="G251">
        <f ca="1">ROUND([1]histogram!C251*100,1)</f>
        <v>0.3</v>
      </c>
    </row>
    <row r="252" spans="1:7">
      <c r="A252">
        <f t="shared" si="9"/>
        <v>251</v>
      </c>
      <c r="B252">
        <f ca="1">[1]histogram!B252*[1]histogram!$G$1</f>
        <v>86.138613861386133</v>
      </c>
      <c r="C252">
        <f ca="1">[1]histogram!C252*[1]histogram!$G$1</f>
        <v>83.168316831683171</v>
      </c>
      <c r="D252">
        <f t="shared" ca="1" si="10"/>
        <v>63.861386138613867</v>
      </c>
      <c r="E252">
        <f t="shared" ca="1" si="11"/>
        <v>66.831683168316829</v>
      </c>
      <c r="F252">
        <f ca="1">ROUND([1]histogram!B252*100,1)</f>
        <v>0.3</v>
      </c>
      <c r="G252">
        <f ca="1">ROUND([1]histogram!C252*100,1)</f>
        <v>0.3</v>
      </c>
    </row>
    <row r="253" spans="1:7">
      <c r="A253">
        <f t="shared" si="9"/>
        <v>252</v>
      </c>
      <c r="B253">
        <f ca="1">[1]histogram!B253*[1]histogram!$G$1</f>
        <v>66.831683168316829</v>
      </c>
      <c r="C253">
        <f ca="1">[1]histogram!C253*[1]histogram!$G$1</f>
        <v>106.93069306930693</v>
      </c>
      <c r="D253">
        <f t="shared" ca="1" si="10"/>
        <v>83.168316831683171</v>
      </c>
      <c r="E253">
        <f t="shared" ca="1" si="11"/>
        <v>43.069306930693074</v>
      </c>
      <c r="F253">
        <f ca="1">ROUND([1]histogram!B253*100,1)</f>
        <v>0.2</v>
      </c>
      <c r="G253">
        <f ca="1">ROUND([1]histogram!C253*100,1)</f>
        <v>0.4</v>
      </c>
    </row>
    <row r="254" spans="1:7">
      <c r="A254">
        <f t="shared" si="9"/>
        <v>253</v>
      </c>
      <c r="B254">
        <f ca="1">[1]histogram!B254*[1]histogram!$G$1</f>
        <v>103.96039603960396</v>
      </c>
      <c r="C254">
        <f ca="1">[1]histogram!C254*[1]histogram!$G$1</f>
        <v>86.138613861386133</v>
      </c>
      <c r="D254">
        <f t="shared" ca="1" si="10"/>
        <v>46.039603960396036</v>
      </c>
      <c r="E254">
        <f t="shared" ca="1" si="11"/>
        <v>63.861386138613867</v>
      </c>
      <c r="F254">
        <f ca="1">ROUND([1]histogram!B254*100,1)</f>
        <v>0.4</v>
      </c>
      <c r="G254">
        <f ca="1">ROUND([1]histogram!C254*100,1)</f>
        <v>0.3</v>
      </c>
    </row>
    <row r="255" spans="1:7">
      <c r="A255">
        <f t="shared" si="9"/>
        <v>254</v>
      </c>
      <c r="B255">
        <f ca="1">[1]histogram!B255*[1]histogram!$G$1</f>
        <v>84.653465346534659</v>
      </c>
      <c r="C255">
        <f ca="1">[1]histogram!C255*[1]histogram!$G$1</f>
        <v>81.683168316831683</v>
      </c>
      <c r="D255">
        <f t="shared" ca="1" si="10"/>
        <v>65.346534653465341</v>
      </c>
      <c r="E255">
        <f t="shared" ca="1" si="11"/>
        <v>68.316831683168317</v>
      </c>
      <c r="F255">
        <f ca="1">ROUND([1]histogram!B255*100,1)</f>
        <v>0.3</v>
      </c>
      <c r="G255">
        <f ca="1">ROUND([1]histogram!C255*100,1)</f>
        <v>0.3</v>
      </c>
    </row>
    <row r="256" spans="1:7">
      <c r="A256">
        <f t="shared" si="9"/>
        <v>255</v>
      </c>
      <c r="B256">
        <f ca="1">[1]histogram!B256*[1]histogram!$G$1</f>
        <v>93.564356435643575</v>
      </c>
      <c r="C256">
        <f ca="1">[1]histogram!C256*[1]histogram!$G$1</f>
        <v>87.623762376237622</v>
      </c>
      <c r="D256">
        <f t="shared" ca="1" si="10"/>
        <v>56.435643564356425</v>
      </c>
      <c r="E256">
        <f t="shared" ca="1" si="11"/>
        <v>62.376237623762378</v>
      </c>
      <c r="F256">
        <f ca="1">ROUND([1]histogram!B256*100,1)</f>
        <v>0.3</v>
      </c>
      <c r="G256">
        <f ca="1">ROUND([1]histogram!C256*100,1)</f>
        <v>0.3</v>
      </c>
    </row>
    <row r="257" spans="1:7">
      <c r="A257">
        <f t="shared" si="9"/>
        <v>256</v>
      </c>
      <c r="B257">
        <f ca="1">[1]histogram!B257*[1]histogram!$G$1</f>
        <v>57.920792079207921</v>
      </c>
      <c r="C257">
        <f ca="1">[1]histogram!C257*[1]histogram!$G$1</f>
        <v>90.594059405940598</v>
      </c>
      <c r="D257">
        <f t="shared" ca="1" si="10"/>
        <v>92.079207920792072</v>
      </c>
      <c r="E257">
        <f t="shared" ca="1" si="11"/>
        <v>59.405940594059402</v>
      </c>
      <c r="F257">
        <f ca="1">ROUND([1]histogram!B257*100,1)</f>
        <v>0.2</v>
      </c>
      <c r="G257">
        <f ca="1">ROUND([1]histogram!C257*100,1)</f>
        <v>0.3</v>
      </c>
    </row>
    <row r="258" spans="1:7">
      <c r="A258">
        <f t="shared" ref="A258:A321" si="12">ROW()-1</f>
        <v>257</v>
      </c>
      <c r="B258">
        <f ca="1">[1]histogram!B258*[1]histogram!$G$1</f>
        <v>96.534653465346537</v>
      </c>
      <c r="C258">
        <f ca="1">[1]histogram!C258*[1]histogram!$G$1</f>
        <v>75.742574257425744</v>
      </c>
      <c r="D258">
        <f t="shared" ca="1" si="10"/>
        <v>53.465346534653463</v>
      </c>
      <c r="E258">
        <f t="shared" ca="1" si="11"/>
        <v>74.257425742574256</v>
      </c>
      <c r="F258">
        <f ca="1">ROUND([1]histogram!B258*100,1)</f>
        <v>0.3</v>
      </c>
      <c r="G258">
        <f ca="1">ROUND([1]histogram!C258*100,1)</f>
        <v>0.3</v>
      </c>
    </row>
    <row r="259" spans="1:7">
      <c r="A259">
        <f t="shared" si="12"/>
        <v>258</v>
      </c>
      <c r="B259">
        <f ca="1">[1]histogram!B259*[1]histogram!$G$1</f>
        <v>69.801980198019805</v>
      </c>
      <c r="C259">
        <f ca="1">[1]histogram!C259*[1]histogram!$G$1</f>
        <v>105.44554455445545</v>
      </c>
      <c r="D259">
        <f t="shared" ref="D259:D322" ca="1" si="13">150-B259</f>
        <v>80.198019801980195</v>
      </c>
      <c r="E259">
        <f t="shared" ref="E259:E322" ca="1" si="14">150-C259</f>
        <v>44.554455445544548</v>
      </c>
      <c r="F259">
        <f ca="1">ROUND([1]histogram!B259*100,1)</f>
        <v>0.2</v>
      </c>
      <c r="G259">
        <f ca="1">ROUND([1]histogram!C259*100,1)</f>
        <v>0.4</v>
      </c>
    </row>
    <row r="260" spans="1:7">
      <c r="A260">
        <f t="shared" si="12"/>
        <v>259</v>
      </c>
      <c r="B260">
        <f ca="1">[1]histogram!B260*[1]histogram!$G$1</f>
        <v>95.049504950495063</v>
      </c>
      <c r="C260">
        <f ca="1">[1]histogram!C260*[1]histogram!$G$1</f>
        <v>86.138613861386133</v>
      </c>
      <c r="D260">
        <f t="shared" ca="1" si="13"/>
        <v>54.950495049504937</v>
      </c>
      <c r="E260">
        <f t="shared" ca="1" si="14"/>
        <v>63.861386138613867</v>
      </c>
      <c r="F260">
        <f ca="1">ROUND([1]histogram!B260*100,1)</f>
        <v>0.3</v>
      </c>
      <c r="G260">
        <f ca="1">ROUND([1]histogram!C260*100,1)</f>
        <v>0.3</v>
      </c>
    </row>
    <row r="261" spans="1:7">
      <c r="A261">
        <f t="shared" si="12"/>
        <v>260</v>
      </c>
      <c r="B261">
        <f ca="1">[1]histogram!B261*[1]histogram!$G$1</f>
        <v>96.534653465346537</v>
      </c>
      <c r="C261">
        <f ca="1">[1]histogram!C261*[1]histogram!$G$1</f>
        <v>74.257425742574256</v>
      </c>
      <c r="D261">
        <f t="shared" ca="1" si="13"/>
        <v>53.465346534653463</v>
      </c>
      <c r="E261">
        <f t="shared" ca="1" si="14"/>
        <v>75.742574257425744</v>
      </c>
      <c r="F261">
        <f ca="1">ROUND([1]histogram!B261*100,1)</f>
        <v>0.3</v>
      </c>
      <c r="G261">
        <f ca="1">ROUND([1]histogram!C261*100,1)</f>
        <v>0.3</v>
      </c>
    </row>
    <row r="262" spans="1:7">
      <c r="A262">
        <f t="shared" si="12"/>
        <v>261</v>
      </c>
      <c r="B262">
        <f ca="1">[1]histogram!B262*[1]histogram!$G$1</f>
        <v>83.168316831683171</v>
      </c>
      <c r="C262">
        <f ca="1">[1]histogram!C262*[1]histogram!$G$1</f>
        <v>96.534653465346537</v>
      </c>
      <c r="D262">
        <f t="shared" ca="1" si="13"/>
        <v>66.831683168316829</v>
      </c>
      <c r="E262">
        <f t="shared" ca="1" si="14"/>
        <v>53.465346534653463</v>
      </c>
      <c r="F262">
        <f ca="1">ROUND([1]histogram!B262*100,1)</f>
        <v>0.3</v>
      </c>
      <c r="G262">
        <f ca="1">ROUND([1]histogram!C262*100,1)</f>
        <v>0.3</v>
      </c>
    </row>
    <row r="263" spans="1:7">
      <c r="A263">
        <f t="shared" si="12"/>
        <v>262</v>
      </c>
      <c r="B263">
        <f ca="1">[1]histogram!B263*[1]histogram!$G$1</f>
        <v>81.683168316831683</v>
      </c>
      <c r="C263">
        <f ca="1">[1]histogram!C263*[1]histogram!$G$1</f>
        <v>90.594059405940598</v>
      </c>
      <c r="D263">
        <f t="shared" ca="1" si="13"/>
        <v>68.316831683168317</v>
      </c>
      <c r="E263">
        <f t="shared" ca="1" si="14"/>
        <v>59.405940594059402</v>
      </c>
      <c r="F263">
        <f ca="1">ROUND([1]histogram!B263*100,1)</f>
        <v>0.3</v>
      </c>
      <c r="G263">
        <f ca="1">ROUND([1]histogram!C263*100,1)</f>
        <v>0.3</v>
      </c>
    </row>
    <row r="264" spans="1:7">
      <c r="A264">
        <f t="shared" si="12"/>
        <v>263</v>
      </c>
      <c r="B264">
        <f ca="1">[1]histogram!B264*[1]histogram!$G$1</f>
        <v>95.049504950495063</v>
      </c>
      <c r="C264">
        <f ca="1">[1]histogram!C264*[1]histogram!$G$1</f>
        <v>98.019801980198025</v>
      </c>
      <c r="D264">
        <f t="shared" ca="1" si="13"/>
        <v>54.950495049504937</v>
      </c>
      <c r="E264">
        <f t="shared" ca="1" si="14"/>
        <v>51.980198019801975</v>
      </c>
      <c r="F264">
        <f ca="1">ROUND([1]histogram!B264*100,1)</f>
        <v>0.3</v>
      </c>
      <c r="G264">
        <f ca="1">ROUND([1]histogram!C264*100,1)</f>
        <v>0.3</v>
      </c>
    </row>
    <row r="265" spans="1:7">
      <c r="A265">
        <f t="shared" si="12"/>
        <v>264</v>
      </c>
      <c r="B265">
        <f ca="1">[1]histogram!B265*[1]histogram!$G$1</f>
        <v>92.079207920792072</v>
      </c>
      <c r="C265">
        <f ca="1">[1]histogram!C265*[1]histogram!$G$1</f>
        <v>84.653465346534659</v>
      </c>
      <c r="D265">
        <f t="shared" ca="1" si="13"/>
        <v>57.920792079207928</v>
      </c>
      <c r="E265">
        <f t="shared" ca="1" si="14"/>
        <v>65.346534653465341</v>
      </c>
      <c r="F265">
        <f ca="1">ROUND([1]histogram!B265*100,1)</f>
        <v>0.3</v>
      </c>
      <c r="G265">
        <f ca="1">ROUND([1]histogram!C265*100,1)</f>
        <v>0.3</v>
      </c>
    </row>
    <row r="266" spans="1:7">
      <c r="A266">
        <f t="shared" si="12"/>
        <v>265</v>
      </c>
      <c r="B266">
        <f ca="1">[1]histogram!B266*[1]histogram!$G$1</f>
        <v>99.504950495049513</v>
      </c>
      <c r="C266">
        <f ca="1">[1]histogram!C266*[1]histogram!$G$1</f>
        <v>102.47524752475248</v>
      </c>
      <c r="D266">
        <f t="shared" ca="1" si="13"/>
        <v>50.495049504950487</v>
      </c>
      <c r="E266">
        <f t="shared" ca="1" si="14"/>
        <v>47.524752475247524</v>
      </c>
      <c r="F266">
        <f ca="1">ROUND([1]histogram!B266*100,1)</f>
        <v>0.3</v>
      </c>
      <c r="G266">
        <f ca="1">ROUND([1]histogram!C266*100,1)</f>
        <v>0.3</v>
      </c>
    </row>
    <row r="267" spans="1:7">
      <c r="A267">
        <f t="shared" si="12"/>
        <v>266</v>
      </c>
      <c r="B267">
        <f ca="1">[1]histogram!B267*[1]histogram!$G$1</f>
        <v>78.712871287128721</v>
      </c>
      <c r="C267">
        <f ca="1">[1]histogram!C267*[1]histogram!$G$1</f>
        <v>86.138613861386133</v>
      </c>
      <c r="D267">
        <f t="shared" ca="1" si="13"/>
        <v>71.287128712871279</v>
      </c>
      <c r="E267">
        <f t="shared" ca="1" si="14"/>
        <v>63.861386138613867</v>
      </c>
      <c r="F267">
        <f ca="1">ROUND([1]histogram!B267*100,1)</f>
        <v>0.3</v>
      </c>
      <c r="G267">
        <f ca="1">ROUND([1]histogram!C267*100,1)</f>
        <v>0.3</v>
      </c>
    </row>
    <row r="268" spans="1:7">
      <c r="A268">
        <f t="shared" si="12"/>
        <v>267</v>
      </c>
      <c r="B268">
        <f ca="1">[1]histogram!B268*[1]histogram!$G$1</f>
        <v>74.257425742574256</v>
      </c>
      <c r="C268">
        <f ca="1">[1]histogram!C268*[1]histogram!$G$1</f>
        <v>69.801980198019805</v>
      </c>
      <c r="D268">
        <f t="shared" ca="1" si="13"/>
        <v>75.742574257425744</v>
      </c>
      <c r="E268">
        <f t="shared" ca="1" si="14"/>
        <v>80.198019801980195</v>
      </c>
      <c r="F268">
        <f ca="1">ROUND([1]histogram!B268*100,1)</f>
        <v>0.3</v>
      </c>
      <c r="G268">
        <f ca="1">ROUND([1]histogram!C268*100,1)</f>
        <v>0.2</v>
      </c>
    </row>
    <row r="269" spans="1:7">
      <c r="A269">
        <f t="shared" si="12"/>
        <v>268</v>
      </c>
      <c r="B269">
        <f ca="1">[1]histogram!B269*[1]histogram!$G$1</f>
        <v>81.683168316831683</v>
      </c>
      <c r="C269">
        <f ca="1">[1]histogram!C269*[1]histogram!$G$1</f>
        <v>106.93069306930693</v>
      </c>
      <c r="D269">
        <f t="shared" ca="1" si="13"/>
        <v>68.316831683168317</v>
      </c>
      <c r="E269">
        <f t="shared" ca="1" si="14"/>
        <v>43.069306930693074</v>
      </c>
      <c r="F269">
        <f ca="1">ROUND([1]histogram!B269*100,1)</f>
        <v>0.3</v>
      </c>
      <c r="G269">
        <f ca="1">ROUND([1]histogram!C269*100,1)</f>
        <v>0.4</v>
      </c>
    </row>
    <row r="270" spans="1:7">
      <c r="A270">
        <f t="shared" si="12"/>
        <v>269</v>
      </c>
      <c r="B270">
        <f ca="1">[1]histogram!B270*[1]histogram!$G$1</f>
        <v>111.38613861386139</v>
      </c>
      <c r="C270">
        <f ca="1">[1]histogram!C270*[1]histogram!$G$1</f>
        <v>111.38613861386139</v>
      </c>
      <c r="D270">
        <f t="shared" ca="1" si="13"/>
        <v>38.613861386138609</v>
      </c>
      <c r="E270">
        <f t="shared" ca="1" si="14"/>
        <v>38.613861386138609</v>
      </c>
      <c r="F270">
        <f ca="1">ROUND([1]histogram!B270*100,1)</f>
        <v>0.4</v>
      </c>
      <c r="G270">
        <f ca="1">ROUND([1]histogram!C270*100,1)</f>
        <v>0.4</v>
      </c>
    </row>
    <row r="271" spans="1:7">
      <c r="A271">
        <f t="shared" si="12"/>
        <v>270</v>
      </c>
      <c r="B271">
        <f ca="1">[1]histogram!B271*[1]histogram!$G$1</f>
        <v>106.93069306930693</v>
      </c>
      <c r="C271">
        <f ca="1">[1]histogram!C271*[1]histogram!$G$1</f>
        <v>81.683168316831683</v>
      </c>
      <c r="D271">
        <f t="shared" ca="1" si="13"/>
        <v>43.069306930693074</v>
      </c>
      <c r="E271">
        <f t="shared" ca="1" si="14"/>
        <v>68.316831683168317</v>
      </c>
      <c r="F271">
        <f ca="1">ROUND([1]histogram!B271*100,1)</f>
        <v>0.4</v>
      </c>
      <c r="G271">
        <f ca="1">ROUND([1]histogram!C271*100,1)</f>
        <v>0.3</v>
      </c>
    </row>
    <row r="272" spans="1:7">
      <c r="A272">
        <f t="shared" si="12"/>
        <v>271</v>
      </c>
      <c r="B272">
        <f ca="1">[1]histogram!B272*[1]histogram!$G$1</f>
        <v>69.801980198019805</v>
      </c>
      <c r="C272">
        <f ca="1">[1]histogram!C272*[1]histogram!$G$1</f>
        <v>74.257425742574256</v>
      </c>
      <c r="D272">
        <f t="shared" ca="1" si="13"/>
        <v>80.198019801980195</v>
      </c>
      <c r="E272">
        <f t="shared" ca="1" si="14"/>
        <v>75.742574257425744</v>
      </c>
      <c r="F272">
        <f ca="1">ROUND([1]histogram!B272*100,1)</f>
        <v>0.2</v>
      </c>
      <c r="G272">
        <f ca="1">ROUND([1]histogram!C272*100,1)</f>
        <v>0.3</v>
      </c>
    </row>
    <row r="273" spans="1:7">
      <c r="A273">
        <f t="shared" si="12"/>
        <v>272</v>
      </c>
      <c r="B273">
        <f ca="1">[1]histogram!B273*[1]histogram!$G$1</f>
        <v>86.138613861386133</v>
      </c>
      <c r="C273">
        <f ca="1">[1]histogram!C273*[1]histogram!$G$1</f>
        <v>78.712871287128721</v>
      </c>
      <c r="D273">
        <f t="shared" ca="1" si="13"/>
        <v>63.861386138613867</v>
      </c>
      <c r="E273">
        <f t="shared" ca="1" si="14"/>
        <v>71.287128712871279</v>
      </c>
      <c r="F273">
        <f ca="1">ROUND([1]histogram!B273*100,1)</f>
        <v>0.3</v>
      </c>
      <c r="G273">
        <f ca="1">ROUND([1]histogram!C273*100,1)</f>
        <v>0.3</v>
      </c>
    </row>
    <row r="274" spans="1:7">
      <c r="A274">
        <f t="shared" si="12"/>
        <v>273</v>
      </c>
      <c r="B274">
        <f ca="1">[1]histogram!B274*[1]histogram!$G$1</f>
        <v>102.47524752475248</v>
      </c>
      <c r="C274">
        <f ca="1">[1]histogram!C274*[1]histogram!$G$1</f>
        <v>99.504950495049513</v>
      </c>
      <c r="D274">
        <f t="shared" ca="1" si="13"/>
        <v>47.524752475247524</v>
      </c>
      <c r="E274">
        <f t="shared" ca="1" si="14"/>
        <v>50.495049504950487</v>
      </c>
      <c r="F274">
        <f ca="1">ROUND([1]histogram!B274*100,1)</f>
        <v>0.3</v>
      </c>
      <c r="G274">
        <f ca="1">ROUND([1]histogram!C274*100,1)</f>
        <v>0.3</v>
      </c>
    </row>
    <row r="275" spans="1:7">
      <c r="A275">
        <f t="shared" si="12"/>
        <v>274</v>
      </c>
      <c r="B275">
        <f ca="1">[1]histogram!B275*[1]histogram!$G$1</f>
        <v>84.653465346534659</v>
      </c>
      <c r="C275">
        <f ca="1">[1]histogram!C275*[1]histogram!$G$1</f>
        <v>92.079207920792072</v>
      </c>
      <c r="D275">
        <f t="shared" ca="1" si="13"/>
        <v>65.346534653465341</v>
      </c>
      <c r="E275">
        <f t="shared" ca="1" si="14"/>
        <v>57.920792079207928</v>
      </c>
      <c r="F275">
        <f ca="1">ROUND([1]histogram!B275*100,1)</f>
        <v>0.3</v>
      </c>
      <c r="G275">
        <f ca="1">ROUND([1]histogram!C275*100,1)</f>
        <v>0.3</v>
      </c>
    </row>
    <row r="276" spans="1:7">
      <c r="A276">
        <f t="shared" si="12"/>
        <v>275</v>
      </c>
      <c r="B276">
        <f ca="1">[1]histogram!B276*[1]histogram!$G$1</f>
        <v>98.019801980198025</v>
      </c>
      <c r="C276">
        <f ca="1">[1]histogram!C276*[1]histogram!$G$1</f>
        <v>95.049504950495063</v>
      </c>
      <c r="D276">
        <f t="shared" ca="1" si="13"/>
        <v>51.980198019801975</v>
      </c>
      <c r="E276">
        <f t="shared" ca="1" si="14"/>
        <v>54.950495049504937</v>
      </c>
      <c r="F276">
        <f ca="1">ROUND([1]histogram!B276*100,1)</f>
        <v>0.3</v>
      </c>
      <c r="G276">
        <f ca="1">ROUND([1]histogram!C276*100,1)</f>
        <v>0.3</v>
      </c>
    </row>
    <row r="277" spans="1:7">
      <c r="A277">
        <f t="shared" si="12"/>
        <v>276</v>
      </c>
      <c r="B277">
        <f ca="1">[1]histogram!B277*[1]histogram!$G$1</f>
        <v>90.594059405940598</v>
      </c>
      <c r="C277">
        <f ca="1">[1]histogram!C277*[1]histogram!$G$1</f>
        <v>81.683168316831683</v>
      </c>
      <c r="D277">
        <f t="shared" ca="1" si="13"/>
        <v>59.405940594059402</v>
      </c>
      <c r="E277">
        <f t="shared" ca="1" si="14"/>
        <v>68.316831683168317</v>
      </c>
      <c r="F277">
        <f ca="1">ROUND([1]histogram!B277*100,1)</f>
        <v>0.3</v>
      </c>
      <c r="G277">
        <f ca="1">ROUND([1]histogram!C277*100,1)</f>
        <v>0.3</v>
      </c>
    </row>
    <row r="278" spans="1:7">
      <c r="A278">
        <f t="shared" si="12"/>
        <v>277</v>
      </c>
      <c r="B278">
        <f ca="1">[1]histogram!B278*[1]histogram!$G$1</f>
        <v>96.534653465346537</v>
      </c>
      <c r="C278">
        <f ca="1">[1]histogram!C278*[1]histogram!$G$1</f>
        <v>83.168316831683171</v>
      </c>
      <c r="D278">
        <f t="shared" ca="1" si="13"/>
        <v>53.465346534653463</v>
      </c>
      <c r="E278">
        <f t="shared" ca="1" si="14"/>
        <v>66.831683168316829</v>
      </c>
      <c r="F278">
        <f ca="1">ROUND([1]histogram!B278*100,1)</f>
        <v>0.3</v>
      </c>
      <c r="G278">
        <f ca="1">ROUND([1]histogram!C278*100,1)</f>
        <v>0.3</v>
      </c>
    </row>
    <row r="279" spans="1:7">
      <c r="A279">
        <f t="shared" si="12"/>
        <v>278</v>
      </c>
      <c r="B279">
        <f ca="1">[1]histogram!B279*[1]histogram!$G$1</f>
        <v>74.257425742574256</v>
      </c>
      <c r="C279">
        <f ca="1">[1]histogram!C279*[1]histogram!$G$1</f>
        <v>96.534653465346537</v>
      </c>
      <c r="D279">
        <f t="shared" ca="1" si="13"/>
        <v>75.742574257425744</v>
      </c>
      <c r="E279">
        <f t="shared" ca="1" si="14"/>
        <v>53.465346534653463</v>
      </c>
      <c r="F279">
        <f ca="1">ROUND([1]histogram!B279*100,1)</f>
        <v>0.3</v>
      </c>
      <c r="G279">
        <f ca="1">ROUND([1]histogram!C279*100,1)</f>
        <v>0.3</v>
      </c>
    </row>
    <row r="280" spans="1:7">
      <c r="A280">
        <f t="shared" si="12"/>
        <v>279</v>
      </c>
      <c r="B280">
        <f ca="1">[1]histogram!B280*[1]histogram!$G$1</f>
        <v>86.138613861386133</v>
      </c>
      <c r="C280">
        <f ca="1">[1]histogram!C280*[1]histogram!$G$1</f>
        <v>95.049504950495063</v>
      </c>
      <c r="D280">
        <f t="shared" ca="1" si="13"/>
        <v>63.861386138613867</v>
      </c>
      <c r="E280">
        <f t="shared" ca="1" si="14"/>
        <v>54.950495049504937</v>
      </c>
      <c r="F280">
        <f ca="1">ROUND([1]histogram!B280*100,1)</f>
        <v>0.3</v>
      </c>
      <c r="G280">
        <f ca="1">ROUND([1]histogram!C280*100,1)</f>
        <v>0.3</v>
      </c>
    </row>
    <row r="281" spans="1:7">
      <c r="A281">
        <f t="shared" si="12"/>
        <v>280</v>
      </c>
      <c r="B281">
        <f ca="1">[1]histogram!B281*[1]histogram!$G$1</f>
        <v>105.44554455445545</v>
      </c>
      <c r="C281">
        <f ca="1">[1]histogram!C281*[1]histogram!$G$1</f>
        <v>69.801980198019805</v>
      </c>
      <c r="D281">
        <f t="shared" ca="1" si="13"/>
        <v>44.554455445544548</v>
      </c>
      <c r="E281">
        <f t="shared" ca="1" si="14"/>
        <v>80.198019801980195</v>
      </c>
      <c r="F281">
        <f ca="1">ROUND([1]histogram!B281*100,1)</f>
        <v>0.4</v>
      </c>
      <c r="G281">
        <f ca="1">ROUND([1]histogram!C281*100,1)</f>
        <v>0.2</v>
      </c>
    </row>
    <row r="282" spans="1:7">
      <c r="A282">
        <f t="shared" si="12"/>
        <v>281</v>
      </c>
      <c r="B282">
        <f ca="1">[1]histogram!B282*[1]histogram!$G$1</f>
        <v>75.742574257425744</v>
      </c>
      <c r="C282">
        <f ca="1">[1]histogram!C282*[1]histogram!$G$1</f>
        <v>96.534653465346537</v>
      </c>
      <c r="D282">
        <f t="shared" ca="1" si="13"/>
        <v>74.257425742574256</v>
      </c>
      <c r="E282">
        <f t="shared" ca="1" si="14"/>
        <v>53.465346534653463</v>
      </c>
      <c r="F282">
        <f ca="1">ROUND([1]histogram!B282*100,1)</f>
        <v>0.3</v>
      </c>
      <c r="G282">
        <f ca="1">ROUND([1]histogram!C282*100,1)</f>
        <v>0.3</v>
      </c>
    </row>
    <row r="283" spans="1:7">
      <c r="A283">
        <f t="shared" si="12"/>
        <v>282</v>
      </c>
      <c r="B283">
        <f ca="1">[1]histogram!B283*[1]histogram!$G$1</f>
        <v>90.594059405940598</v>
      </c>
      <c r="C283">
        <f ca="1">[1]histogram!C283*[1]histogram!$G$1</f>
        <v>57.920792079207921</v>
      </c>
      <c r="D283">
        <f t="shared" ca="1" si="13"/>
        <v>59.405940594059402</v>
      </c>
      <c r="E283">
        <f t="shared" ca="1" si="14"/>
        <v>92.079207920792072</v>
      </c>
      <c r="F283">
        <f ca="1">ROUND([1]histogram!B283*100,1)</f>
        <v>0.3</v>
      </c>
      <c r="G283">
        <f ca="1">ROUND([1]histogram!C283*100,1)</f>
        <v>0.2</v>
      </c>
    </row>
    <row r="284" spans="1:7">
      <c r="A284">
        <f t="shared" si="12"/>
        <v>283</v>
      </c>
      <c r="B284">
        <f ca="1">[1]histogram!B284*[1]histogram!$G$1</f>
        <v>87.623762376237622</v>
      </c>
      <c r="C284">
        <f ca="1">[1]histogram!C284*[1]histogram!$G$1</f>
        <v>93.564356435643575</v>
      </c>
      <c r="D284">
        <f t="shared" ca="1" si="13"/>
        <v>62.376237623762378</v>
      </c>
      <c r="E284">
        <f t="shared" ca="1" si="14"/>
        <v>56.435643564356425</v>
      </c>
      <c r="F284">
        <f ca="1">ROUND([1]histogram!B284*100,1)</f>
        <v>0.3</v>
      </c>
      <c r="G284">
        <f ca="1">ROUND([1]histogram!C284*100,1)</f>
        <v>0.3</v>
      </c>
    </row>
    <row r="285" spans="1:7">
      <c r="A285">
        <f t="shared" si="12"/>
        <v>284</v>
      </c>
      <c r="B285">
        <f ca="1">[1]histogram!B285*[1]histogram!$G$1</f>
        <v>81.683168316831683</v>
      </c>
      <c r="C285">
        <f ca="1">[1]histogram!C285*[1]histogram!$G$1</f>
        <v>84.653465346534659</v>
      </c>
      <c r="D285">
        <f t="shared" ca="1" si="13"/>
        <v>68.316831683168317</v>
      </c>
      <c r="E285">
        <f t="shared" ca="1" si="14"/>
        <v>65.346534653465341</v>
      </c>
      <c r="F285">
        <f ca="1">ROUND([1]histogram!B285*100,1)</f>
        <v>0.3</v>
      </c>
      <c r="G285">
        <f ca="1">ROUND([1]histogram!C285*100,1)</f>
        <v>0.3</v>
      </c>
    </row>
    <row r="286" spans="1:7">
      <c r="A286">
        <f t="shared" si="12"/>
        <v>285</v>
      </c>
      <c r="B286">
        <f ca="1">[1]histogram!B286*[1]histogram!$G$1</f>
        <v>86.138613861386133</v>
      </c>
      <c r="C286">
        <f ca="1">[1]histogram!C286*[1]histogram!$G$1</f>
        <v>103.96039603960396</v>
      </c>
      <c r="D286">
        <f t="shared" ca="1" si="13"/>
        <v>63.861386138613867</v>
      </c>
      <c r="E286">
        <f t="shared" ca="1" si="14"/>
        <v>46.039603960396036</v>
      </c>
      <c r="F286">
        <f ca="1">ROUND([1]histogram!B286*100,1)</f>
        <v>0.3</v>
      </c>
      <c r="G286">
        <f ca="1">ROUND([1]histogram!C286*100,1)</f>
        <v>0.4</v>
      </c>
    </row>
    <row r="287" spans="1:7">
      <c r="A287">
        <f t="shared" si="12"/>
        <v>286</v>
      </c>
      <c r="B287">
        <f ca="1">[1]histogram!B287*[1]histogram!$G$1</f>
        <v>106.93069306930693</v>
      </c>
      <c r="C287">
        <f ca="1">[1]histogram!C287*[1]histogram!$G$1</f>
        <v>66.831683168316829</v>
      </c>
      <c r="D287">
        <f t="shared" ca="1" si="13"/>
        <v>43.069306930693074</v>
      </c>
      <c r="E287">
        <f t="shared" ca="1" si="14"/>
        <v>83.168316831683171</v>
      </c>
      <c r="F287">
        <f ca="1">ROUND([1]histogram!B287*100,1)</f>
        <v>0.4</v>
      </c>
      <c r="G287">
        <f ca="1">ROUND([1]histogram!C287*100,1)</f>
        <v>0.2</v>
      </c>
    </row>
    <row r="288" spans="1:7">
      <c r="A288">
        <f t="shared" si="12"/>
        <v>287</v>
      </c>
      <c r="B288">
        <f ca="1">[1]histogram!B288*[1]histogram!$G$1</f>
        <v>83.168316831683171</v>
      </c>
      <c r="C288">
        <f ca="1">[1]histogram!C288*[1]histogram!$G$1</f>
        <v>86.138613861386133</v>
      </c>
      <c r="D288">
        <f t="shared" ca="1" si="13"/>
        <v>66.831683168316829</v>
      </c>
      <c r="E288">
        <f t="shared" ca="1" si="14"/>
        <v>63.861386138613867</v>
      </c>
      <c r="F288">
        <f ca="1">ROUND([1]histogram!B288*100,1)</f>
        <v>0.3</v>
      </c>
      <c r="G288">
        <f ca="1">ROUND([1]histogram!C288*100,1)</f>
        <v>0.3</v>
      </c>
    </row>
    <row r="289" spans="1:7">
      <c r="A289">
        <f t="shared" si="12"/>
        <v>288</v>
      </c>
      <c r="B289">
        <f ca="1">[1]histogram!B289*[1]histogram!$G$1</f>
        <v>84.653465346534659</v>
      </c>
      <c r="C289">
        <f ca="1">[1]histogram!C289*[1]histogram!$G$1</f>
        <v>84.653465346534659</v>
      </c>
      <c r="D289">
        <f t="shared" ca="1" si="13"/>
        <v>65.346534653465341</v>
      </c>
      <c r="E289">
        <f t="shared" ca="1" si="14"/>
        <v>65.346534653465341</v>
      </c>
      <c r="F289">
        <f ca="1">ROUND([1]histogram!B289*100,1)</f>
        <v>0.3</v>
      </c>
      <c r="G289">
        <f ca="1">ROUND([1]histogram!C289*100,1)</f>
        <v>0.3</v>
      </c>
    </row>
    <row r="290" spans="1:7">
      <c r="A290">
        <f t="shared" si="12"/>
        <v>289</v>
      </c>
      <c r="B290">
        <f ca="1">[1]histogram!B290*[1]histogram!$G$1</f>
        <v>63.861386138613867</v>
      </c>
      <c r="C290">
        <f ca="1">[1]histogram!C290*[1]histogram!$G$1</f>
        <v>96.534653465346537</v>
      </c>
      <c r="D290">
        <f t="shared" ca="1" si="13"/>
        <v>86.138613861386133</v>
      </c>
      <c r="E290">
        <f t="shared" ca="1" si="14"/>
        <v>53.465346534653463</v>
      </c>
      <c r="F290">
        <f ca="1">ROUND([1]histogram!B290*100,1)</f>
        <v>0.2</v>
      </c>
      <c r="G290">
        <f ca="1">ROUND([1]histogram!C290*100,1)</f>
        <v>0.3</v>
      </c>
    </row>
    <row r="291" spans="1:7">
      <c r="A291">
        <f t="shared" si="12"/>
        <v>290</v>
      </c>
      <c r="B291">
        <f ca="1">[1]histogram!B291*[1]histogram!$G$1</f>
        <v>118.81188118811882</v>
      </c>
      <c r="C291">
        <f ca="1">[1]histogram!C291*[1]histogram!$G$1</f>
        <v>93.564356435643575</v>
      </c>
      <c r="D291">
        <f t="shared" ca="1" si="13"/>
        <v>31.188118811881182</v>
      </c>
      <c r="E291">
        <f t="shared" ca="1" si="14"/>
        <v>56.435643564356425</v>
      </c>
      <c r="F291">
        <f ca="1">ROUND([1]histogram!B291*100,1)</f>
        <v>0.4</v>
      </c>
      <c r="G291">
        <f ca="1">ROUND([1]histogram!C291*100,1)</f>
        <v>0.3</v>
      </c>
    </row>
    <row r="292" spans="1:7">
      <c r="A292">
        <f t="shared" si="12"/>
        <v>291</v>
      </c>
      <c r="B292">
        <f ca="1">[1]histogram!B292*[1]histogram!$G$1</f>
        <v>99.504950495049513</v>
      </c>
      <c r="C292">
        <f ca="1">[1]histogram!C292*[1]histogram!$G$1</f>
        <v>93.564356435643575</v>
      </c>
      <c r="D292">
        <f t="shared" ca="1" si="13"/>
        <v>50.495049504950487</v>
      </c>
      <c r="E292">
        <f t="shared" ca="1" si="14"/>
        <v>56.435643564356425</v>
      </c>
      <c r="F292">
        <f ca="1">ROUND([1]histogram!B292*100,1)</f>
        <v>0.3</v>
      </c>
      <c r="G292">
        <f ca="1">ROUND([1]histogram!C292*100,1)</f>
        <v>0.3</v>
      </c>
    </row>
    <row r="293" spans="1:7">
      <c r="A293">
        <f t="shared" si="12"/>
        <v>292</v>
      </c>
      <c r="B293">
        <f ca="1">[1]histogram!B293*[1]histogram!$G$1</f>
        <v>90.594059405940598</v>
      </c>
      <c r="C293">
        <f ca="1">[1]histogram!C293*[1]histogram!$G$1</f>
        <v>102.47524752475248</v>
      </c>
      <c r="D293">
        <f t="shared" ca="1" si="13"/>
        <v>59.405940594059402</v>
      </c>
      <c r="E293">
        <f t="shared" ca="1" si="14"/>
        <v>47.524752475247524</v>
      </c>
      <c r="F293">
        <f ca="1">ROUND([1]histogram!B293*100,1)</f>
        <v>0.3</v>
      </c>
      <c r="G293">
        <f ca="1">ROUND([1]histogram!C293*100,1)</f>
        <v>0.3</v>
      </c>
    </row>
    <row r="294" spans="1:7">
      <c r="A294">
        <f t="shared" si="12"/>
        <v>293</v>
      </c>
      <c r="B294">
        <f ca="1">[1]histogram!B294*[1]histogram!$G$1</f>
        <v>78.712871287128721</v>
      </c>
      <c r="C294">
        <f ca="1">[1]histogram!C294*[1]histogram!$G$1</f>
        <v>83.168316831683171</v>
      </c>
      <c r="D294">
        <f t="shared" ca="1" si="13"/>
        <v>71.287128712871279</v>
      </c>
      <c r="E294">
        <f t="shared" ca="1" si="14"/>
        <v>66.831683168316829</v>
      </c>
      <c r="F294">
        <f ca="1">ROUND([1]histogram!B294*100,1)</f>
        <v>0.3</v>
      </c>
      <c r="G294">
        <f ca="1">ROUND([1]histogram!C294*100,1)</f>
        <v>0.3</v>
      </c>
    </row>
    <row r="295" spans="1:7">
      <c r="A295">
        <f t="shared" si="12"/>
        <v>294</v>
      </c>
      <c r="B295">
        <f ca="1">[1]histogram!B295*[1]histogram!$G$1</f>
        <v>98.019801980198025</v>
      </c>
      <c r="C295">
        <f ca="1">[1]histogram!C295*[1]histogram!$G$1</f>
        <v>98.019801980198025</v>
      </c>
      <c r="D295">
        <f t="shared" ca="1" si="13"/>
        <v>51.980198019801975</v>
      </c>
      <c r="E295">
        <f t="shared" ca="1" si="14"/>
        <v>51.980198019801975</v>
      </c>
      <c r="F295">
        <f ca="1">ROUND([1]histogram!B295*100,1)</f>
        <v>0.3</v>
      </c>
      <c r="G295">
        <f ca="1">ROUND([1]histogram!C295*100,1)</f>
        <v>0.3</v>
      </c>
    </row>
    <row r="296" spans="1:7">
      <c r="A296">
        <f t="shared" si="12"/>
        <v>295</v>
      </c>
      <c r="B296">
        <f ca="1">[1]histogram!B296*[1]histogram!$G$1</f>
        <v>81.683168316831683</v>
      </c>
      <c r="C296">
        <f ca="1">[1]histogram!C296*[1]histogram!$G$1</f>
        <v>98.019801980198025</v>
      </c>
      <c r="D296">
        <f t="shared" ca="1" si="13"/>
        <v>68.316831683168317</v>
      </c>
      <c r="E296">
        <f t="shared" ca="1" si="14"/>
        <v>51.980198019801975</v>
      </c>
      <c r="F296">
        <f ca="1">ROUND([1]histogram!B296*100,1)</f>
        <v>0.3</v>
      </c>
      <c r="G296">
        <f ca="1">ROUND([1]histogram!C296*100,1)</f>
        <v>0.3</v>
      </c>
    </row>
    <row r="297" spans="1:7">
      <c r="A297">
        <f t="shared" si="12"/>
        <v>296</v>
      </c>
      <c r="B297">
        <f ca="1">[1]histogram!B297*[1]histogram!$G$1</f>
        <v>99.504950495049513</v>
      </c>
      <c r="C297">
        <f ca="1">[1]histogram!C297*[1]histogram!$G$1</f>
        <v>84.653465346534659</v>
      </c>
      <c r="D297">
        <f t="shared" ca="1" si="13"/>
        <v>50.495049504950487</v>
      </c>
      <c r="E297">
        <f t="shared" ca="1" si="14"/>
        <v>65.346534653465341</v>
      </c>
      <c r="F297">
        <f ca="1">ROUND([1]histogram!B297*100,1)</f>
        <v>0.3</v>
      </c>
      <c r="G297">
        <f ca="1">ROUND([1]histogram!C297*100,1)</f>
        <v>0.3</v>
      </c>
    </row>
    <row r="298" spans="1:7">
      <c r="A298">
        <f t="shared" si="12"/>
        <v>297</v>
      </c>
      <c r="B298">
        <f ca="1">[1]histogram!B298*[1]histogram!$G$1</f>
        <v>72.772277227722768</v>
      </c>
      <c r="C298">
        <f ca="1">[1]histogram!C298*[1]histogram!$G$1</f>
        <v>87.623762376237622</v>
      </c>
      <c r="D298">
        <f t="shared" ca="1" si="13"/>
        <v>77.227722772277232</v>
      </c>
      <c r="E298">
        <f t="shared" ca="1" si="14"/>
        <v>62.376237623762378</v>
      </c>
      <c r="F298">
        <f ca="1">ROUND([1]histogram!B298*100,1)</f>
        <v>0.2</v>
      </c>
      <c r="G298">
        <f ca="1">ROUND([1]histogram!C298*100,1)</f>
        <v>0.3</v>
      </c>
    </row>
    <row r="299" spans="1:7">
      <c r="A299">
        <f t="shared" si="12"/>
        <v>298</v>
      </c>
      <c r="B299">
        <f ca="1">[1]histogram!B299*[1]histogram!$G$1</f>
        <v>74.257425742574256</v>
      </c>
      <c r="C299">
        <f ca="1">[1]histogram!C299*[1]histogram!$G$1</f>
        <v>92.079207920792072</v>
      </c>
      <c r="D299">
        <f t="shared" ca="1" si="13"/>
        <v>75.742574257425744</v>
      </c>
      <c r="E299">
        <f t="shared" ca="1" si="14"/>
        <v>57.920792079207928</v>
      </c>
      <c r="F299">
        <f ca="1">ROUND([1]histogram!B299*100,1)</f>
        <v>0.3</v>
      </c>
      <c r="G299">
        <f ca="1">ROUND([1]histogram!C299*100,1)</f>
        <v>0.3</v>
      </c>
    </row>
    <row r="300" spans="1:7">
      <c r="A300">
        <f t="shared" si="12"/>
        <v>299</v>
      </c>
      <c r="B300">
        <f ca="1">[1]histogram!B300*[1]histogram!$G$1</f>
        <v>93.564356435643575</v>
      </c>
      <c r="C300">
        <f ca="1">[1]histogram!C300*[1]histogram!$G$1</f>
        <v>89.10891089108911</v>
      </c>
      <c r="D300">
        <f t="shared" ca="1" si="13"/>
        <v>56.435643564356425</v>
      </c>
      <c r="E300">
        <f t="shared" ca="1" si="14"/>
        <v>60.89108910891089</v>
      </c>
      <c r="F300">
        <f ca="1">ROUND([1]histogram!B300*100,1)</f>
        <v>0.3</v>
      </c>
      <c r="G300">
        <f ca="1">ROUND([1]histogram!C300*100,1)</f>
        <v>0.3</v>
      </c>
    </row>
    <row r="301" spans="1:7">
      <c r="A301">
        <f t="shared" si="12"/>
        <v>300</v>
      </c>
      <c r="B301">
        <f ca="1">[1]histogram!B301*[1]histogram!$G$1</f>
        <v>80.198019801980209</v>
      </c>
      <c r="C301">
        <f ca="1">[1]histogram!C301*[1]histogram!$G$1</f>
        <v>99.504950495049513</v>
      </c>
      <c r="D301">
        <f t="shared" ca="1" si="13"/>
        <v>69.801980198019791</v>
      </c>
      <c r="E301">
        <f t="shared" ca="1" si="14"/>
        <v>50.495049504950487</v>
      </c>
      <c r="F301">
        <f ca="1">ROUND([1]histogram!B301*100,1)</f>
        <v>0.3</v>
      </c>
      <c r="G301">
        <f ca="1">ROUND([1]histogram!C301*100,1)</f>
        <v>0.3</v>
      </c>
    </row>
    <row r="302" spans="1:7">
      <c r="A302">
        <f t="shared" si="12"/>
        <v>301</v>
      </c>
      <c r="B302">
        <f ca="1">[1]histogram!B302*[1]histogram!$G$1</f>
        <v>114.35643564356437</v>
      </c>
      <c r="C302">
        <f ca="1">[1]histogram!C302*[1]histogram!$G$1</f>
        <v>80.198019801980209</v>
      </c>
      <c r="D302">
        <f t="shared" ca="1" si="13"/>
        <v>35.643564356435633</v>
      </c>
      <c r="E302">
        <f t="shared" ca="1" si="14"/>
        <v>69.801980198019791</v>
      </c>
      <c r="F302">
        <f ca="1">ROUND([1]histogram!B302*100,1)</f>
        <v>0.4</v>
      </c>
      <c r="G302">
        <f ca="1">ROUND([1]histogram!C302*100,1)</f>
        <v>0.3</v>
      </c>
    </row>
    <row r="303" spans="1:7">
      <c r="A303">
        <f t="shared" si="12"/>
        <v>302</v>
      </c>
      <c r="B303">
        <f ca="1">[1]histogram!B303*[1]histogram!$G$1</f>
        <v>83.168316831683171</v>
      </c>
      <c r="C303">
        <f ca="1">[1]histogram!C303*[1]histogram!$G$1</f>
        <v>80.198019801980209</v>
      </c>
      <c r="D303">
        <f t="shared" ca="1" si="13"/>
        <v>66.831683168316829</v>
      </c>
      <c r="E303">
        <f t="shared" ca="1" si="14"/>
        <v>69.801980198019791</v>
      </c>
      <c r="F303">
        <f ca="1">ROUND([1]histogram!B303*100,1)</f>
        <v>0.3</v>
      </c>
      <c r="G303">
        <f ca="1">ROUND([1]histogram!C303*100,1)</f>
        <v>0.3</v>
      </c>
    </row>
    <row r="304" spans="1:7">
      <c r="A304">
        <f t="shared" si="12"/>
        <v>303</v>
      </c>
      <c r="B304">
        <f ca="1">[1]histogram!B304*[1]histogram!$G$1</f>
        <v>95.049504950495063</v>
      </c>
      <c r="C304">
        <f ca="1">[1]histogram!C304*[1]histogram!$G$1</f>
        <v>89.10891089108911</v>
      </c>
      <c r="D304">
        <f t="shared" ca="1" si="13"/>
        <v>54.950495049504937</v>
      </c>
      <c r="E304">
        <f t="shared" ca="1" si="14"/>
        <v>60.89108910891089</v>
      </c>
      <c r="F304">
        <f ca="1">ROUND([1]histogram!B304*100,1)</f>
        <v>0.3</v>
      </c>
      <c r="G304">
        <f ca="1">ROUND([1]histogram!C304*100,1)</f>
        <v>0.3</v>
      </c>
    </row>
    <row r="305" spans="1:7">
      <c r="A305">
        <f t="shared" si="12"/>
        <v>304</v>
      </c>
      <c r="B305">
        <f ca="1">[1]histogram!B305*[1]histogram!$G$1</f>
        <v>72.772277227722768</v>
      </c>
      <c r="C305">
        <f ca="1">[1]histogram!C305*[1]histogram!$G$1</f>
        <v>96.534653465346537</v>
      </c>
      <c r="D305">
        <f t="shared" ca="1" si="13"/>
        <v>77.227722772277232</v>
      </c>
      <c r="E305">
        <f t="shared" ca="1" si="14"/>
        <v>53.465346534653463</v>
      </c>
      <c r="F305">
        <f ca="1">ROUND([1]histogram!B305*100,1)</f>
        <v>0.2</v>
      </c>
      <c r="G305">
        <f ca="1">ROUND([1]histogram!C305*100,1)</f>
        <v>0.3</v>
      </c>
    </row>
    <row r="306" spans="1:7">
      <c r="A306">
        <f t="shared" si="12"/>
        <v>305</v>
      </c>
      <c r="B306">
        <f ca="1">[1]histogram!B306*[1]histogram!$G$1</f>
        <v>96.534653465346537</v>
      </c>
      <c r="C306">
        <f ca="1">[1]histogram!C306*[1]histogram!$G$1</f>
        <v>89.10891089108911</v>
      </c>
      <c r="D306">
        <f t="shared" ca="1" si="13"/>
        <v>53.465346534653463</v>
      </c>
      <c r="E306">
        <f t="shared" ca="1" si="14"/>
        <v>60.89108910891089</v>
      </c>
      <c r="F306">
        <f ca="1">ROUND([1]histogram!B306*100,1)</f>
        <v>0.3</v>
      </c>
      <c r="G306">
        <f ca="1">ROUND([1]histogram!C306*100,1)</f>
        <v>0.3</v>
      </c>
    </row>
    <row r="307" spans="1:7">
      <c r="A307">
        <f t="shared" si="12"/>
        <v>306</v>
      </c>
      <c r="B307">
        <f ca="1">[1]histogram!B307*[1]histogram!$G$1</f>
        <v>81.683168316831683</v>
      </c>
      <c r="C307">
        <f ca="1">[1]histogram!C307*[1]histogram!$G$1</f>
        <v>83.168316831683171</v>
      </c>
      <c r="D307">
        <f t="shared" ca="1" si="13"/>
        <v>68.316831683168317</v>
      </c>
      <c r="E307">
        <f t="shared" ca="1" si="14"/>
        <v>66.831683168316829</v>
      </c>
      <c r="F307">
        <f ca="1">ROUND([1]histogram!B307*100,1)</f>
        <v>0.3</v>
      </c>
      <c r="G307">
        <f ca="1">ROUND([1]histogram!C307*100,1)</f>
        <v>0.3</v>
      </c>
    </row>
    <row r="308" spans="1:7">
      <c r="A308">
        <f t="shared" si="12"/>
        <v>307</v>
      </c>
      <c r="B308">
        <f ca="1">[1]histogram!B308*[1]histogram!$G$1</f>
        <v>83.168316831683171</v>
      </c>
      <c r="C308">
        <f ca="1">[1]histogram!C308*[1]histogram!$G$1</f>
        <v>86.138613861386133</v>
      </c>
      <c r="D308">
        <f t="shared" ca="1" si="13"/>
        <v>66.831683168316829</v>
      </c>
      <c r="E308">
        <f t="shared" ca="1" si="14"/>
        <v>63.861386138613867</v>
      </c>
      <c r="F308">
        <f ca="1">ROUND([1]histogram!B308*100,1)</f>
        <v>0.3</v>
      </c>
      <c r="G308">
        <f ca="1">ROUND([1]histogram!C308*100,1)</f>
        <v>0.3</v>
      </c>
    </row>
    <row r="309" spans="1:7">
      <c r="A309">
        <f t="shared" si="12"/>
        <v>308</v>
      </c>
      <c r="B309">
        <f ca="1">[1]histogram!B309*[1]histogram!$G$1</f>
        <v>111.38613861386139</v>
      </c>
      <c r="C309">
        <f ca="1">[1]histogram!C309*[1]histogram!$G$1</f>
        <v>106.93069306930693</v>
      </c>
      <c r="D309">
        <f t="shared" ca="1" si="13"/>
        <v>38.613861386138609</v>
      </c>
      <c r="E309">
        <f t="shared" ca="1" si="14"/>
        <v>43.069306930693074</v>
      </c>
      <c r="F309">
        <f ca="1">ROUND([1]histogram!B309*100,1)</f>
        <v>0.4</v>
      </c>
      <c r="G309">
        <f ca="1">ROUND([1]histogram!C309*100,1)</f>
        <v>0.4</v>
      </c>
    </row>
    <row r="310" spans="1:7">
      <c r="A310">
        <f t="shared" si="12"/>
        <v>309</v>
      </c>
      <c r="B310">
        <f ca="1">[1]histogram!B310*[1]histogram!$G$1</f>
        <v>98.019801980198025</v>
      </c>
      <c r="C310">
        <f ca="1">[1]histogram!C310*[1]histogram!$G$1</f>
        <v>83.168316831683171</v>
      </c>
      <c r="D310">
        <f t="shared" ca="1" si="13"/>
        <v>51.980198019801975</v>
      </c>
      <c r="E310">
        <f t="shared" ca="1" si="14"/>
        <v>66.831683168316829</v>
      </c>
      <c r="F310">
        <f ca="1">ROUND([1]histogram!B310*100,1)</f>
        <v>0.3</v>
      </c>
      <c r="G310">
        <f ca="1">ROUND([1]histogram!C310*100,1)</f>
        <v>0.3</v>
      </c>
    </row>
    <row r="311" spans="1:7">
      <c r="A311">
        <f t="shared" si="12"/>
        <v>310</v>
      </c>
      <c r="B311">
        <f ca="1">[1]histogram!B311*[1]histogram!$G$1</f>
        <v>98.019801980198025</v>
      </c>
      <c r="C311">
        <f ca="1">[1]histogram!C311*[1]histogram!$G$1</f>
        <v>98.019801980198025</v>
      </c>
      <c r="D311">
        <f t="shared" ca="1" si="13"/>
        <v>51.980198019801975</v>
      </c>
      <c r="E311">
        <f t="shared" ca="1" si="14"/>
        <v>51.980198019801975</v>
      </c>
      <c r="F311">
        <f ca="1">ROUND([1]histogram!B311*100,1)</f>
        <v>0.3</v>
      </c>
      <c r="G311">
        <f ca="1">ROUND([1]histogram!C311*100,1)</f>
        <v>0.3</v>
      </c>
    </row>
    <row r="312" spans="1:7">
      <c r="A312">
        <f t="shared" si="12"/>
        <v>311</v>
      </c>
      <c r="B312">
        <f ca="1">[1]histogram!B312*[1]histogram!$G$1</f>
        <v>87.623762376237622</v>
      </c>
      <c r="C312">
        <f ca="1">[1]histogram!C312*[1]histogram!$G$1</f>
        <v>78.712871287128721</v>
      </c>
      <c r="D312">
        <f t="shared" ca="1" si="13"/>
        <v>62.376237623762378</v>
      </c>
      <c r="E312">
        <f t="shared" ca="1" si="14"/>
        <v>71.287128712871279</v>
      </c>
      <c r="F312">
        <f ca="1">ROUND([1]histogram!B312*100,1)</f>
        <v>0.3</v>
      </c>
      <c r="G312">
        <f ca="1">ROUND([1]histogram!C312*100,1)</f>
        <v>0.3</v>
      </c>
    </row>
    <row r="313" spans="1:7">
      <c r="A313">
        <f t="shared" si="12"/>
        <v>312</v>
      </c>
      <c r="B313">
        <f ca="1">[1]histogram!B313*[1]histogram!$G$1</f>
        <v>93.564356435643575</v>
      </c>
      <c r="C313">
        <f ca="1">[1]histogram!C313*[1]histogram!$G$1</f>
        <v>102.47524752475248</v>
      </c>
      <c r="D313">
        <f t="shared" ca="1" si="13"/>
        <v>56.435643564356425</v>
      </c>
      <c r="E313">
        <f t="shared" ca="1" si="14"/>
        <v>47.524752475247524</v>
      </c>
      <c r="F313">
        <f ca="1">ROUND([1]histogram!B313*100,1)</f>
        <v>0.3</v>
      </c>
      <c r="G313">
        <f ca="1">ROUND([1]histogram!C313*100,1)</f>
        <v>0.3</v>
      </c>
    </row>
    <row r="314" spans="1:7">
      <c r="A314">
        <f t="shared" si="12"/>
        <v>313</v>
      </c>
      <c r="B314">
        <f ca="1">[1]histogram!B314*[1]histogram!$G$1</f>
        <v>95.049504950495063</v>
      </c>
      <c r="C314">
        <f ca="1">[1]histogram!C314*[1]histogram!$G$1</f>
        <v>93.564356435643575</v>
      </c>
      <c r="D314">
        <f t="shared" ca="1" si="13"/>
        <v>54.950495049504937</v>
      </c>
      <c r="E314">
        <f t="shared" ca="1" si="14"/>
        <v>56.435643564356425</v>
      </c>
      <c r="F314">
        <f ca="1">ROUND([1]histogram!B314*100,1)</f>
        <v>0.3</v>
      </c>
      <c r="G314">
        <f ca="1">ROUND([1]histogram!C314*100,1)</f>
        <v>0.3</v>
      </c>
    </row>
    <row r="315" spans="1:7">
      <c r="A315">
        <f t="shared" si="12"/>
        <v>314</v>
      </c>
      <c r="B315">
        <f ca="1">[1]histogram!B315*[1]histogram!$G$1</f>
        <v>95.049504950495063</v>
      </c>
      <c r="C315">
        <f ca="1">[1]histogram!C315*[1]histogram!$G$1</f>
        <v>103.96039603960396</v>
      </c>
      <c r="D315">
        <f t="shared" ca="1" si="13"/>
        <v>54.950495049504937</v>
      </c>
      <c r="E315">
        <f t="shared" ca="1" si="14"/>
        <v>46.039603960396036</v>
      </c>
      <c r="F315">
        <f ca="1">ROUND([1]histogram!B315*100,1)</f>
        <v>0.3</v>
      </c>
      <c r="G315">
        <f ca="1">ROUND([1]histogram!C315*100,1)</f>
        <v>0.4</v>
      </c>
    </row>
    <row r="316" spans="1:7">
      <c r="A316">
        <f t="shared" si="12"/>
        <v>315</v>
      </c>
      <c r="B316">
        <f ca="1">[1]histogram!B316*[1]histogram!$G$1</f>
        <v>123.26732673267327</v>
      </c>
      <c r="C316">
        <f ca="1">[1]histogram!C316*[1]histogram!$G$1</f>
        <v>114.35643564356437</v>
      </c>
      <c r="D316">
        <f t="shared" ca="1" si="13"/>
        <v>26.732673267326732</v>
      </c>
      <c r="E316">
        <f t="shared" ca="1" si="14"/>
        <v>35.643564356435633</v>
      </c>
      <c r="F316">
        <f ca="1">ROUND([1]histogram!B316*100,1)</f>
        <v>0.4</v>
      </c>
      <c r="G316">
        <f ca="1">ROUND([1]histogram!C316*100,1)</f>
        <v>0.4</v>
      </c>
    </row>
    <row r="317" spans="1:7">
      <c r="A317">
        <f t="shared" si="12"/>
        <v>316</v>
      </c>
      <c r="B317">
        <f ca="1">[1]histogram!B317*[1]histogram!$G$1</f>
        <v>92.079207920792072</v>
      </c>
      <c r="C317">
        <f ca="1">[1]histogram!C317*[1]histogram!$G$1</f>
        <v>78.712871287128721</v>
      </c>
      <c r="D317">
        <f t="shared" ca="1" si="13"/>
        <v>57.920792079207928</v>
      </c>
      <c r="E317">
        <f t="shared" ca="1" si="14"/>
        <v>71.287128712871279</v>
      </c>
      <c r="F317">
        <f ca="1">ROUND([1]histogram!B317*100,1)</f>
        <v>0.3</v>
      </c>
      <c r="G317">
        <f ca="1">ROUND([1]histogram!C317*100,1)</f>
        <v>0.3</v>
      </c>
    </row>
    <row r="318" spans="1:7">
      <c r="A318">
        <f t="shared" si="12"/>
        <v>317</v>
      </c>
      <c r="B318">
        <f ca="1">[1]histogram!B318*[1]histogram!$G$1</f>
        <v>102.47524752475248</v>
      </c>
      <c r="C318">
        <f ca="1">[1]histogram!C318*[1]histogram!$G$1</f>
        <v>62.376237623762371</v>
      </c>
      <c r="D318">
        <f t="shared" ca="1" si="13"/>
        <v>47.524752475247524</v>
      </c>
      <c r="E318">
        <f t="shared" ca="1" si="14"/>
        <v>87.623762376237636</v>
      </c>
      <c r="F318">
        <f ca="1">ROUND([1]histogram!B318*100,1)</f>
        <v>0.3</v>
      </c>
      <c r="G318">
        <f ca="1">ROUND([1]histogram!C318*100,1)</f>
        <v>0.2</v>
      </c>
    </row>
    <row r="319" spans="1:7">
      <c r="A319">
        <f t="shared" si="12"/>
        <v>318</v>
      </c>
      <c r="B319">
        <f ca="1">[1]histogram!B319*[1]histogram!$G$1</f>
        <v>118.81188118811882</v>
      </c>
      <c r="C319">
        <f ca="1">[1]histogram!C319*[1]histogram!$G$1</f>
        <v>96.534653465346537</v>
      </c>
      <c r="D319">
        <f t="shared" ca="1" si="13"/>
        <v>31.188118811881182</v>
      </c>
      <c r="E319">
        <f t="shared" ca="1" si="14"/>
        <v>53.465346534653463</v>
      </c>
      <c r="F319">
        <f ca="1">ROUND([1]histogram!B319*100,1)</f>
        <v>0.4</v>
      </c>
      <c r="G319">
        <f ca="1">ROUND([1]histogram!C319*100,1)</f>
        <v>0.3</v>
      </c>
    </row>
    <row r="320" spans="1:7">
      <c r="A320">
        <f t="shared" si="12"/>
        <v>319</v>
      </c>
      <c r="B320">
        <f ca="1">[1]histogram!B320*[1]histogram!$G$1</f>
        <v>103.96039603960396</v>
      </c>
      <c r="C320">
        <f ca="1">[1]histogram!C320*[1]histogram!$G$1</f>
        <v>77.227722772277232</v>
      </c>
      <c r="D320">
        <f t="shared" ca="1" si="13"/>
        <v>46.039603960396036</v>
      </c>
      <c r="E320">
        <f t="shared" ca="1" si="14"/>
        <v>72.772277227722768</v>
      </c>
      <c r="F320">
        <f ca="1">ROUND([1]histogram!B320*100,1)</f>
        <v>0.4</v>
      </c>
      <c r="G320">
        <f ca="1">ROUND([1]histogram!C320*100,1)</f>
        <v>0.3</v>
      </c>
    </row>
    <row r="321" spans="1:7">
      <c r="A321">
        <f t="shared" si="12"/>
        <v>320</v>
      </c>
      <c r="B321">
        <f ca="1">[1]histogram!B321*[1]histogram!$G$1</f>
        <v>112.87128712871288</v>
      </c>
      <c r="C321">
        <f ca="1">[1]histogram!C321*[1]histogram!$G$1</f>
        <v>78.712871287128721</v>
      </c>
      <c r="D321">
        <f t="shared" ca="1" si="13"/>
        <v>37.128712871287121</v>
      </c>
      <c r="E321">
        <f t="shared" ca="1" si="14"/>
        <v>71.287128712871279</v>
      </c>
      <c r="F321">
        <f ca="1">ROUND([1]histogram!B321*100,1)</f>
        <v>0.4</v>
      </c>
      <c r="G321">
        <f ca="1">ROUND([1]histogram!C321*100,1)</f>
        <v>0.3</v>
      </c>
    </row>
    <row r="322" spans="1:7">
      <c r="A322">
        <f t="shared" ref="A322:A385" si="15">ROW()-1</f>
        <v>321</v>
      </c>
      <c r="B322">
        <f ca="1">[1]histogram!B322*[1]histogram!$G$1</f>
        <v>103.96039603960396</v>
      </c>
      <c r="C322">
        <f ca="1">[1]histogram!C322*[1]histogram!$G$1</f>
        <v>71.287128712871279</v>
      </c>
      <c r="D322">
        <f t="shared" ca="1" si="13"/>
        <v>46.039603960396036</v>
      </c>
      <c r="E322">
        <f t="shared" ca="1" si="14"/>
        <v>78.712871287128721</v>
      </c>
      <c r="F322">
        <f ca="1">ROUND([1]histogram!B322*100,1)</f>
        <v>0.4</v>
      </c>
      <c r="G322">
        <f ca="1">ROUND([1]histogram!C322*100,1)</f>
        <v>0.2</v>
      </c>
    </row>
    <row r="323" spans="1:7">
      <c r="A323">
        <f t="shared" si="15"/>
        <v>322</v>
      </c>
      <c r="B323">
        <f ca="1">[1]histogram!B323*[1]histogram!$G$1</f>
        <v>83.168316831683171</v>
      </c>
      <c r="C323">
        <f ca="1">[1]histogram!C323*[1]histogram!$G$1</f>
        <v>80.198019801980209</v>
      </c>
      <c r="D323">
        <f t="shared" ref="D323:D386" ca="1" si="16">150-B323</f>
        <v>66.831683168316829</v>
      </c>
      <c r="E323">
        <f t="shared" ref="E323:E386" ca="1" si="17">150-C323</f>
        <v>69.801980198019791</v>
      </c>
      <c r="F323">
        <f ca="1">ROUND([1]histogram!B323*100,1)</f>
        <v>0.3</v>
      </c>
      <c r="G323">
        <f ca="1">ROUND([1]histogram!C323*100,1)</f>
        <v>0.3</v>
      </c>
    </row>
    <row r="324" spans="1:7">
      <c r="A324">
        <f t="shared" si="15"/>
        <v>323</v>
      </c>
      <c r="B324">
        <f ca="1">[1]histogram!B324*[1]histogram!$G$1</f>
        <v>105.44554455445545</v>
      </c>
      <c r="C324">
        <f ca="1">[1]histogram!C324*[1]histogram!$G$1</f>
        <v>102.47524752475248</v>
      </c>
      <c r="D324">
        <f t="shared" ca="1" si="16"/>
        <v>44.554455445544548</v>
      </c>
      <c r="E324">
        <f t="shared" ca="1" si="17"/>
        <v>47.524752475247524</v>
      </c>
      <c r="F324">
        <f ca="1">ROUND([1]histogram!B324*100,1)</f>
        <v>0.4</v>
      </c>
      <c r="G324">
        <f ca="1">ROUND([1]histogram!C324*100,1)</f>
        <v>0.3</v>
      </c>
    </row>
    <row r="325" spans="1:7">
      <c r="A325">
        <f t="shared" si="15"/>
        <v>324</v>
      </c>
      <c r="B325">
        <f ca="1">[1]histogram!B325*[1]histogram!$G$1</f>
        <v>120.29702970297029</v>
      </c>
      <c r="C325">
        <f ca="1">[1]histogram!C325*[1]histogram!$G$1</f>
        <v>93.564356435643575</v>
      </c>
      <c r="D325">
        <f t="shared" ca="1" si="16"/>
        <v>29.702970297029708</v>
      </c>
      <c r="E325">
        <f t="shared" ca="1" si="17"/>
        <v>56.435643564356425</v>
      </c>
      <c r="F325">
        <f ca="1">ROUND([1]histogram!B325*100,1)</f>
        <v>0.4</v>
      </c>
      <c r="G325">
        <f ca="1">ROUND([1]histogram!C325*100,1)</f>
        <v>0.3</v>
      </c>
    </row>
    <row r="326" spans="1:7">
      <c r="A326">
        <f t="shared" si="15"/>
        <v>325</v>
      </c>
      <c r="B326">
        <f ca="1">[1]histogram!B326*[1]histogram!$G$1</f>
        <v>111.38613861386139</v>
      </c>
      <c r="C326">
        <f ca="1">[1]histogram!C326*[1]histogram!$G$1</f>
        <v>103.96039603960396</v>
      </c>
      <c r="D326">
        <f t="shared" ca="1" si="16"/>
        <v>38.613861386138609</v>
      </c>
      <c r="E326">
        <f t="shared" ca="1" si="17"/>
        <v>46.039603960396036</v>
      </c>
      <c r="F326">
        <f ca="1">ROUND([1]histogram!B326*100,1)</f>
        <v>0.4</v>
      </c>
      <c r="G326">
        <f ca="1">ROUND([1]histogram!C326*100,1)</f>
        <v>0.4</v>
      </c>
    </row>
    <row r="327" spans="1:7">
      <c r="A327">
        <f t="shared" si="15"/>
        <v>326</v>
      </c>
      <c r="B327">
        <f ca="1">[1]histogram!B327*[1]histogram!$G$1</f>
        <v>98.019801980198025</v>
      </c>
      <c r="C327">
        <f ca="1">[1]histogram!C327*[1]histogram!$G$1</f>
        <v>86.138613861386133</v>
      </c>
      <c r="D327">
        <f t="shared" ca="1" si="16"/>
        <v>51.980198019801975</v>
      </c>
      <c r="E327">
        <f t="shared" ca="1" si="17"/>
        <v>63.861386138613867</v>
      </c>
      <c r="F327">
        <f ca="1">ROUND([1]histogram!B327*100,1)</f>
        <v>0.3</v>
      </c>
      <c r="G327">
        <f ca="1">ROUND([1]histogram!C327*100,1)</f>
        <v>0.3</v>
      </c>
    </row>
    <row r="328" spans="1:7">
      <c r="A328">
        <f t="shared" si="15"/>
        <v>327</v>
      </c>
      <c r="B328">
        <f ca="1">[1]histogram!B328*[1]histogram!$G$1</f>
        <v>98.019801980198025</v>
      </c>
      <c r="C328">
        <f ca="1">[1]histogram!C328*[1]histogram!$G$1</f>
        <v>60.891089108910897</v>
      </c>
      <c r="D328">
        <f t="shared" ca="1" si="16"/>
        <v>51.980198019801975</v>
      </c>
      <c r="E328">
        <f t="shared" ca="1" si="17"/>
        <v>89.108910891089096</v>
      </c>
      <c r="F328">
        <f ca="1">ROUND([1]histogram!B328*100,1)</f>
        <v>0.3</v>
      </c>
      <c r="G328">
        <f ca="1">ROUND([1]histogram!C328*100,1)</f>
        <v>0.2</v>
      </c>
    </row>
    <row r="329" spans="1:7">
      <c r="A329">
        <f t="shared" si="15"/>
        <v>328</v>
      </c>
      <c r="B329">
        <f ca="1">[1]histogram!B329*[1]histogram!$G$1</f>
        <v>103.96039603960396</v>
      </c>
      <c r="C329">
        <f ca="1">[1]histogram!C329*[1]histogram!$G$1</f>
        <v>75.742574257425744</v>
      </c>
      <c r="D329">
        <f t="shared" ca="1" si="16"/>
        <v>46.039603960396036</v>
      </c>
      <c r="E329">
        <f t="shared" ca="1" si="17"/>
        <v>74.257425742574256</v>
      </c>
      <c r="F329">
        <f ca="1">ROUND([1]histogram!B329*100,1)</f>
        <v>0.4</v>
      </c>
      <c r="G329">
        <f ca="1">ROUND([1]histogram!C329*100,1)</f>
        <v>0.3</v>
      </c>
    </row>
    <row r="330" spans="1:7">
      <c r="A330">
        <f t="shared" si="15"/>
        <v>329</v>
      </c>
      <c r="B330">
        <f ca="1">[1]histogram!B330*[1]histogram!$G$1</f>
        <v>95.049504950495063</v>
      </c>
      <c r="C330">
        <f ca="1">[1]histogram!C330*[1]histogram!$G$1</f>
        <v>114.35643564356437</v>
      </c>
      <c r="D330">
        <f t="shared" ca="1" si="16"/>
        <v>54.950495049504937</v>
      </c>
      <c r="E330">
        <f t="shared" ca="1" si="17"/>
        <v>35.643564356435633</v>
      </c>
      <c r="F330">
        <f ca="1">ROUND([1]histogram!B330*100,1)</f>
        <v>0.3</v>
      </c>
      <c r="G330">
        <f ca="1">ROUND([1]histogram!C330*100,1)</f>
        <v>0.4</v>
      </c>
    </row>
    <row r="331" spans="1:7">
      <c r="A331">
        <f t="shared" si="15"/>
        <v>330</v>
      </c>
      <c r="B331">
        <f ca="1">[1]histogram!B331*[1]histogram!$G$1</f>
        <v>105.44554455445545</v>
      </c>
      <c r="C331">
        <f ca="1">[1]histogram!C331*[1]histogram!$G$1</f>
        <v>95.049504950495063</v>
      </c>
      <c r="D331">
        <f t="shared" ca="1" si="16"/>
        <v>44.554455445544548</v>
      </c>
      <c r="E331">
        <f t="shared" ca="1" si="17"/>
        <v>54.950495049504937</v>
      </c>
      <c r="F331">
        <f ca="1">ROUND([1]histogram!B331*100,1)</f>
        <v>0.4</v>
      </c>
      <c r="G331">
        <f ca="1">ROUND([1]histogram!C331*100,1)</f>
        <v>0.3</v>
      </c>
    </row>
    <row r="332" spans="1:7">
      <c r="A332">
        <f t="shared" si="15"/>
        <v>331</v>
      </c>
      <c r="B332">
        <f ca="1">[1]histogram!B332*[1]histogram!$G$1</f>
        <v>106.93069306930693</v>
      </c>
      <c r="C332">
        <f ca="1">[1]histogram!C332*[1]histogram!$G$1</f>
        <v>83.168316831683171</v>
      </c>
      <c r="D332">
        <f t="shared" ca="1" si="16"/>
        <v>43.069306930693074</v>
      </c>
      <c r="E332">
        <f t="shared" ca="1" si="17"/>
        <v>66.831683168316829</v>
      </c>
      <c r="F332">
        <f ca="1">ROUND([1]histogram!B332*100,1)</f>
        <v>0.4</v>
      </c>
      <c r="G332">
        <f ca="1">ROUND([1]histogram!C332*100,1)</f>
        <v>0.3</v>
      </c>
    </row>
    <row r="333" spans="1:7">
      <c r="A333">
        <f t="shared" si="15"/>
        <v>332</v>
      </c>
      <c r="B333">
        <f ca="1">[1]histogram!B333*[1]histogram!$G$1</f>
        <v>99.504950495049513</v>
      </c>
      <c r="C333">
        <f ca="1">[1]histogram!C333*[1]histogram!$G$1</f>
        <v>63.861386138613867</v>
      </c>
      <c r="D333">
        <f t="shared" ca="1" si="16"/>
        <v>50.495049504950487</v>
      </c>
      <c r="E333">
        <f t="shared" ca="1" si="17"/>
        <v>86.138613861386133</v>
      </c>
      <c r="F333">
        <f ca="1">ROUND([1]histogram!B333*100,1)</f>
        <v>0.3</v>
      </c>
      <c r="G333">
        <f ca="1">ROUND([1]histogram!C333*100,1)</f>
        <v>0.2</v>
      </c>
    </row>
    <row r="334" spans="1:7">
      <c r="A334">
        <f t="shared" si="15"/>
        <v>333</v>
      </c>
      <c r="B334">
        <f ca="1">[1]histogram!B334*[1]histogram!$G$1</f>
        <v>90.594059405940598</v>
      </c>
      <c r="C334">
        <f ca="1">[1]histogram!C334*[1]histogram!$G$1</f>
        <v>86.138613861386133</v>
      </c>
      <c r="D334">
        <f t="shared" ca="1" si="16"/>
        <v>59.405940594059402</v>
      </c>
      <c r="E334">
        <f t="shared" ca="1" si="17"/>
        <v>63.861386138613867</v>
      </c>
      <c r="F334">
        <f ca="1">ROUND([1]histogram!B334*100,1)</f>
        <v>0.3</v>
      </c>
      <c r="G334">
        <f ca="1">ROUND([1]histogram!C334*100,1)</f>
        <v>0.3</v>
      </c>
    </row>
    <row r="335" spans="1:7">
      <c r="A335">
        <f t="shared" si="15"/>
        <v>334</v>
      </c>
      <c r="B335">
        <f ca="1">[1]histogram!B335*[1]histogram!$G$1</f>
        <v>102.47524752475248</v>
      </c>
      <c r="C335">
        <f ca="1">[1]histogram!C335*[1]histogram!$G$1</f>
        <v>99.504950495049513</v>
      </c>
      <c r="D335">
        <f t="shared" ca="1" si="16"/>
        <v>47.524752475247524</v>
      </c>
      <c r="E335">
        <f t="shared" ca="1" si="17"/>
        <v>50.495049504950487</v>
      </c>
      <c r="F335">
        <f ca="1">ROUND([1]histogram!B335*100,1)</f>
        <v>0.3</v>
      </c>
      <c r="G335">
        <f ca="1">ROUND([1]histogram!C335*100,1)</f>
        <v>0.3</v>
      </c>
    </row>
    <row r="336" spans="1:7">
      <c r="A336">
        <f t="shared" si="15"/>
        <v>335</v>
      </c>
      <c r="B336">
        <f ca="1">[1]histogram!B336*[1]histogram!$G$1</f>
        <v>99.504950495049513</v>
      </c>
      <c r="C336">
        <f ca="1">[1]histogram!C336*[1]histogram!$G$1</f>
        <v>103.96039603960396</v>
      </c>
      <c r="D336">
        <f t="shared" ca="1" si="16"/>
        <v>50.495049504950487</v>
      </c>
      <c r="E336">
        <f t="shared" ca="1" si="17"/>
        <v>46.039603960396036</v>
      </c>
      <c r="F336">
        <f ca="1">ROUND([1]histogram!B336*100,1)</f>
        <v>0.3</v>
      </c>
      <c r="G336">
        <f ca="1">ROUND([1]histogram!C336*100,1)</f>
        <v>0.4</v>
      </c>
    </row>
    <row r="337" spans="1:7">
      <c r="A337">
        <f t="shared" si="15"/>
        <v>336</v>
      </c>
      <c r="B337">
        <f ca="1">[1]histogram!B337*[1]histogram!$G$1</f>
        <v>105.44554455445545</v>
      </c>
      <c r="C337">
        <f ca="1">[1]histogram!C337*[1]histogram!$G$1</f>
        <v>99.504950495049513</v>
      </c>
      <c r="D337">
        <f t="shared" ca="1" si="16"/>
        <v>44.554455445544548</v>
      </c>
      <c r="E337">
        <f t="shared" ca="1" si="17"/>
        <v>50.495049504950487</v>
      </c>
      <c r="F337">
        <f ca="1">ROUND([1]histogram!B337*100,1)</f>
        <v>0.4</v>
      </c>
      <c r="G337">
        <f ca="1">ROUND([1]histogram!C337*100,1)</f>
        <v>0.3</v>
      </c>
    </row>
    <row r="338" spans="1:7">
      <c r="A338">
        <f t="shared" si="15"/>
        <v>337</v>
      </c>
      <c r="B338">
        <f ca="1">[1]histogram!B338*[1]histogram!$G$1</f>
        <v>87.623762376237622</v>
      </c>
      <c r="C338">
        <f ca="1">[1]histogram!C338*[1]histogram!$G$1</f>
        <v>92.079207920792072</v>
      </c>
      <c r="D338">
        <f t="shared" ca="1" si="16"/>
        <v>62.376237623762378</v>
      </c>
      <c r="E338">
        <f t="shared" ca="1" si="17"/>
        <v>57.920792079207928</v>
      </c>
      <c r="F338">
        <f ca="1">ROUND([1]histogram!B338*100,1)</f>
        <v>0.3</v>
      </c>
      <c r="G338">
        <f ca="1">ROUND([1]histogram!C338*100,1)</f>
        <v>0.3</v>
      </c>
    </row>
    <row r="339" spans="1:7">
      <c r="A339">
        <f t="shared" si="15"/>
        <v>338</v>
      </c>
      <c r="B339">
        <f ca="1">[1]histogram!B339*[1]histogram!$G$1</f>
        <v>103.96039603960396</v>
      </c>
      <c r="C339">
        <f ca="1">[1]histogram!C339*[1]histogram!$G$1</f>
        <v>66.831683168316829</v>
      </c>
      <c r="D339">
        <f t="shared" ca="1" si="16"/>
        <v>46.039603960396036</v>
      </c>
      <c r="E339">
        <f t="shared" ca="1" si="17"/>
        <v>83.168316831683171</v>
      </c>
      <c r="F339">
        <f ca="1">ROUND([1]histogram!B339*100,1)</f>
        <v>0.4</v>
      </c>
      <c r="G339">
        <f ca="1">ROUND([1]histogram!C339*100,1)</f>
        <v>0.2</v>
      </c>
    </row>
    <row r="340" spans="1:7">
      <c r="A340">
        <f t="shared" si="15"/>
        <v>339</v>
      </c>
      <c r="B340">
        <f ca="1">[1]histogram!B340*[1]histogram!$G$1</f>
        <v>111.38613861386139</v>
      </c>
      <c r="C340">
        <f ca="1">[1]histogram!C340*[1]histogram!$G$1</f>
        <v>74.257425742574256</v>
      </c>
      <c r="D340">
        <f t="shared" ca="1" si="16"/>
        <v>38.613861386138609</v>
      </c>
      <c r="E340">
        <f t="shared" ca="1" si="17"/>
        <v>75.742574257425744</v>
      </c>
      <c r="F340">
        <f ca="1">ROUND([1]histogram!B340*100,1)</f>
        <v>0.4</v>
      </c>
      <c r="G340">
        <f ca="1">ROUND([1]histogram!C340*100,1)</f>
        <v>0.3</v>
      </c>
    </row>
    <row r="341" spans="1:7">
      <c r="A341">
        <f t="shared" si="15"/>
        <v>340</v>
      </c>
      <c r="B341">
        <f ca="1">[1]histogram!B341*[1]histogram!$G$1</f>
        <v>90.594059405940598</v>
      </c>
      <c r="C341">
        <f ca="1">[1]histogram!C341*[1]histogram!$G$1</f>
        <v>121.78217821782179</v>
      </c>
      <c r="D341">
        <f t="shared" ca="1" si="16"/>
        <v>59.405940594059402</v>
      </c>
      <c r="E341">
        <f t="shared" ca="1" si="17"/>
        <v>28.217821782178206</v>
      </c>
      <c r="F341">
        <f ca="1">ROUND([1]histogram!B341*100,1)</f>
        <v>0.3</v>
      </c>
      <c r="G341">
        <f ca="1">ROUND([1]histogram!C341*100,1)</f>
        <v>0.4</v>
      </c>
    </row>
    <row r="342" spans="1:7">
      <c r="A342">
        <f t="shared" si="15"/>
        <v>341</v>
      </c>
      <c r="B342">
        <f ca="1">[1]histogram!B342*[1]histogram!$G$1</f>
        <v>135.14851485148515</v>
      </c>
      <c r="C342">
        <f ca="1">[1]histogram!C342*[1]histogram!$G$1</f>
        <v>150</v>
      </c>
      <c r="D342">
        <f t="shared" ca="1" si="16"/>
        <v>14.851485148514854</v>
      </c>
      <c r="E342">
        <f t="shared" ca="1" si="17"/>
        <v>0</v>
      </c>
      <c r="F342">
        <f ca="1">ROUND([1]histogram!B342*100,1)</f>
        <v>0.5</v>
      </c>
      <c r="G342">
        <f ca="1">ROUND([1]histogram!C342*100,1)</f>
        <v>0.5</v>
      </c>
    </row>
    <row r="343" spans="1:7">
      <c r="A343">
        <f t="shared" si="15"/>
        <v>342</v>
      </c>
      <c r="B343">
        <f ca="1">[1]histogram!B343*[1]histogram!$G$1</f>
        <v>123.26732673267327</v>
      </c>
      <c r="C343">
        <f ca="1">[1]histogram!C343*[1]histogram!$G$1</f>
        <v>90.594059405940598</v>
      </c>
      <c r="D343">
        <f t="shared" ca="1" si="16"/>
        <v>26.732673267326732</v>
      </c>
      <c r="E343">
        <f t="shared" ca="1" si="17"/>
        <v>59.405940594059402</v>
      </c>
      <c r="F343">
        <f ca="1">ROUND([1]histogram!B343*100,1)</f>
        <v>0.4</v>
      </c>
      <c r="G343">
        <f ca="1">ROUND([1]histogram!C343*100,1)</f>
        <v>0.3</v>
      </c>
    </row>
    <row r="344" spans="1:7">
      <c r="A344">
        <f t="shared" si="15"/>
        <v>343</v>
      </c>
      <c r="B344">
        <f ca="1">[1]histogram!B344*[1]histogram!$G$1</f>
        <v>111.38613861386139</v>
      </c>
      <c r="C344">
        <f ca="1">[1]histogram!C344*[1]histogram!$G$1</f>
        <v>59.405940594059409</v>
      </c>
      <c r="D344">
        <f t="shared" ca="1" si="16"/>
        <v>38.613861386138609</v>
      </c>
      <c r="E344">
        <f t="shared" ca="1" si="17"/>
        <v>90.594059405940584</v>
      </c>
      <c r="F344">
        <f ca="1">ROUND([1]histogram!B344*100,1)</f>
        <v>0.4</v>
      </c>
      <c r="G344">
        <f ca="1">ROUND([1]histogram!C344*100,1)</f>
        <v>0.2</v>
      </c>
    </row>
    <row r="345" spans="1:7">
      <c r="A345">
        <f t="shared" si="15"/>
        <v>344</v>
      </c>
      <c r="B345">
        <f ca="1">[1]histogram!B345*[1]histogram!$G$1</f>
        <v>77.227722772277232</v>
      </c>
      <c r="C345">
        <f ca="1">[1]histogram!C345*[1]histogram!$G$1</f>
        <v>95.049504950495063</v>
      </c>
      <c r="D345">
        <f t="shared" ca="1" si="16"/>
        <v>72.772277227722768</v>
      </c>
      <c r="E345">
        <f t="shared" ca="1" si="17"/>
        <v>54.950495049504937</v>
      </c>
      <c r="F345">
        <f ca="1">ROUND([1]histogram!B345*100,1)</f>
        <v>0.3</v>
      </c>
      <c r="G345">
        <f ca="1">ROUND([1]histogram!C345*100,1)</f>
        <v>0.3</v>
      </c>
    </row>
    <row r="346" spans="1:7">
      <c r="A346">
        <f t="shared" si="15"/>
        <v>345</v>
      </c>
      <c r="B346">
        <f ca="1">[1]histogram!B346*[1]histogram!$G$1</f>
        <v>83.168316831683171</v>
      </c>
      <c r="C346">
        <f ca="1">[1]histogram!C346*[1]histogram!$G$1</f>
        <v>106.93069306930693</v>
      </c>
      <c r="D346">
        <f t="shared" ca="1" si="16"/>
        <v>66.831683168316829</v>
      </c>
      <c r="E346">
        <f t="shared" ca="1" si="17"/>
        <v>43.069306930693074</v>
      </c>
      <c r="F346">
        <f ca="1">ROUND([1]histogram!B346*100,1)</f>
        <v>0.3</v>
      </c>
      <c r="G346">
        <f ca="1">ROUND([1]histogram!C346*100,1)</f>
        <v>0.4</v>
      </c>
    </row>
    <row r="347" spans="1:7">
      <c r="A347">
        <f t="shared" si="15"/>
        <v>346</v>
      </c>
      <c r="B347">
        <f ca="1">[1]histogram!B347*[1]histogram!$G$1</f>
        <v>92.079207920792072</v>
      </c>
      <c r="C347">
        <f ca="1">[1]histogram!C347*[1]histogram!$G$1</f>
        <v>80.198019801980209</v>
      </c>
      <c r="D347">
        <f t="shared" ca="1" si="16"/>
        <v>57.920792079207928</v>
      </c>
      <c r="E347">
        <f t="shared" ca="1" si="17"/>
        <v>69.801980198019791</v>
      </c>
      <c r="F347">
        <f ca="1">ROUND([1]histogram!B347*100,1)</f>
        <v>0.3</v>
      </c>
      <c r="G347">
        <f ca="1">ROUND([1]histogram!C347*100,1)</f>
        <v>0.3</v>
      </c>
    </row>
    <row r="348" spans="1:7">
      <c r="A348">
        <f t="shared" si="15"/>
        <v>347</v>
      </c>
      <c r="B348">
        <f ca="1">[1]histogram!B348*[1]histogram!$G$1</f>
        <v>108.41584158415841</v>
      </c>
      <c r="C348">
        <f ca="1">[1]histogram!C348*[1]histogram!$G$1</f>
        <v>69.801980198019805</v>
      </c>
      <c r="D348">
        <f t="shared" ca="1" si="16"/>
        <v>41.584158415841586</v>
      </c>
      <c r="E348">
        <f t="shared" ca="1" si="17"/>
        <v>80.198019801980195</v>
      </c>
      <c r="F348">
        <f ca="1">ROUND([1]histogram!B348*100,1)</f>
        <v>0.4</v>
      </c>
      <c r="G348">
        <f ca="1">ROUND([1]histogram!C348*100,1)</f>
        <v>0.2</v>
      </c>
    </row>
    <row r="349" spans="1:7">
      <c r="A349">
        <f t="shared" si="15"/>
        <v>348</v>
      </c>
      <c r="B349">
        <f ca="1">[1]histogram!B349*[1]histogram!$G$1</f>
        <v>111.38613861386139</v>
      </c>
      <c r="C349">
        <f ca="1">[1]histogram!C349*[1]histogram!$G$1</f>
        <v>74.257425742574256</v>
      </c>
      <c r="D349">
        <f t="shared" ca="1" si="16"/>
        <v>38.613861386138609</v>
      </c>
      <c r="E349">
        <f t="shared" ca="1" si="17"/>
        <v>75.742574257425744</v>
      </c>
      <c r="F349">
        <f ca="1">ROUND([1]histogram!B349*100,1)</f>
        <v>0.4</v>
      </c>
      <c r="G349">
        <f ca="1">ROUND([1]histogram!C349*100,1)</f>
        <v>0.3</v>
      </c>
    </row>
    <row r="350" spans="1:7">
      <c r="A350">
        <f t="shared" si="15"/>
        <v>349</v>
      </c>
      <c r="B350">
        <f ca="1">[1]histogram!B350*[1]histogram!$G$1</f>
        <v>103.96039603960396</v>
      </c>
      <c r="C350">
        <f ca="1">[1]histogram!C350*[1]histogram!$G$1</f>
        <v>99.504950495049513</v>
      </c>
      <c r="D350">
        <f t="shared" ca="1" si="16"/>
        <v>46.039603960396036</v>
      </c>
      <c r="E350">
        <f t="shared" ca="1" si="17"/>
        <v>50.495049504950487</v>
      </c>
      <c r="F350">
        <f ca="1">ROUND([1]histogram!B350*100,1)</f>
        <v>0.4</v>
      </c>
      <c r="G350">
        <f ca="1">ROUND([1]histogram!C350*100,1)</f>
        <v>0.3</v>
      </c>
    </row>
    <row r="351" spans="1:7">
      <c r="A351">
        <f t="shared" si="15"/>
        <v>350</v>
      </c>
      <c r="B351">
        <f ca="1">[1]histogram!B351*[1]histogram!$G$1</f>
        <v>106.93069306930693</v>
      </c>
      <c r="C351">
        <f ca="1">[1]histogram!C351*[1]histogram!$G$1</f>
        <v>105.44554455445545</v>
      </c>
      <c r="D351">
        <f t="shared" ca="1" si="16"/>
        <v>43.069306930693074</v>
      </c>
      <c r="E351">
        <f t="shared" ca="1" si="17"/>
        <v>44.554455445544548</v>
      </c>
      <c r="F351">
        <f ca="1">ROUND([1]histogram!B351*100,1)</f>
        <v>0.4</v>
      </c>
      <c r="G351">
        <f ca="1">ROUND([1]histogram!C351*100,1)</f>
        <v>0.4</v>
      </c>
    </row>
    <row r="352" spans="1:7">
      <c r="A352">
        <f t="shared" si="15"/>
        <v>351</v>
      </c>
      <c r="B352">
        <f ca="1">[1]histogram!B352*[1]histogram!$G$1</f>
        <v>84.653465346534659</v>
      </c>
      <c r="C352">
        <f ca="1">[1]histogram!C352*[1]histogram!$G$1</f>
        <v>99.504950495049513</v>
      </c>
      <c r="D352">
        <f t="shared" ca="1" si="16"/>
        <v>65.346534653465341</v>
      </c>
      <c r="E352">
        <f t="shared" ca="1" si="17"/>
        <v>50.495049504950487</v>
      </c>
      <c r="F352">
        <f ca="1">ROUND([1]histogram!B352*100,1)</f>
        <v>0.3</v>
      </c>
      <c r="G352">
        <f ca="1">ROUND([1]histogram!C352*100,1)</f>
        <v>0.3</v>
      </c>
    </row>
    <row r="353" spans="1:7">
      <c r="A353">
        <f t="shared" si="15"/>
        <v>352</v>
      </c>
      <c r="B353">
        <f ca="1">[1]histogram!B353*[1]histogram!$G$1</f>
        <v>111.38613861386139</v>
      </c>
      <c r="C353">
        <f ca="1">[1]histogram!C353*[1]histogram!$G$1</f>
        <v>81.683168316831683</v>
      </c>
      <c r="D353">
        <f t="shared" ca="1" si="16"/>
        <v>38.613861386138609</v>
      </c>
      <c r="E353">
        <f t="shared" ca="1" si="17"/>
        <v>68.316831683168317</v>
      </c>
      <c r="F353">
        <f ca="1">ROUND([1]histogram!B353*100,1)</f>
        <v>0.4</v>
      </c>
      <c r="G353">
        <f ca="1">ROUND([1]histogram!C353*100,1)</f>
        <v>0.3</v>
      </c>
    </row>
    <row r="354" spans="1:7">
      <c r="A354">
        <f t="shared" si="15"/>
        <v>353</v>
      </c>
      <c r="B354">
        <f ca="1">[1]histogram!B354*[1]histogram!$G$1</f>
        <v>90.594059405940598</v>
      </c>
      <c r="C354">
        <f ca="1">[1]histogram!C354*[1]histogram!$G$1</f>
        <v>98.019801980198025</v>
      </c>
      <c r="D354">
        <f t="shared" ca="1" si="16"/>
        <v>59.405940594059402</v>
      </c>
      <c r="E354">
        <f t="shared" ca="1" si="17"/>
        <v>51.980198019801975</v>
      </c>
      <c r="F354">
        <f ca="1">ROUND([1]histogram!B354*100,1)</f>
        <v>0.3</v>
      </c>
      <c r="G354">
        <f ca="1">ROUND([1]histogram!C354*100,1)</f>
        <v>0.3</v>
      </c>
    </row>
    <row r="355" spans="1:7">
      <c r="A355">
        <f t="shared" si="15"/>
        <v>354</v>
      </c>
      <c r="B355">
        <f ca="1">[1]histogram!B355*[1]histogram!$G$1</f>
        <v>96.534653465346537</v>
      </c>
      <c r="C355">
        <f ca="1">[1]histogram!C355*[1]histogram!$G$1</f>
        <v>59.405940594059409</v>
      </c>
      <c r="D355">
        <f t="shared" ca="1" si="16"/>
        <v>53.465346534653463</v>
      </c>
      <c r="E355">
        <f t="shared" ca="1" si="17"/>
        <v>90.594059405940584</v>
      </c>
      <c r="F355">
        <f ca="1">ROUND([1]histogram!B355*100,1)</f>
        <v>0.3</v>
      </c>
      <c r="G355">
        <f ca="1">ROUND([1]histogram!C355*100,1)</f>
        <v>0.2</v>
      </c>
    </row>
    <row r="356" spans="1:7">
      <c r="A356">
        <f t="shared" si="15"/>
        <v>355</v>
      </c>
      <c r="B356">
        <f ca="1">[1]histogram!B356*[1]histogram!$G$1</f>
        <v>108.41584158415841</v>
      </c>
      <c r="C356">
        <f ca="1">[1]histogram!C356*[1]histogram!$G$1</f>
        <v>80.198019801980209</v>
      </c>
      <c r="D356">
        <f t="shared" ca="1" si="16"/>
        <v>41.584158415841586</v>
      </c>
      <c r="E356">
        <f t="shared" ca="1" si="17"/>
        <v>69.801980198019791</v>
      </c>
      <c r="F356">
        <f ca="1">ROUND([1]histogram!B356*100,1)</f>
        <v>0.4</v>
      </c>
      <c r="G356">
        <f ca="1">ROUND([1]histogram!C356*100,1)</f>
        <v>0.3</v>
      </c>
    </row>
    <row r="357" spans="1:7">
      <c r="A357">
        <f t="shared" si="15"/>
        <v>356</v>
      </c>
      <c r="B357">
        <f ca="1">[1]histogram!B357*[1]histogram!$G$1</f>
        <v>111.38613861386139</v>
      </c>
      <c r="C357">
        <f ca="1">[1]histogram!C357*[1]histogram!$G$1</f>
        <v>112.87128712871288</v>
      </c>
      <c r="D357">
        <f t="shared" ca="1" si="16"/>
        <v>38.613861386138609</v>
      </c>
      <c r="E357">
        <f t="shared" ca="1" si="17"/>
        <v>37.128712871287121</v>
      </c>
      <c r="F357">
        <f ca="1">ROUND([1]histogram!B357*100,1)</f>
        <v>0.4</v>
      </c>
      <c r="G357">
        <f ca="1">ROUND([1]histogram!C357*100,1)</f>
        <v>0.4</v>
      </c>
    </row>
    <row r="358" spans="1:7">
      <c r="A358">
        <f t="shared" si="15"/>
        <v>357</v>
      </c>
      <c r="B358">
        <f ca="1">[1]histogram!B358*[1]histogram!$G$1</f>
        <v>84.653465346534659</v>
      </c>
      <c r="C358">
        <f ca="1">[1]histogram!C358*[1]histogram!$G$1</f>
        <v>132.17821782178217</v>
      </c>
      <c r="D358">
        <f t="shared" ca="1" si="16"/>
        <v>65.346534653465341</v>
      </c>
      <c r="E358">
        <f t="shared" ca="1" si="17"/>
        <v>17.821782178217831</v>
      </c>
      <c r="F358">
        <f ca="1">ROUND([1]histogram!B358*100,1)</f>
        <v>0.3</v>
      </c>
      <c r="G358">
        <f ca="1">ROUND([1]histogram!C358*100,1)</f>
        <v>0.4</v>
      </c>
    </row>
    <row r="359" spans="1:7">
      <c r="A359">
        <f t="shared" si="15"/>
        <v>358</v>
      </c>
      <c r="B359">
        <f ca="1">[1]histogram!B359*[1]histogram!$G$1</f>
        <v>92.079207920792072</v>
      </c>
      <c r="C359">
        <f ca="1">[1]histogram!C359*[1]histogram!$G$1</f>
        <v>127.72277227722773</v>
      </c>
      <c r="D359">
        <f t="shared" ca="1" si="16"/>
        <v>57.920792079207928</v>
      </c>
      <c r="E359">
        <f t="shared" ca="1" si="17"/>
        <v>22.277227722772267</v>
      </c>
      <c r="F359">
        <f ca="1">ROUND([1]histogram!B359*100,1)</f>
        <v>0.3</v>
      </c>
      <c r="G359">
        <f ca="1">ROUND([1]histogram!C359*100,1)</f>
        <v>0.4</v>
      </c>
    </row>
    <row r="360" spans="1:7">
      <c r="A360">
        <f t="shared" si="15"/>
        <v>359</v>
      </c>
      <c r="B360">
        <f ca="1">[1]histogram!B360*[1]histogram!$G$1</f>
        <v>102.47524752475248</v>
      </c>
      <c r="C360">
        <f ca="1">[1]histogram!C360*[1]histogram!$G$1</f>
        <v>114.35643564356437</v>
      </c>
      <c r="D360">
        <f t="shared" ca="1" si="16"/>
        <v>47.524752475247524</v>
      </c>
      <c r="E360">
        <f t="shared" ca="1" si="17"/>
        <v>35.643564356435633</v>
      </c>
      <c r="F360">
        <f ca="1">ROUND([1]histogram!B360*100,1)</f>
        <v>0.3</v>
      </c>
      <c r="G360">
        <f ca="1">ROUND([1]histogram!C360*100,1)</f>
        <v>0.4</v>
      </c>
    </row>
    <row r="361" spans="1:7">
      <c r="A361">
        <f t="shared" si="15"/>
        <v>360</v>
      </c>
      <c r="B361">
        <f ca="1">[1]histogram!B361*[1]histogram!$G$1</f>
        <v>102.47524752475248</v>
      </c>
      <c r="C361">
        <f ca="1">[1]histogram!C361*[1]histogram!$G$1</f>
        <v>103.96039603960396</v>
      </c>
      <c r="D361">
        <f t="shared" ca="1" si="16"/>
        <v>47.524752475247524</v>
      </c>
      <c r="E361">
        <f t="shared" ca="1" si="17"/>
        <v>46.039603960396036</v>
      </c>
      <c r="F361">
        <f ca="1">ROUND([1]histogram!B361*100,1)</f>
        <v>0.3</v>
      </c>
      <c r="G361">
        <f ca="1">ROUND([1]histogram!C361*100,1)</f>
        <v>0.4</v>
      </c>
    </row>
    <row r="362" spans="1:7">
      <c r="A362">
        <f t="shared" si="15"/>
        <v>361</v>
      </c>
      <c r="B362">
        <f ca="1">[1]histogram!B362*[1]histogram!$G$1</f>
        <v>96.534653465346537</v>
      </c>
      <c r="C362">
        <f ca="1">[1]histogram!C362*[1]histogram!$G$1</f>
        <v>44.554455445544555</v>
      </c>
      <c r="D362">
        <f t="shared" ca="1" si="16"/>
        <v>53.465346534653463</v>
      </c>
      <c r="E362">
        <f t="shared" ca="1" si="17"/>
        <v>105.44554455445544</v>
      </c>
      <c r="F362">
        <f ca="1">ROUND([1]histogram!B362*100,1)</f>
        <v>0.3</v>
      </c>
      <c r="G362">
        <f ca="1">ROUND([1]histogram!C362*100,1)</f>
        <v>0.2</v>
      </c>
    </row>
    <row r="363" spans="1:7">
      <c r="A363">
        <f t="shared" si="15"/>
        <v>362</v>
      </c>
      <c r="B363">
        <f ca="1">[1]histogram!B363*[1]histogram!$G$1</f>
        <v>114.35643564356437</v>
      </c>
      <c r="C363">
        <f ca="1">[1]histogram!C363*[1]histogram!$G$1</f>
        <v>90.594059405940598</v>
      </c>
      <c r="D363">
        <f t="shared" ca="1" si="16"/>
        <v>35.643564356435633</v>
      </c>
      <c r="E363">
        <f t="shared" ca="1" si="17"/>
        <v>59.405940594059402</v>
      </c>
      <c r="F363">
        <f ca="1">ROUND([1]histogram!B363*100,1)</f>
        <v>0.4</v>
      </c>
      <c r="G363">
        <f ca="1">ROUND([1]histogram!C363*100,1)</f>
        <v>0.3</v>
      </c>
    </row>
    <row r="364" spans="1:7">
      <c r="A364">
        <f t="shared" si="15"/>
        <v>363</v>
      </c>
      <c r="B364">
        <f ca="1">[1]histogram!B364*[1]histogram!$G$1</f>
        <v>106.93069306930693</v>
      </c>
      <c r="C364">
        <f ca="1">[1]histogram!C364*[1]histogram!$G$1</f>
        <v>90.594059405940598</v>
      </c>
      <c r="D364">
        <f t="shared" ca="1" si="16"/>
        <v>43.069306930693074</v>
      </c>
      <c r="E364">
        <f t="shared" ca="1" si="17"/>
        <v>59.405940594059402</v>
      </c>
      <c r="F364">
        <f ca="1">ROUND([1]histogram!B364*100,1)</f>
        <v>0.4</v>
      </c>
      <c r="G364">
        <f ca="1">ROUND([1]histogram!C364*100,1)</f>
        <v>0.3</v>
      </c>
    </row>
    <row r="365" spans="1:7">
      <c r="A365">
        <f t="shared" si="15"/>
        <v>364</v>
      </c>
      <c r="B365">
        <f ca="1">[1]histogram!B365*[1]histogram!$G$1</f>
        <v>95.049504950495063</v>
      </c>
      <c r="C365">
        <f ca="1">[1]histogram!C365*[1]histogram!$G$1</f>
        <v>93.564356435643575</v>
      </c>
      <c r="D365">
        <f t="shared" ca="1" si="16"/>
        <v>54.950495049504937</v>
      </c>
      <c r="E365">
        <f t="shared" ca="1" si="17"/>
        <v>56.435643564356425</v>
      </c>
      <c r="F365">
        <f ca="1">ROUND([1]histogram!B365*100,1)</f>
        <v>0.3</v>
      </c>
      <c r="G365">
        <f ca="1">ROUND([1]histogram!C365*100,1)</f>
        <v>0.3</v>
      </c>
    </row>
    <row r="366" spans="1:7">
      <c r="A366">
        <f t="shared" si="15"/>
        <v>365</v>
      </c>
      <c r="B366">
        <f ca="1">[1]histogram!B366*[1]histogram!$G$1</f>
        <v>99.504950495049513</v>
      </c>
      <c r="C366">
        <f ca="1">[1]histogram!C366*[1]histogram!$G$1</f>
        <v>98.019801980198025</v>
      </c>
      <c r="D366">
        <f t="shared" ca="1" si="16"/>
        <v>50.495049504950487</v>
      </c>
      <c r="E366">
        <f t="shared" ca="1" si="17"/>
        <v>51.980198019801975</v>
      </c>
      <c r="F366">
        <f ca="1">ROUND([1]histogram!B366*100,1)</f>
        <v>0.3</v>
      </c>
      <c r="G366">
        <f ca="1">ROUND([1]histogram!C366*100,1)</f>
        <v>0.3</v>
      </c>
    </row>
    <row r="367" spans="1:7">
      <c r="A367">
        <f t="shared" si="15"/>
        <v>366</v>
      </c>
      <c r="B367">
        <f ca="1">[1]histogram!B367*[1]histogram!$G$1</f>
        <v>66.831683168316829</v>
      </c>
      <c r="C367">
        <f ca="1">[1]histogram!C367*[1]histogram!$G$1</f>
        <v>109.9009900990099</v>
      </c>
      <c r="D367">
        <f t="shared" ca="1" si="16"/>
        <v>83.168316831683171</v>
      </c>
      <c r="E367">
        <f t="shared" ca="1" si="17"/>
        <v>40.099009900990097</v>
      </c>
      <c r="F367">
        <f ca="1">ROUND([1]histogram!B367*100,1)</f>
        <v>0.2</v>
      </c>
      <c r="G367">
        <f ca="1">ROUND([1]histogram!C367*100,1)</f>
        <v>0.4</v>
      </c>
    </row>
    <row r="368" spans="1:7">
      <c r="A368">
        <f t="shared" si="15"/>
        <v>367</v>
      </c>
      <c r="B368">
        <f ca="1">[1]histogram!B368*[1]histogram!$G$1</f>
        <v>103.96039603960396</v>
      </c>
      <c r="C368">
        <f ca="1">[1]histogram!C368*[1]histogram!$G$1</f>
        <v>83.168316831683171</v>
      </c>
      <c r="D368">
        <f t="shared" ca="1" si="16"/>
        <v>46.039603960396036</v>
      </c>
      <c r="E368">
        <f t="shared" ca="1" si="17"/>
        <v>66.831683168316829</v>
      </c>
      <c r="F368">
        <f ca="1">ROUND([1]histogram!B368*100,1)</f>
        <v>0.4</v>
      </c>
      <c r="G368">
        <f ca="1">ROUND([1]histogram!C368*100,1)</f>
        <v>0.3</v>
      </c>
    </row>
    <row r="369" spans="1:7">
      <c r="A369">
        <f t="shared" si="15"/>
        <v>368</v>
      </c>
      <c r="B369">
        <f ca="1">[1]histogram!B369*[1]histogram!$G$1</f>
        <v>80.198019801980209</v>
      </c>
      <c r="C369">
        <f ca="1">[1]histogram!C369*[1]histogram!$G$1</f>
        <v>121.78217821782179</v>
      </c>
      <c r="D369">
        <f t="shared" ca="1" si="16"/>
        <v>69.801980198019791</v>
      </c>
      <c r="E369">
        <f t="shared" ca="1" si="17"/>
        <v>28.217821782178206</v>
      </c>
      <c r="F369">
        <f ca="1">ROUND([1]histogram!B369*100,1)</f>
        <v>0.3</v>
      </c>
      <c r="G369">
        <f ca="1">ROUND([1]histogram!C369*100,1)</f>
        <v>0.4</v>
      </c>
    </row>
    <row r="370" spans="1:7">
      <c r="A370">
        <f t="shared" si="15"/>
        <v>369</v>
      </c>
      <c r="B370">
        <f ca="1">[1]histogram!B370*[1]histogram!$G$1</f>
        <v>87.623762376237622</v>
      </c>
      <c r="C370">
        <f ca="1">[1]histogram!C370*[1]histogram!$G$1</f>
        <v>114.35643564356437</v>
      </c>
      <c r="D370">
        <f t="shared" ca="1" si="16"/>
        <v>62.376237623762378</v>
      </c>
      <c r="E370">
        <f t="shared" ca="1" si="17"/>
        <v>35.643564356435633</v>
      </c>
      <c r="F370">
        <f ca="1">ROUND([1]histogram!B370*100,1)</f>
        <v>0.3</v>
      </c>
      <c r="G370">
        <f ca="1">ROUND([1]histogram!C370*100,1)</f>
        <v>0.4</v>
      </c>
    </row>
    <row r="371" spans="1:7">
      <c r="A371">
        <f t="shared" si="15"/>
        <v>370</v>
      </c>
      <c r="B371">
        <f ca="1">[1]histogram!B371*[1]histogram!$G$1</f>
        <v>100.99009900990099</v>
      </c>
      <c r="C371">
        <f ca="1">[1]histogram!C371*[1]histogram!$G$1</f>
        <v>63.861386138613867</v>
      </c>
      <c r="D371">
        <f t="shared" ca="1" si="16"/>
        <v>49.009900990099013</v>
      </c>
      <c r="E371">
        <f t="shared" ca="1" si="17"/>
        <v>86.138613861386133</v>
      </c>
      <c r="F371">
        <f ca="1">ROUND([1]histogram!B371*100,1)</f>
        <v>0.3</v>
      </c>
      <c r="G371">
        <f ca="1">ROUND([1]histogram!C371*100,1)</f>
        <v>0.2</v>
      </c>
    </row>
    <row r="372" spans="1:7">
      <c r="A372">
        <f t="shared" si="15"/>
        <v>371</v>
      </c>
      <c r="B372">
        <f ca="1">[1]histogram!B372*[1]histogram!$G$1</f>
        <v>98.019801980198025</v>
      </c>
      <c r="C372">
        <f ca="1">[1]histogram!C372*[1]histogram!$G$1</f>
        <v>83.168316831683171</v>
      </c>
      <c r="D372">
        <f t="shared" ca="1" si="16"/>
        <v>51.980198019801975</v>
      </c>
      <c r="E372">
        <f t="shared" ca="1" si="17"/>
        <v>66.831683168316829</v>
      </c>
      <c r="F372">
        <f ca="1">ROUND([1]histogram!B372*100,1)</f>
        <v>0.3</v>
      </c>
      <c r="G372">
        <f ca="1">ROUND([1]histogram!C372*100,1)</f>
        <v>0.3</v>
      </c>
    </row>
    <row r="373" spans="1:7">
      <c r="A373">
        <f t="shared" si="15"/>
        <v>372</v>
      </c>
      <c r="B373">
        <f ca="1">[1]histogram!B373*[1]histogram!$G$1</f>
        <v>103.96039603960396</v>
      </c>
      <c r="C373">
        <f ca="1">[1]histogram!C373*[1]histogram!$G$1</f>
        <v>90.594059405940598</v>
      </c>
      <c r="D373">
        <f t="shared" ca="1" si="16"/>
        <v>46.039603960396036</v>
      </c>
      <c r="E373">
        <f t="shared" ca="1" si="17"/>
        <v>59.405940594059402</v>
      </c>
      <c r="F373">
        <f ca="1">ROUND([1]histogram!B373*100,1)</f>
        <v>0.4</v>
      </c>
      <c r="G373">
        <f ca="1">ROUND([1]histogram!C373*100,1)</f>
        <v>0.3</v>
      </c>
    </row>
    <row r="374" spans="1:7">
      <c r="A374">
        <f t="shared" si="15"/>
        <v>373</v>
      </c>
      <c r="B374">
        <f ca="1">[1]histogram!B374*[1]histogram!$G$1</f>
        <v>103.96039603960396</v>
      </c>
      <c r="C374">
        <f ca="1">[1]histogram!C374*[1]histogram!$G$1</f>
        <v>103.96039603960396</v>
      </c>
      <c r="D374">
        <f t="shared" ca="1" si="16"/>
        <v>46.039603960396036</v>
      </c>
      <c r="E374">
        <f t="shared" ca="1" si="17"/>
        <v>46.039603960396036</v>
      </c>
      <c r="F374">
        <f ca="1">ROUND([1]histogram!B374*100,1)</f>
        <v>0.4</v>
      </c>
      <c r="G374">
        <f ca="1">ROUND([1]histogram!C374*100,1)</f>
        <v>0.4</v>
      </c>
    </row>
    <row r="375" spans="1:7">
      <c r="A375">
        <f t="shared" si="15"/>
        <v>374</v>
      </c>
      <c r="B375">
        <f ca="1">[1]histogram!B375*[1]histogram!$G$1</f>
        <v>108.41584158415841</v>
      </c>
      <c r="C375">
        <f ca="1">[1]histogram!C375*[1]histogram!$G$1</f>
        <v>90.594059405940598</v>
      </c>
      <c r="D375">
        <f t="shared" ca="1" si="16"/>
        <v>41.584158415841586</v>
      </c>
      <c r="E375">
        <f t="shared" ca="1" si="17"/>
        <v>59.405940594059402</v>
      </c>
      <c r="F375">
        <f ca="1">ROUND([1]histogram!B375*100,1)</f>
        <v>0.4</v>
      </c>
      <c r="G375">
        <f ca="1">ROUND([1]histogram!C375*100,1)</f>
        <v>0.3</v>
      </c>
    </row>
    <row r="376" spans="1:7">
      <c r="A376">
        <f t="shared" si="15"/>
        <v>375</v>
      </c>
      <c r="B376">
        <f ca="1">[1]histogram!B376*[1]histogram!$G$1</f>
        <v>66.831683168316829</v>
      </c>
      <c r="C376">
        <f ca="1">[1]histogram!C376*[1]histogram!$G$1</f>
        <v>126.23762376237624</v>
      </c>
      <c r="D376">
        <f t="shared" ca="1" si="16"/>
        <v>83.168316831683171</v>
      </c>
      <c r="E376">
        <f t="shared" ca="1" si="17"/>
        <v>23.762376237623755</v>
      </c>
      <c r="F376">
        <f ca="1">ROUND([1]histogram!B376*100,1)</f>
        <v>0.2</v>
      </c>
      <c r="G376">
        <f ca="1">ROUND([1]histogram!C376*100,1)</f>
        <v>0.4</v>
      </c>
    </row>
    <row r="377" spans="1:7">
      <c r="A377">
        <f t="shared" si="15"/>
        <v>376</v>
      </c>
      <c r="B377">
        <f ca="1">[1]histogram!B377*[1]histogram!$G$1</f>
        <v>89.10891089108911</v>
      </c>
      <c r="C377">
        <f ca="1">[1]histogram!C377*[1]histogram!$G$1</f>
        <v>81.683168316831683</v>
      </c>
      <c r="D377">
        <f t="shared" ca="1" si="16"/>
        <v>60.89108910891089</v>
      </c>
      <c r="E377">
        <f t="shared" ca="1" si="17"/>
        <v>68.316831683168317</v>
      </c>
      <c r="F377">
        <f ca="1">ROUND([1]histogram!B377*100,1)</f>
        <v>0.3</v>
      </c>
      <c r="G377">
        <f ca="1">ROUND([1]histogram!C377*100,1)</f>
        <v>0.3</v>
      </c>
    </row>
    <row r="378" spans="1:7">
      <c r="A378">
        <f t="shared" si="15"/>
        <v>377</v>
      </c>
      <c r="B378">
        <f ca="1">[1]histogram!B378*[1]histogram!$G$1</f>
        <v>81.683168316831683</v>
      </c>
      <c r="C378">
        <f ca="1">[1]histogram!C378*[1]histogram!$G$1</f>
        <v>103.96039603960396</v>
      </c>
      <c r="D378">
        <f t="shared" ca="1" si="16"/>
        <v>68.316831683168317</v>
      </c>
      <c r="E378">
        <f t="shared" ca="1" si="17"/>
        <v>46.039603960396036</v>
      </c>
      <c r="F378">
        <f ca="1">ROUND([1]histogram!B378*100,1)</f>
        <v>0.3</v>
      </c>
      <c r="G378">
        <f ca="1">ROUND([1]histogram!C378*100,1)</f>
        <v>0.4</v>
      </c>
    </row>
    <row r="379" spans="1:7">
      <c r="A379">
        <f t="shared" si="15"/>
        <v>378</v>
      </c>
      <c r="B379">
        <f ca="1">[1]histogram!B379*[1]histogram!$G$1</f>
        <v>72.772277227722768</v>
      </c>
      <c r="C379">
        <f ca="1">[1]histogram!C379*[1]histogram!$G$1</f>
        <v>132.17821782178217</v>
      </c>
      <c r="D379">
        <f t="shared" ca="1" si="16"/>
        <v>77.227722772277232</v>
      </c>
      <c r="E379">
        <f t="shared" ca="1" si="17"/>
        <v>17.821782178217831</v>
      </c>
      <c r="F379">
        <f ca="1">ROUND([1]histogram!B379*100,1)</f>
        <v>0.2</v>
      </c>
      <c r="G379">
        <f ca="1">ROUND([1]histogram!C379*100,1)</f>
        <v>0.4</v>
      </c>
    </row>
    <row r="380" spans="1:7">
      <c r="A380">
        <f t="shared" si="15"/>
        <v>379</v>
      </c>
      <c r="B380">
        <f ca="1">[1]histogram!B380*[1]histogram!$G$1</f>
        <v>96.534653465346537</v>
      </c>
      <c r="C380">
        <f ca="1">[1]histogram!C380*[1]histogram!$G$1</f>
        <v>93.564356435643575</v>
      </c>
      <c r="D380">
        <f t="shared" ca="1" si="16"/>
        <v>53.465346534653463</v>
      </c>
      <c r="E380">
        <f t="shared" ca="1" si="17"/>
        <v>56.435643564356425</v>
      </c>
      <c r="F380">
        <f ca="1">ROUND([1]histogram!B380*100,1)</f>
        <v>0.3</v>
      </c>
      <c r="G380">
        <f ca="1">ROUND([1]histogram!C380*100,1)</f>
        <v>0.3</v>
      </c>
    </row>
    <row r="381" spans="1:7">
      <c r="A381">
        <f t="shared" si="15"/>
        <v>380</v>
      </c>
      <c r="B381">
        <f ca="1">[1]histogram!B381*[1]histogram!$G$1</f>
        <v>59.405940594059409</v>
      </c>
      <c r="C381">
        <f ca="1">[1]histogram!C381*[1]histogram!$G$1</f>
        <v>84.653465346534659</v>
      </c>
      <c r="D381">
        <f t="shared" ca="1" si="16"/>
        <v>90.594059405940584</v>
      </c>
      <c r="E381">
        <f t="shared" ca="1" si="17"/>
        <v>65.346534653465341</v>
      </c>
      <c r="F381">
        <f ca="1">ROUND([1]histogram!B381*100,1)</f>
        <v>0.2</v>
      </c>
      <c r="G381">
        <f ca="1">ROUND([1]histogram!C381*100,1)</f>
        <v>0.3</v>
      </c>
    </row>
    <row r="382" spans="1:7">
      <c r="A382">
        <f t="shared" si="15"/>
        <v>381</v>
      </c>
      <c r="B382">
        <f ca="1">[1]histogram!B382*[1]histogram!$G$1</f>
        <v>72.772277227722768</v>
      </c>
      <c r="C382">
        <f ca="1">[1]histogram!C382*[1]histogram!$G$1</f>
        <v>111.38613861386139</v>
      </c>
      <c r="D382">
        <f t="shared" ca="1" si="16"/>
        <v>77.227722772277232</v>
      </c>
      <c r="E382">
        <f t="shared" ca="1" si="17"/>
        <v>38.613861386138609</v>
      </c>
      <c r="F382">
        <f ca="1">ROUND([1]histogram!B382*100,1)</f>
        <v>0.2</v>
      </c>
      <c r="G382">
        <f ca="1">ROUND([1]histogram!C382*100,1)</f>
        <v>0.4</v>
      </c>
    </row>
    <row r="383" spans="1:7">
      <c r="A383">
        <f t="shared" si="15"/>
        <v>382</v>
      </c>
      <c r="B383">
        <f ca="1">[1]histogram!B383*[1]histogram!$G$1</f>
        <v>78.712871287128721</v>
      </c>
      <c r="C383">
        <f ca="1">[1]histogram!C383*[1]histogram!$G$1</f>
        <v>69.801980198019805</v>
      </c>
      <c r="D383">
        <f t="shared" ca="1" si="16"/>
        <v>71.287128712871279</v>
      </c>
      <c r="E383">
        <f t="shared" ca="1" si="17"/>
        <v>80.198019801980195</v>
      </c>
      <c r="F383">
        <f ca="1">ROUND([1]histogram!B383*100,1)</f>
        <v>0.3</v>
      </c>
      <c r="G383">
        <f ca="1">ROUND([1]histogram!C383*100,1)</f>
        <v>0.2</v>
      </c>
    </row>
    <row r="384" spans="1:7">
      <c r="A384">
        <f t="shared" si="15"/>
        <v>383</v>
      </c>
      <c r="B384">
        <f ca="1">[1]histogram!B384*[1]histogram!$G$1</f>
        <v>60.891089108910897</v>
      </c>
      <c r="C384">
        <f ca="1">[1]histogram!C384*[1]histogram!$G$1</f>
        <v>90.594059405940598</v>
      </c>
      <c r="D384">
        <f t="shared" ca="1" si="16"/>
        <v>89.108910891089096</v>
      </c>
      <c r="E384">
        <f t="shared" ca="1" si="17"/>
        <v>59.405940594059402</v>
      </c>
      <c r="F384">
        <f ca="1">ROUND([1]histogram!B384*100,1)</f>
        <v>0.2</v>
      </c>
      <c r="G384">
        <f ca="1">ROUND([1]histogram!C384*100,1)</f>
        <v>0.3</v>
      </c>
    </row>
    <row r="385" spans="1:7">
      <c r="A385">
        <f t="shared" si="15"/>
        <v>384</v>
      </c>
      <c r="B385">
        <f ca="1">[1]histogram!B385*[1]histogram!$G$1</f>
        <v>57.920792079207921</v>
      </c>
      <c r="C385">
        <f ca="1">[1]histogram!C385*[1]histogram!$G$1</f>
        <v>132.17821782178217</v>
      </c>
      <c r="D385">
        <f t="shared" ca="1" si="16"/>
        <v>92.079207920792072</v>
      </c>
      <c r="E385">
        <f t="shared" ca="1" si="17"/>
        <v>17.821782178217831</v>
      </c>
      <c r="F385">
        <f ca="1">ROUND([1]histogram!B385*100,1)</f>
        <v>0.2</v>
      </c>
      <c r="G385">
        <f ca="1">ROUND([1]histogram!C385*100,1)</f>
        <v>0.4</v>
      </c>
    </row>
    <row r="386" spans="1:7">
      <c r="A386">
        <f t="shared" ref="A386:A449" si="18">ROW()-1</f>
        <v>385</v>
      </c>
      <c r="B386">
        <f ca="1">[1]histogram!B386*[1]histogram!$G$1</f>
        <v>56.43564356435644</v>
      </c>
      <c r="C386">
        <f ca="1">[1]histogram!C386*[1]histogram!$G$1</f>
        <v>95.049504950495063</v>
      </c>
      <c r="D386">
        <f t="shared" ca="1" si="16"/>
        <v>93.56435643564356</v>
      </c>
      <c r="E386">
        <f t="shared" ca="1" si="17"/>
        <v>54.950495049504937</v>
      </c>
      <c r="F386">
        <f ca="1">ROUND([1]histogram!B386*100,1)</f>
        <v>0.2</v>
      </c>
      <c r="G386">
        <f ca="1">ROUND([1]histogram!C386*100,1)</f>
        <v>0.3</v>
      </c>
    </row>
    <row r="387" spans="1:7">
      <c r="A387">
        <f t="shared" si="18"/>
        <v>386</v>
      </c>
      <c r="B387">
        <f ca="1">[1]histogram!B387*[1]histogram!$G$1</f>
        <v>84.653465346534659</v>
      </c>
      <c r="C387">
        <f ca="1">[1]histogram!C387*[1]histogram!$G$1</f>
        <v>103.96039603960396</v>
      </c>
      <c r="D387">
        <f t="shared" ref="D387:D450" ca="1" si="19">150-B387</f>
        <v>65.346534653465341</v>
      </c>
      <c r="E387">
        <f t="shared" ref="E387:E450" ca="1" si="20">150-C387</f>
        <v>46.039603960396036</v>
      </c>
      <c r="F387">
        <f ca="1">ROUND([1]histogram!B387*100,1)</f>
        <v>0.3</v>
      </c>
      <c r="G387">
        <f ca="1">ROUND([1]histogram!C387*100,1)</f>
        <v>0.4</v>
      </c>
    </row>
    <row r="388" spans="1:7">
      <c r="A388">
        <f t="shared" si="18"/>
        <v>387</v>
      </c>
      <c r="B388">
        <f ca="1">[1]histogram!B388*[1]histogram!$G$1</f>
        <v>66.831683168316829</v>
      </c>
      <c r="C388">
        <f ca="1">[1]histogram!C388*[1]histogram!$G$1</f>
        <v>83.168316831683171</v>
      </c>
      <c r="D388">
        <f t="shared" ca="1" si="19"/>
        <v>83.168316831683171</v>
      </c>
      <c r="E388">
        <f t="shared" ca="1" si="20"/>
        <v>66.831683168316829</v>
      </c>
      <c r="F388">
        <f ca="1">ROUND([1]histogram!B388*100,1)</f>
        <v>0.2</v>
      </c>
      <c r="G388">
        <f ca="1">ROUND([1]histogram!C388*100,1)</f>
        <v>0.3</v>
      </c>
    </row>
    <row r="389" spans="1:7">
      <c r="A389">
        <f t="shared" si="18"/>
        <v>388</v>
      </c>
      <c r="B389">
        <f ca="1">[1]histogram!B389*[1]histogram!$G$1</f>
        <v>66.831683168316829</v>
      </c>
      <c r="C389">
        <f ca="1">[1]histogram!C389*[1]histogram!$G$1</f>
        <v>98.019801980198025</v>
      </c>
      <c r="D389">
        <f t="shared" ca="1" si="19"/>
        <v>83.168316831683171</v>
      </c>
      <c r="E389">
        <f t="shared" ca="1" si="20"/>
        <v>51.980198019801975</v>
      </c>
      <c r="F389">
        <f ca="1">ROUND([1]histogram!B389*100,1)</f>
        <v>0.2</v>
      </c>
      <c r="G389">
        <f ca="1">ROUND([1]histogram!C389*100,1)</f>
        <v>0.3</v>
      </c>
    </row>
    <row r="390" spans="1:7">
      <c r="A390">
        <f t="shared" si="18"/>
        <v>389</v>
      </c>
      <c r="B390">
        <f ca="1">[1]histogram!B390*[1]histogram!$G$1</f>
        <v>51.980198019801982</v>
      </c>
      <c r="C390">
        <f ca="1">[1]histogram!C390*[1]histogram!$G$1</f>
        <v>89.10891089108911</v>
      </c>
      <c r="D390">
        <f t="shared" ca="1" si="19"/>
        <v>98.019801980198025</v>
      </c>
      <c r="E390">
        <f t="shared" ca="1" si="20"/>
        <v>60.89108910891089</v>
      </c>
      <c r="F390">
        <f ca="1">ROUND([1]histogram!B390*100,1)</f>
        <v>0.2</v>
      </c>
      <c r="G390">
        <f ca="1">ROUND([1]histogram!C390*100,1)</f>
        <v>0.3</v>
      </c>
    </row>
    <row r="391" spans="1:7">
      <c r="A391">
        <f t="shared" si="18"/>
        <v>390</v>
      </c>
      <c r="B391">
        <f ca="1">[1]histogram!B391*[1]histogram!$G$1</f>
        <v>43.069306930693067</v>
      </c>
      <c r="C391">
        <f ca="1">[1]histogram!C391*[1]histogram!$G$1</f>
        <v>92.079207920792072</v>
      </c>
      <c r="D391">
        <f t="shared" ca="1" si="19"/>
        <v>106.93069306930693</v>
      </c>
      <c r="E391">
        <f t="shared" ca="1" si="20"/>
        <v>57.920792079207928</v>
      </c>
      <c r="F391">
        <f ca="1">ROUND([1]histogram!B391*100,1)</f>
        <v>0.1</v>
      </c>
      <c r="G391">
        <f ca="1">ROUND([1]histogram!C391*100,1)</f>
        <v>0.3</v>
      </c>
    </row>
    <row r="392" spans="1:7">
      <c r="A392">
        <f t="shared" si="18"/>
        <v>391</v>
      </c>
      <c r="B392">
        <f ca="1">[1]histogram!B392*[1]histogram!$G$1</f>
        <v>46.039603960396036</v>
      </c>
      <c r="C392">
        <f ca="1">[1]histogram!C392*[1]histogram!$G$1</f>
        <v>98.019801980198025</v>
      </c>
      <c r="D392">
        <f t="shared" ca="1" si="19"/>
        <v>103.96039603960396</v>
      </c>
      <c r="E392">
        <f t="shared" ca="1" si="20"/>
        <v>51.980198019801975</v>
      </c>
      <c r="F392">
        <f ca="1">ROUND([1]histogram!B392*100,1)</f>
        <v>0.2</v>
      </c>
      <c r="G392">
        <f ca="1">ROUND([1]histogram!C392*100,1)</f>
        <v>0.3</v>
      </c>
    </row>
    <row r="393" spans="1:7">
      <c r="A393">
        <f t="shared" si="18"/>
        <v>392</v>
      </c>
      <c r="B393">
        <f ca="1">[1]histogram!B393*[1]histogram!$G$1</f>
        <v>57.920792079207921</v>
      </c>
      <c r="C393">
        <f ca="1">[1]histogram!C393*[1]histogram!$G$1</f>
        <v>74.257425742574256</v>
      </c>
      <c r="D393">
        <f t="shared" ca="1" si="19"/>
        <v>92.079207920792072</v>
      </c>
      <c r="E393">
        <f t="shared" ca="1" si="20"/>
        <v>75.742574257425744</v>
      </c>
      <c r="F393">
        <f ca="1">ROUND([1]histogram!B393*100,1)</f>
        <v>0.2</v>
      </c>
      <c r="G393">
        <f ca="1">ROUND([1]histogram!C393*100,1)</f>
        <v>0.3</v>
      </c>
    </row>
    <row r="394" spans="1:7">
      <c r="A394">
        <f t="shared" si="18"/>
        <v>393</v>
      </c>
      <c r="B394">
        <f ca="1">[1]histogram!B394*[1]histogram!$G$1</f>
        <v>54.950495049504951</v>
      </c>
      <c r="C394">
        <f ca="1">[1]histogram!C394*[1]histogram!$G$1</f>
        <v>112.87128712871288</v>
      </c>
      <c r="D394">
        <f t="shared" ca="1" si="19"/>
        <v>95.049504950495049</v>
      </c>
      <c r="E394">
        <f t="shared" ca="1" si="20"/>
        <v>37.128712871287121</v>
      </c>
      <c r="F394">
        <f ca="1">ROUND([1]histogram!B394*100,1)</f>
        <v>0.2</v>
      </c>
      <c r="G394">
        <f ca="1">ROUND([1]histogram!C394*100,1)</f>
        <v>0.4</v>
      </c>
    </row>
    <row r="395" spans="1:7">
      <c r="A395">
        <f t="shared" si="18"/>
        <v>394</v>
      </c>
      <c r="B395">
        <f ca="1">[1]histogram!B395*[1]histogram!$G$1</f>
        <v>47.524752475247531</v>
      </c>
      <c r="C395">
        <f ca="1">[1]histogram!C395*[1]histogram!$G$1</f>
        <v>102.47524752475248</v>
      </c>
      <c r="D395">
        <f t="shared" ca="1" si="19"/>
        <v>102.47524752475246</v>
      </c>
      <c r="E395">
        <f t="shared" ca="1" si="20"/>
        <v>47.524752475247524</v>
      </c>
      <c r="F395">
        <f ca="1">ROUND([1]histogram!B395*100,1)</f>
        <v>0.2</v>
      </c>
      <c r="G395">
        <f ca="1">ROUND([1]histogram!C395*100,1)</f>
        <v>0.3</v>
      </c>
    </row>
    <row r="396" spans="1:7">
      <c r="A396">
        <f t="shared" si="18"/>
        <v>395</v>
      </c>
      <c r="B396">
        <f ca="1">[1]histogram!B396*[1]histogram!$G$1</f>
        <v>59.405940594059409</v>
      </c>
      <c r="C396">
        <f ca="1">[1]histogram!C396*[1]histogram!$G$1</f>
        <v>135.14851485148515</v>
      </c>
      <c r="D396">
        <f t="shared" ca="1" si="19"/>
        <v>90.594059405940584</v>
      </c>
      <c r="E396">
        <f t="shared" ca="1" si="20"/>
        <v>14.851485148514854</v>
      </c>
      <c r="F396">
        <f ca="1">ROUND([1]histogram!B396*100,1)</f>
        <v>0.2</v>
      </c>
      <c r="G396">
        <f ca="1">ROUND([1]histogram!C396*100,1)</f>
        <v>0.5</v>
      </c>
    </row>
    <row r="397" spans="1:7">
      <c r="A397">
        <f t="shared" si="18"/>
        <v>396</v>
      </c>
      <c r="B397">
        <f ca="1">[1]histogram!B397*[1]histogram!$G$1</f>
        <v>32.673267326732677</v>
      </c>
      <c r="C397">
        <f ca="1">[1]histogram!C397*[1]histogram!$G$1</f>
        <v>90.594059405940598</v>
      </c>
      <c r="D397">
        <f t="shared" ca="1" si="19"/>
        <v>117.32673267326732</v>
      </c>
      <c r="E397">
        <f t="shared" ca="1" si="20"/>
        <v>59.405940594059402</v>
      </c>
      <c r="F397">
        <f ca="1">ROUND([1]histogram!B397*100,1)</f>
        <v>0.1</v>
      </c>
      <c r="G397">
        <f ca="1">ROUND([1]histogram!C397*100,1)</f>
        <v>0.3</v>
      </c>
    </row>
    <row r="398" spans="1:7">
      <c r="A398">
        <f t="shared" si="18"/>
        <v>397</v>
      </c>
      <c r="B398">
        <f ca="1">[1]histogram!B398*[1]histogram!$G$1</f>
        <v>26.732673267326732</v>
      </c>
      <c r="C398">
        <f ca="1">[1]histogram!C398*[1]histogram!$G$1</f>
        <v>120.29702970297029</v>
      </c>
      <c r="D398">
        <f t="shared" ca="1" si="19"/>
        <v>123.26732673267327</v>
      </c>
      <c r="E398">
        <f t="shared" ca="1" si="20"/>
        <v>29.702970297029708</v>
      </c>
      <c r="F398">
        <f ca="1">ROUND([1]histogram!B398*100,1)</f>
        <v>0.1</v>
      </c>
      <c r="G398">
        <f ca="1">ROUND([1]histogram!C398*100,1)</f>
        <v>0.4</v>
      </c>
    </row>
    <row r="399" spans="1:7">
      <c r="A399">
        <f t="shared" si="18"/>
        <v>398</v>
      </c>
      <c r="B399">
        <f ca="1">[1]histogram!B399*[1]histogram!$G$1</f>
        <v>46.039603960396036</v>
      </c>
      <c r="C399">
        <f ca="1">[1]histogram!C399*[1]histogram!$G$1</f>
        <v>109.9009900990099</v>
      </c>
      <c r="D399">
        <f t="shared" ca="1" si="19"/>
        <v>103.96039603960396</v>
      </c>
      <c r="E399">
        <f t="shared" ca="1" si="20"/>
        <v>40.099009900990097</v>
      </c>
      <c r="F399">
        <f ca="1">ROUND([1]histogram!B399*100,1)</f>
        <v>0.2</v>
      </c>
      <c r="G399">
        <f ca="1">ROUND([1]histogram!C399*100,1)</f>
        <v>0.4</v>
      </c>
    </row>
    <row r="400" spans="1:7">
      <c r="A400">
        <f t="shared" si="18"/>
        <v>399</v>
      </c>
      <c r="B400">
        <f ca="1">[1]histogram!B400*[1]histogram!$G$1</f>
        <v>49.009900990099013</v>
      </c>
      <c r="C400">
        <f ca="1">[1]histogram!C400*[1]histogram!$G$1</f>
        <v>65.346534653465355</v>
      </c>
      <c r="D400">
        <f t="shared" ca="1" si="19"/>
        <v>100.99009900990099</v>
      </c>
      <c r="E400">
        <f t="shared" ca="1" si="20"/>
        <v>84.653465346534645</v>
      </c>
      <c r="F400">
        <f ca="1">ROUND([1]histogram!B400*100,1)</f>
        <v>0.2</v>
      </c>
      <c r="G400">
        <f ca="1">ROUND([1]histogram!C400*100,1)</f>
        <v>0.2</v>
      </c>
    </row>
    <row r="401" spans="1:7">
      <c r="A401">
        <f t="shared" si="18"/>
        <v>400</v>
      </c>
      <c r="B401">
        <f ca="1">[1]histogram!B401*[1]histogram!$G$1</f>
        <v>41.584158415841586</v>
      </c>
      <c r="C401">
        <f ca="1">[1]histogram!C401*[1]histogram!$G$1</f>
        <v>90.594059405940598</v>
      </c>
      <c r="D401">
        <f t="shared" ca="1" si="19"/>
        <v>108.41584158415841</v>
      </c>
      <c r="E401">
        <f t="shared" ca="1" si="20"/>
        <v>59.405940594059402</v>
      </c>
      <c r="F401">
        <f ca="1">ROUND([1]histogram!B401*100,1)</f>
        <v>0.1</v>
      </c>
      <c r="G401">
        <f ca="1">ROUND([1]histogram!C401*100,1)</f>
        <v>0.3</v>
      </c>
    </row>
    <row r="402" spans="1:7">
      <c r="A402">
        <f t="shared" si="18"/>
        <v>401</v>
      </c>
      <c r="B402">
        <f ca="1">[1]histogram!B402*[1]histogram!$G$1</f>
        <v>31.188118811881186</v>
      </c>
      <c r="C402">
        <f ca="1">[1]histogram!C402*[1]histogram!$G$1</f>
        <v>90.594059405940598</v>
      </c>
      <c r="D402">
        <f t="shared" ca="1" si="19"/>
        <v>118.81188118811882</v>
      </c>
      <c r="E402">
        <f t="shared" ca="1" si="20"/>
        <v>59.405940594059402</v>
      </c>
      <c r="F402">
        <f ca="1">ROUND([1]histogram!B402*100,1)</f>
        <v>0.1</v>
      </c>
      <c r="G402">
        <f ca="1">ROUND([1]histogram!C402*100,1)</f>
        <v>0.3</v>
      </c>
    </row>
    <row r="403" spans="1:7">
      <c r="A403">
        <f t="shared" si="18"/>
        <v>402</v>
      </c>
      <c r="B403">
        <f ca="1">[1]histogram!B403*[1]histogram!$G$1</f>
        <v>32.673267326732677</v>
      </c>
      <c r="C403">
        <f ca="1">[1]histogram!C403*[1]histogram!$G$1</f>
        <v>96.534653465346537</v>
      </c>
      <c r="D403">
        <f t="shared" ca="1" si="19"/>
        <v>117.32673267326732</v>
      </c>
      <c r="E403">
        <f t="shared" ca="1" si="20"/>
        <v>53.465346534653463</v>
      </c>
      <c r="F403">
        <f ca="1">ROUND([1]histogram!B403*100,1)</f>
        <v>0.1</v>
      </c>
      <c r="G403">
        <f ca="1">ROUND([1]histogram!C403*100,1)</f>
        <v>0.3</v>
      </c>
    </row>
    <row r="404" spans="1:7">
      <c r="A404">
        <f t="shared" si="18"/>
        <v>403</v>
      </c>
      <c r="B404">
        <f ca="1">[1]histogram!B404*[1]histogram!$G$1</f>
        <v>22.277227722772277</v>
      </c>
      <c r="C404">
        <f ca="1">[1]histogram!C404*[1]histogram!$G$1</f>
        <v>63.861386138613867</v>
      </c>
      <c r="D404">
        <f t="shared" ca="1" si="19"/>
        <v>127.72277227722772</v>
      </c>
      <c r="E404">
        <f t="shared" ca="1" si="20"/>
        <v>86.138613861386133</v>
      </c>
      <c r="F404">
        <f ca="1">ROUND([1]histogram!B404*100,1)</f>
        <v>0.1</v>
      </c>
      <c r="G404">
        <f ca="1">ROUND([1]histogram!C404*100,1)</f>
        <v>0.2</v>
      </c>
    </row>
    <row r="405" spans="1:7">
      <c r="A405">
        <f t="shared" si="18"/>
        <v>404</v>
      </c>
      <c r="B405">
        <f ca="1">[1]histogram!B405*[1]histogram!$G$1</f>
        <v>28.21782178217822</v>
      </c>
      <c r="C405">
        <f ca="1">[1]histogram!C405*[1]histogram!$G$1</f>
        <v>108.41584158415841</v>
      </c>
      <c r="D405">
        <f t="shared" ca="1" si="19"/>
        <v>121.78217821782178</v>
      </c>
      <c r="E405">
        <f t="shared" ca="1" si="20"/>
        <v>41.584158415841586</v>
      </c>
      <c r="F405">
        <f ca="1">ROUND([1]histogram!B405*100,1)</f>
        <v>0.1</v>
      </c>
      <c r="G405">
        <f ca="1">ROUND([1]histogram!C405*100,1)</f>
        <v>0.4</v>
      </c>
    </row>
    <row r="406" spans="1:7">
      <c r="A406">
        <f t="shared" si="18"/>
        <v>405</v>
      </c>
      <c r="B406">
        <f ca="1">[1]histogram!B406*[1]histogram!$G$1</f>
        <v>31.188118811881186</v>
      </c>
      <c r="C406">
        <f ca="1">[1]histogram!C406*[1]histogram!$G$1</f>
        <v>81.683168316831683</v>
      </c>
      <c r="D406">
        <f t="shared" ca="1" si="19"/>
        <v>118.81188118811882</v>
      </c>
      <c r="E406">
        <f t="shared" ca="1" si="20"/>
        <v>68.316831683168317</v>
      </c>
      <c r="F406">
        <f ca="1">ROUND([1]histogram!B406*100,1)</f>
        <v>0.1</v>
      </c>
      <c r="G406">
        <f ca="1">ROUND([1]histogram!C406*100,1)</f>
        <v>0.3</v>
      </c>
    </row>
    <row r="407" spans="1:7">
      <c r="A407">
        <f t="shared" si="18"/>
        <v>406</v>
      </c>
      <c r="B407">
        <f ca="1">[1]histogram!B407*[1]histogram!$G$1</f>
        <v>14.851485148514852</v>
      </c>
      <c r="C407">
        <f ca="1">[1]histogram!C407*[1]histogram!$G$1</f>
        <v>83.168316831683171</v>
      </c>
      <c r="D407">
        <f t="shared" ca="1" si="19"/>
        <v>135.14851485148515</v>
      </c>
      <c r="E407">
        <f t="shared" ca="1" si="20"/>
        <v>66.831683168316829</v>
      </c>
      <c r="F407">
        <f ca="1">ROUND([1]histogram!B407*100,1)</f>
        <v>0.1</v>
      </c>
      <c r="G407">
        <f ca="1">ROUND([1]histogram!C407*100,1)</f>
        <v>0.3</v>
      </c>
    </row>
    <row r="408" spans="1:7">
      <c r="A408">
        <f t="shared" si="18"/>
        <v>407</v>
      </c>
      <c r="B408">
        <f ca="1">[1]histogram!B408*[1]histogram!$G$1</f>
        <v>28.21782178217822</v>
      </c>
      <c r="C408">
        <f ca="1">[1]histogram!C408*[1]histogram!$G$1</f>
        <v>99.504950495049513</v>
      </c>
      <c r="D408">
        <f t="shared" ca="1" si="19"/>
        <v>121.78217821782178</v>
      </c>
      <c r="E408">
        <f t="shared" ca="1" si="20"/>
        <v>50.495049504950487</v>
      </c>
      <c r="F408">
        <f ca="1">ROUND([1]histogram!B408*100,1)</f>
        <v>0.1</v>
      </c>
      <c r="G408">
        <f ca="1">ROUND([1]histogram!C408*100,1)</f>
        <v>0.3</v>
      </c>
    </row>
    <row r="409" spans="1:7">
      <c r="A409">
        <f t="shared" si="18"/>
        <v>408</v>
      </c>
      <c r="B409">
        <f ca="1">[1]histogram!B409*[1]histogram!$G$1</f>
        <v>19.306930693069308</v>
      </c>
      <c r="C409">
        <f ca="1">[1]histogram!C409*[1]histogram!$G$1</f>
        <v>77.227722772277232</v>
      </c>
      <c r="D409">
        <f t="shared" ca="1" si="19"/>
        <v>130.69306930693068</v>
      </c>
      <c r="E409">
        <f t="shared" ca="1" si="20"/>
        <v>72.772277227722768</v>
      </c>
      <c r="F409">
        <f ca="1">ROUND([1]histogram!B409*100,1)</f>
        <v>0.1</v>
      </c>
      <c r="G409">
        <f ca="1">ROUND([1]histogram!C409*100,1)</f>
        <v>0.3</v>
      </c>
    </row>
    <row r="410" spans="1:7">
      <c r="A410">
        <f t="shared" si="18"/>
        <v>409</v>
      </c>
      <c r="B410">
        <f ca="1">[1]histogram!B410*[1]histogram!$G$1</f>
        <v>17.82178217821782</v>
      </c>
      <c r="C410">
        <f ca="1">[1]histogram!C410*[1]histogram!$G$1</f>
        <v>77.227722772277232</v>
      </c>
      <c r="D410">
        <f t="shared" ca="1" si="19"/>
        <v>132.17821782178217</v>
      </c>
      <c r="E410">
        <f t="shared" ca="1" si="20"/>
        <v>72.772277227722768</v>
      </c>
      <c r="F410">
        <f ca="1">ROUND([1]histogram!B410*100,1)</f>
        <v>0.1</v>
      </c>
      <c r="G410">
        <f ca="1">ROUND([1]histogram!C410*100,1)</f>
        <v>0.3</v>
      </c>
    </row>
    <row r="411" spans="1:7">
      <c r="A411">
        <f t="shared" si="18"/>
        <v>410</v>
      </c>
      <c r="B411">
        <f ca="1">[1]histogram!B411*[1]histogram!$G$1</f>
        <v>16.336633663366339</v>
      </c>
      <c r="C411">
        <f ca="1">[1]histogram!C411*[1]histogram!$G$1</f>
        <v>57.920792079207921</v>
      </c>
      <c r="D411">
        <f t="shared" ca="1" si="19"/>
        <v>133.66336633663366</v>
      </c>
      <c r="E411">
        <f t="shared" ca="1" si="20"/>
        <v>92.079207920792072</v>
      </c>
      <c r="F411">
        <f ca="1">ROUND([1]histogram!B411*100,1)</f>
        <v>0.1</v>
      </c>
      <c r="G411">
        <f ca="1">ROUND([1]histogram!C411*100,1)</f>
        <v>0.2</v>
      </c>
    </row>
    <row r="412" spans="1:7">
      <c r="A412">
        <f t="shared" si="18"/>
        <v>411</v>
      </c>
      <c r="B412">
        <f ca="1">[1]histogram!B412*[1]histogram!$G$1</f>
        <v>22.277227722772277</v>
      </c>
      <c r="C412">
        <f ca="1">[1]histogram!C412*[1]histogram!$G$1</f>
        <v>84.653465346534659</v>
      </c>
      <c r="D412">
        <f t="shared" ca="1" si="19"/>
        <v>127.72277227722772</v>
      </c>
      <c r="E412">
        <f t="shared" ca="1" si="20"/>
        <v>65.346534653465341</v>
      </c>
      <c r="F412">
        <f ca="1">ROUND([1]histogram!B412*100,1)</f>
        <v>0.1</v>
      </c>
      <c r="G412">
        <f ca="1">ROUND([1]histogram!C412*100,1)</f>
        <v>0.3</v>
      </c>
    </row>
    <row r="413" spans="1:7">
      <c r="A413">
        <f t="shared" si="18"/>
        <v>412</v>
      </c>
      <c r="B413">
        <f ca="1">[1]histogram!B413*[1]histogram!$G$1</f>
        <v>10.396039603960396</v>
      </c>
      <c r="C413">
        <f ca="1">[1]histogram!C413*[1]histogram!$G$1</f>
        <v>112.87128712871288</v>
      </c>
      <c r="D413">
        <f t="shared" ca="1" si="19"/>
        <v>139.60396039603961</v>
      </c>
      <c r="E413">
        <f t="shared" ca="1" si="20"/>
        <v>37.128712871287121</v>
      </c>
      <c r="F413">
        <f ca="1">ROUND([1]histogram!B413*100,1)</f>
        <v>0</v>
      </c>
      <c r="G413">
        <f ca="1">ROUND([1]histogram!C413*100,1)</f>
        <v>0.4</v>
      </c>
    </row>
    <row r="414" spans="1:7">
      <c r="A414">
        <f t="shared" si="18"/>
        <v>413</v>
      </c>
      <c r="B414">
        <f ca="1">[1]histogram!B414*[1]histogram!$G$1</f>
        <v>20.792079207920793</v>
      </c>
      <c r="C414">
        <f ca="1">[1]histogram!C414*[1]histogram!$G$1</f>
        <v>127.72277227722773</v>
      </c>
      <c r="D414">
        <f t="shared" ca="1" si="19"/>
        <v>129.20792079207922</v>
      </c>
      <c r="E414">
        <f t="shared" ca="1" si="20"/>
        <v>22.277227722772267</v>
      </c>
      <c r="F414">
        <f ca="1">ROUND([1]histogram!B414*100,1)</f>
        <v>0.1</v>
      </c>
      <c r="G414">
        <f ca="1">ROUND([1]histogram!C414*100,1)</f>
        <v>0.4</v>
      </c>
    </row>
    <row r="415" spans="1:7">
      <c r="A415">
        <f t="shared" si="18"/>
        <v>414</v>
      </c>
      <c r="B415">
        <f ca="1">[1]histogram!B415*[1]histogram!$G$1</f>
        <v>10.396039603960396</v>
      </c>
      <c r="C415">
        <f ca="1">[1]histogram!C415*[1]histogram!$G$1</f>
        <v>72.772277227722768</v>
      </c>
      <c r="D415">
        <f t="shared" ca="1" si="19"/>
        <v>139.60396039603961</v>
      </c>
      <c r="E415">
        <f t="shared" ca="1" si="20"/>
        <v>77.227722772277232</v>
      </c>
      <c r="F415">
        <f ca="1">ROUND([1]histogram!B415*100,1)</f>
        <v>0</v>
      </c>
      <c r="G415">
        <f ca="1">ROUND([1]histogram!C415*100,1)</f>
        <v>0.2</v>
      </c>
    </row>
    <row r="416" spans="1:7">
      <c r="A416">
        <f t="shared" si="18"/>
        <v>415</v>
      </c>
      <c r="B416">
        <f ca="1">[1]histogram!B416*[1]histogram!$G$1</f>
        <v>11.881188118811883</v>
      </c>
      <c r="C416">
        <f ca="1">[1]histogram!C416*[1]histogram!$G$1</f>
        <v>81.683168316831683</v>
      </c>
      <c r="D416">
        <f t="shared" ca="1" si="19"/>
        <v>138.11881188118812</v>
      </c>
      <c r="E416">
        <f t="shared" ca="1" si="20"/>
        <v>68.316831683168317</v>
      </c>
      <c r="F416">
        <f ca="1">ROUND([1]histogram!B416*100,1)</f>
        <v>0</v>
      </c>
      <c r="G416">
        <f ca="1">ROUND([1]histogram!C416*100,1)</f>
        <v>0.3</v>
      </c>
    </row>
    <row r="417" spans="1:7">
      <c r="A417">
        <f t="shared" si="18"/>
        <v>416</v>
      </c>
      <c r="B417">
        <f ca="1">[1]histogram!B417*[1]histogram!$G$1</f>
        <v>19.306930693069308</v>
      </c>
      <c r="C417">
        <f ca="1">[1]histogram!C417*[1]histogram!$G$1</f>
        <v>129.20792079207919</v>
      </c>
      <c r="D417">
        <f t="shared" ca="1" si="19"/>
        <v>130.69306930693068</v>
      </c>
      <c r="E417">
        <f t="shared" ca="1" si="20"/>
        <v>20.792079207920807</v>
      </c>
      <c r="F417">
        <f ca="1">ROUND([1]histogram!B417*100,1)</f>
        <v>0.1</v>
      </c>
      <c r="G417">
        <f ca="1">ROUND([1]histogram!C417*100,1)</f>
        <v>0.4</v>
      </c>
    </row>
    <row r="418" spans="1:7">
      <c r="A418">
        <f t="shared" si="18"/>
        <v>417</v>
      </c>
      <c r="B418">
        <f ca="1">[1]histogram!B418*[1]histogram!$G$1</f>
        <v>16.336633663366339</v>
      </c>
      <c r="C418">
        <f ca="1">[1]histogram!C418*[1]histogram!$G$1</f>
        <v>77.227722772277232</v>
      </c>
      <c r="D418">
        <f t="shared" ca="1" si="19"/>
        <v>133.66336633663366</v>
      </c>
      <c r="E418">
        <f t="shared" ca="1" si="20"/>
        <v>72.772277227722768</v>
      </c>
      <c r="F418">
        <f ca="1">ROUND([1]histogram!B418*100,1)</f>
        <v>0.1</v>
      </c>
      <c r="G418">
        <f ca="1">ROUND([1]histogram!C418*100,1)</f>
        <v>0.3</v>
      </c>
    </row>
    <row r="419" spans="1:7">
      <c r="A419">
        <f t="shared" si="18"/>
        <v>418</v>
      </c>
      <c r="B419">
        <f ca="1">[1]histogram!B419*[1]histogram!$G$1</f>
        <v>13.366336633663366</v>
      </c>
      <c r="C419">
        <f ca="1">[1]histogram!C419*[1]histogram!$G$1</f>
        <v>78.712871287128721</v>
      </c>
      <c r="D419">
        <f t="shared" ca="1" si="19"/>
        <v>136.63366336633663</v>
      </c>
      <c r="E419">
        <f t="shared" ca="1" si="20"/>
        <v>71.287128712871279</v>
      </c>
      <c r="F419">
        <f ca="1">ROUND([1]histogram!B419*100,1)</f>
        <v>0</v>
      </c>
      <c r="G419">
        <f ca="1">ROUND([1]histogram!C419*100,1)</f>
        <v>0.3</v>
      </c>
    </row>
    <row r="420" spans="1:7">
      <c r="A420">
        <f t="shared" si="18"/>
        <v>419</v>
      </c>
      <c r="B420">
        <f ca="1">[1]histogram!B420*[1]histogram!$G$1</f>
        <v>13.366336633663366</v>
      </c>
      <c r="C420">
        <f ca="1">[1]histogram!C420*[1]histogram!$G$1</f>
        <v>98.019801980198025</v>
      </c>
      <c r="D420">
        <f t="shared" ca="1" si="19"/>
        <v>136.63366336633663</v>
      </c>
      <c r="E420">
        <f t="shared" ca="1" si="20"/>
        <v>51.980198019801975</v>
      </c>
      <c r="F420">
        <f ca="1">ROUND([1]histogram!B420*100,1)</f>
        <v>0</v>
      </c>
      <c r="G420">
        <f ca="1">ROUND([1]histogram!C420*100,1)</f>
        <v>0.3</v>
      </c>
    </row>
    <row r="421" spans="1:7">
      <c r="A421">
        <f t="shared" si="18"/>
        <v>420</v>
      </c>
      <c r="B421">
        <f ca="1">[1]histogram!B421*[1]histogram!$G$1</f>
        <v>7.4257425742574261</v>
      </c>
      <c r="C421">
        <f ca="1">[1]histogram!C421*[1]histogram!$G$1</f>
        <v>62.376237623762371</v>
      </c>
      <c r="D421">
        <f t="shared" ca="1" si="19"/>
        <v>142.57425742574259</v>
      </c>
      <c r="E421">
        <f t="shared" ca="1" si="20"/>
        <v>87.623762376237636</v>
      </c>
      <c r="F421">
        <f ca="1">ROUND([1]histogram!B421*100,1)</f>
        <v>0</v>
      </c>
      <c r="G421">
        <f ca="1">ROUND([1]histogram!C421*100,1)</f>
        <v>0.2</v>
      </c>
    </row>
    <row r="422" spans="1:7">
      <c r="A422">
        <f t="shared" si="18"/>
        <v>421</v>
      </c>
      <c r="B422">
        <f ca="1">[1]histogram!B422*[1]histogram!$G$1</f>
        <v>7.4257425742574261</v>
      </c>
      <c r="C422">
        <f ca="1">[1]histogram!C422*[1]histogram!$G$1</f>
        <v>72.772277227722768</v>
      </c>
      <c r="D422">
        <f t="shared" ca="1" si="19"/>
        <v>142.57425742574259</v>
      </c>
      <c r="E422">
        <f t="shared" ca="1" si="20"/>
        <v>77.227722772277232</v>
      </c>
      <c r="F422">
        <f ca="1">ROUND([1]histogram!B422*100,1)</f>
        <v>0</v>
      </c>
      <c r="G422">
        <f ca="1">ROUND([1]histogram!C422*100,1)</f>
        <v>0.2</v>
      </c>
    </row>
    <row r="423" spans="1:7">
      <c r="A423">
        <f t="shared" si="18"/>
        <v>422</v>
      </c>
      <c r="B423">
        <f ca="1">[1]histogram!B423*[1]histogram!$G$1</f>
        <v>4.455445544554455</v>
      </c>
      <c r="C423">
        <f ca="1">[1]histogram!C423*[1]histogram!$G$1</f>
        <v>124.75247524752474</v>
      </c>
      <c r="D423">
        <f t="shared" ca="1" si="19"/>
        <v>145.54455445544554</v>
      </c>
      <c r="E423">
        <f t="shared" ca="1" si="20"/>
        <v>25.247524752475258</v>
      </c>
      <c r="F423">
        <f ca="1">ROUND([1]histogram!B423*100,1)</f>
        <v>0</v>
      </c>
      <c r="G423">
        <f ca="1">ROUND([1]histogram!C423*100,1)</f>
        <v>0.4</v>
      </c>
    </row>
    <row r="424" spans="1:7">
      <c r="A424">
        <f t="shared" si="18"/>
        <v>423</v>
      </c>
      <c r="B424">
        <f ca="1">[1]histogram!B424*[1]histogram!$G$1</f>
        <v>1.4851485148514854</v>
      </c>
      <c r="C424">
        <f ca="1">[1]histogram!C424*[1]histogram!$G$1</f>
        <v>78.712871287128721</v>
      </c>
      <c r="D424">
        <f t="shared" ca="1" si="19"/>
        <v>148.51485148514851</v>
      </c>
      <c r="E424">
        <f t="shared" ca="1" si="20"/>
        <v>71.287128712871279</v>
      </c>
      <c r="F424">
        <f ca="1">ROUND([1]histogram!B424*100,1)</f>
        <v>0</v>
      </c>
      <c r="G424">
        <f ca="1">ROUND([1]histogram!C424*100,1)</f>
        <v>0.3</v>
      </c>
    </row>
    <row r="425" spans="1:7">
      <c r="A425">
        <f t="shared" si="18"/>
        <v>424</v>
      </c>
      <c r="B425">
        <f ca="1">[1]histogram!B425*[1]histogram!$G$1</f>
        <v>5.9405940594059414</v>
      </c>
      <c r="C425">
        <f ca="1">[1]histogram!C425*[1]histogram!$G$1</f>
        <v>102.47524752475248</v>
      </c>
      <c r="D425">
        <f t="shared" ca="1" si="19"/>
        <v>144.05940594059405</v>
      </c>
      <c r="E425">
        <f t="shared" ca="1" si="20"/>
        <v>47.524752475247524</v>
      </c>
      <c r="F425">
        <f ca="1">ROUND([1]histogram!B425*100,1)</f>
        <v>0</v>
      </c>
      <c r="G425">
        <f ca="1">ROUND([1]histogram!C425*100,1)</f>
        <v>0.3</v>
      </c>
    </row>
    <row r="426" spans="1:7">
      <c r="A426">
        <f t="shared" si="18"/>
        <v>425</v>
      </c>
      <c r="B426">
        <f ca="1">[1]histogram!B426*[1]histogram!$G$1</f>
        <v>2.9702970297029707</v>
      </c>
      <c r="C426">
        <f ca="1">[1]histogram!C426*[1]histogram!$G$1</f>
        <v>120.29702970297029</v>
      </c>
      <c r="D426">
        <f t="shared" ca="1" si="19"/>
        <v>147.02970297029702</v>
      </c>
      <c r="E426">
        <f t="shared" ca="1" si="20"/>
        <v>29.702970297029708</v>
      </c>
      <c r="F426">
        <f ca="1">ROUND([1]histogram!B426*100,1)</f>
        <v>0</v>
      </c>
      <c r="G426">
        <f ca="1">ROUND([1]histogram!C426*100,1)</f>
        <v>0.4</v>
      </c>
    </row>
    <row r="427" spans="1:7">
      <c r="A427">
        <f t="shared" si="18"/>
        <v>426</v>
      </c>
      <c r="B427">
        <f ca="1">[1]histogram!B427*[1]histogram!$G$1</f>
        <v>4.455445544554455</v>
      </c>
      <c r="C427">
        <f ca="1">[1]histogram!C427*[1]histogram!$G$1</f>
        <v>89.10891089108911</v>
      </c>
      <c r="D427">
        <f t="shared" ca="1" si="19"/>
        <v>145.54455445544554</v>
      </c>
      <c r="E427">
        <f t="shared" ca="1" si="20"/>
        <v>60.89108910891089</v>
      </c>
      <c r="F427">
        <f ca="1">ROUND([1]histogram!B427*100,1)</f>
        <v>0</v>
      </c>
      <c r="G427">
        <f ca="1">ROUND([1]histogram!C427*100,1)</f>
        <v>0.3</v>
      </c>
    </row>
    <row r="428" spans="1:7">
      <c r="A428">
        <f t="shared" si="18"/>
        <v>427</v>
      </c>
      <c r="B428">
        <f ca="1">[1]histogram!B428*[1]histogram!$G$1</f>
        <v>1.4851485148514854</v>
      </c>
      <c r="C428">
        <f ca="1">[1]histogram!C428*[1]histogram!$G$1</f>
        <v>96.534653465346537</v>
      </c>
      <c r="D428">
        <f t="shared" ca="1" si="19"/>
        <v>148.51485148514851</v>
      </c>
      <c r="E428">
        <f t="shared" ca="1" si="20"/>
        <v>53.465346534653463</v>
      </c>
      <c r="F428">
        <f ca="1">ROUND([1]histogram!B428*100,1)</f>
        <v>0</v>
      </c>
      <c r="G428">
        <f ca="1">ROUND([1]histogram!C428*100,1)</f>
        <v>0.3</v>
      </c>
    </row>
    <row r="429" spans="1:7">
      <c r="A429">
        <f t="shared" si="18"/>
        <v>428</v>
      </c>
      <c r="B429">
        <f ca="1">[1]histogram!B429*[1]histogram!$G$1</f>
        <v>4.455445544554455</v>
      </c>
      <c r="C429">
        <f ca="1">[1]histogram!C429*[1]histogram!$G$1</f>
        <v>92.079207920792072</v>
      </c>
      <c r="D429">
        <f t="shared" ca="1" si="19"/>
        <v>145.54455445544554</v>
      </c>
      <c r="E429">
        <f t="shared" ca="1" si="20"/>
        <v>57.920792079207928</v>
      </c>
      <c r="F429">
        <f ca="1">ROUND([1]histogram!B429*100,1)</f>
        <v>0</v>
      </c>
      <c r="G429">
        <f ca="1">ROUND([1]histogram!C429*100,1)</f>
        <v>0.3</v>
      </c>
    </row>
    <row r="430" spans="1:7">
      <c r="A430">
        <f t="shared" si="18"/>
        <v>429</v>
      </c>
      <c r="B430">
        <f ca="1">[1]histogram!B430*[1]histogram!$G$1</f>
        <v>4.455445544554455</v>
      </c>
      <c r="C430">
        <f ca="1">[1]histogram!C430*[1]histogram!$G$1</f>
        <v>80.198019801980209</v>
      </c>
      <c r="D430">
        <f t="shared" ca="1" si="19"/>
        <v>145.54455445544554</v>
      </c>
      <c r="E430">
        <f t="shared" ca="1" si="20"/>
        <v>69.801980198019791</v>
      </c>
      <c r="F430">
        <f ca="1">ROUND([1]histogram!B430*100,1)</f>
        <v>0</v>
      </c>
      <c r="G430">
        <f ca="1">ROUND([1]histogram!C430*100,1)</f>
        <v>0.3</v>
      </c>
    </row>
    <row r="431" spans="1:7">
      <c r="A431">
        <f t="shared" si="18"/>
        <v>430</v>
      </c>
      <c r="B431">
        <f ca="1">[1]histogram!B431*[1]histogram!$G$1</f>
        <v>1.4851485148514854</v>
      </c>
      <c r="C431">
        <f ca="1">[1]histogram!C431*[1]histogram!$G$1</f>
        <v>95.049504950495063</v>
      </c>
      <c r="D431">
        <f t="shared" ca="1" si="19"/>
        <v>148.51485148514851</v>
      </c>
      <c r="E431">
        <f t="shared" ca="1" si="20"/>
        <v>54.950495049504937</v>
      </c>
      <c r="F431">
        <f ca="1">ROUND([1]histogram!B431*100,1)</f>
        <v>0</v>
      </c>
      <c r="G431">
        <f ca="1">ROUND([1]histogram!C431*100,1)</f>
        <v>0.3</v>
      </c>
    </row>
    <row r="432" spans="1:7">
      <c r="A432">
        <f t="shared" si="18"/>
        <v>431</v>
      </c>
      <c r="B432">
        <f ca="1">[1]histogram!B432*[1]histogram!$G$1</f>
        <v>5.9405940594059414</v>
      </c>
      <c r="C432">
        <f ca="1">[1]histogram!C432*[1]histogram!$G$1</f>
        <v>109.9009900990099</v>
      </c>
      <c r="D432">
        <f t="shared" ca="1" si="19"/>
        <v>144.05940594059405</v>
      </c>
      <c r="E432">
        <f t="shared" ca="1" si="20"/>
        <v>40.099009900990097</v>
      </c>
      <c r="F432">
        <f ca="1">ROUND([1]histogram!B432*100,1)</f>
        <v>0</v>
      </c>
      <c r="G432">
        <f ca="1">ROUND([1]histogram!C432*100,1)</f>
        <v>0.4</v>
      </c>
    </row>
    <row r="433" spans="1:7">
      <c r="A433">
        <f t="shared" si="18"/>
        <v>432</v>
      </c>
      <c r="B433">
        <f ca="1">[1]histogram!B433*[1]histogram!$G$1</f>
        <v>2.9702970297029707</v>
      </c>
      <c r="C433">
        <f ca="1">[1]histogram!C433*[1]histogram!$G$1</f>
        <v>102.47524752475248</v>
      </c>
      <c r="D433">
        <f t="shared" ca="1" si="19"/>
        <v>147.02970297029702</v>
      </c>
      <c r="E433">
        <f t="shared" ca="1" si="20"/>
        <v>47.524752475247524</v>
      </c>
      <c r="F433">
        <f ca="1">ROUND([1]histogram!B433*100,1)</f>
        <v>0</v>
      </c>
      <c r="G433">
        <f ca="1">ROUND([1]histogram!C433*100,1)</f>
        <v>0.3</v>
      </c>
    </row>
    <row r="434" spans="1:7">
      <c r="A434">
        <f t="shared" si="18"/>
        <v>433</v>
      </c>
      <c r="B434">
        <f ca="1">[1]histogram!B434*[1]histogram!$G$1</f>
        <v>0</v>
      </c>
      <c r="C434">
        <f ca="1">[1]histogram!C434*[1]histogram!$G$1</f>
        <v>102.47524752475248</v>
      </c>
      <c r="D434">
        <f t="shared" ca="1" si="19"/>
        <v>150</v>
      </c>
      <c r="E434">
        <f t="shared" ca="1" si="20"/>
        <v>47.524752475247524</v>
      </c>
      <c r="F434">
        <f ca="1">ROUND([1]histogram!B434*100,1)</f>
        <v>0</v>
      </c>
      <c r="G434">
        <f ca="1">ROUND([1]histogram!C434*100,1)</f>
        <v>0.3</v>
      </c>
    </row>
    <row r="435" spans="1:7">
      <c r="A435">
        <f t="shared" si="18"/>
        <v>434</v>
      </c>
      <c r="B435">
        <f ca="1">[1]histogram!B435*[1]histogram!$G$1</f>
        <v>0</v>
      </c>
      <c r="C435">
        <f ca="1">[1]histogram!C435*[1]histogram!$G$1</f>
        <v>114.35643564356437</v>
      </c>
      <c r="D435">
        <f t="shared" ca="1" si="19"/>
        <v>150</v>
      </c>
      <c r="E435">
        <f t="shared" ca="1" si="20"/>
        <v>35.643564356435633</v>
      </c>
      <c r="F435">
        <f ca="1">ROUND([1]histogram!B435*100,1)</f>
        <v>0</v>
      </c>
      <c r="G435">
        <f ca="1">ROUND([1]histogram!C435*100,1)</f>
        <v>0.4</v>
      </c>
    </row>
    <row r="436" spans="1:7">
      <c r="A436">
        <f t="shared" si="18"/>
        <v>435</v>
      </c>
      <c r="B436">
        <f ca="1">[1]histogram!B436*[1]histogram!$G$1</f>
        <v>2.9702970297029707</v>
      </c>
      <c r="C436">
        <f ca="1">[1]histogram!C436*[1]histogram!$G$1</f>
        <v>99.504950495049513</v>
      </c>
      <c r="D436">
        <f t="shared" ca="1" si="19"/>
        <v>147.02970297029702</v>
      </c>
      <c r="E436">
        <f t="shared" ca="1" si="20"/>
        <v>50.495049504950487</v>
      </c>
      <c r="F436">
        <f ca="1">ROUND([1]histogram!B436*100,1)</f>
        <v>0</v>
      </c>
      <c r="G436">
        <f ca="1">ROUND([1]histogram!C436*100,1)</f>
        <v>0.3</v>
      </c>
    </row>
    <row r="437" spans="1:7">
      <c r="A437">
        <f t="shared" si="18"/>
        <v>436</v>
      </c>
      <c r="B437">
        <f ca="1">[1]histogram!B437*[1]histogram!$G$1</f>
        <v>0</v>
      </c>
      <c r="C437">
        <f ca="1">[1]histogram!C437*[1]histogram!$G$1</f>
        <v>96.534653465346537</v>
      </c>
      <c r="D437">
        <f t="shared" ca="1" si="19"/>
        <v>150</v>
      </c>
      <c r="E437">
        <f t="shared" ca="1" si="20"/>
        <v>53.465346534653463</v>
      </c>
      <c r="F437">
        <f ca="1">ROUND([1]histogram!B437*100,1)</f>
        <v>0</v>
      </c>
      <c r="G437">
        <f ca="1">ROUND([1]histogram!C437*100,1)</f>
        <v>0.3</v>
      </c>
    </row>
    <row r="438" spans="1:7">
      <c r="A438">
        <f t="shared" si="18"/>
        <v>437</v>
      </c>
      <c r="B438">
        <f ca="1">[1]histogram!B438*[1]histogram!$G$1</f>
        <v>2.9702970297029707</v>
      </c>
      <c r="C438">
        <f ca="1">[1]histogram!C438*[1]histogram!$G$1</f>
        <v>98.019801980198025</v>
      </c>
      <c r="D438">
        <f t="shared" ca="1" si="19"/>
        <v>147.02970297029702</v>
      </c>
      <c r="E438">
        <f t="shared" ca="1" si="20"/>
        <v>51.980198019801975</v>
      </c>
      <c r="F438">
        <f ca="1">ROUND([1]histogram!B438*100,1)</f>
        <v>0</v>
      </c>
      <c r="G438">
        <f ca="1">ROUND([1]histogram!C438*100,1)</f>
        <v>0.3</v>
      </c>
    </row>
    <row r="439" spans="1:7">
      <c r="A439">
        <f t="shared" si="18"/>
        <v>438</v>
      </c>
      <c r="B439">
        <f ca="1">[1]histogram!B439*[1]histogram!$G$1</f>
        <v>2.9702970297029707</v>
      </c>
      <c r="C439">
        <f ca="1">[1]histogram!C439*[1]histogram!$G$1</f>
        <v>86.138613861386133</v>
      </c>
      <c r="D439">
        <f t="shared" ca="1" si="19"/>
        <v>147.02970297029702</v>
      </c>
      <c r="E439">
        <f t="shared" ca="1" si="20"/>
        <v>63.861386138613867</v>
      </c>
      <c r="F439">
        <f ca="1">ROUND([1]histogram!B439*100,1)</f>
        <v>0</v>
      </c>
      <c r="G439">
        <f ca="1">ROUND([1]histogram!C439*100,1)</f>
        <v>0.3</v>
      </c>
    </row>
    <row r="440" spans="1:7">
      <c r="A440">
        <f t="shared" si="18"/>
        <v>439</v>
      </c>
      <c r="B440">
        <f ca="1">[1]histogram!B440*[1]histogram!$G$1</f>
        <v>0</v>
      </c>
      <c r="C440">
        <f ca="1">[1]histogram!C440*[1]histogram!$G$1</f>
        <v>99.504950495049513</v>
      </c>
      <c r="D440">
        <f t="shared" ca="1" si="19"/>
        <v>150</v>
      </c>
      <c r="E440">
        <f t="shared" ca="1" si="20"/>
        <v>50.495049504950487</v>
      </c>
      <c r="F440">
        <f ca="1">ROUND([1]histogram!B440*100,1)</f>
        <v>0</v>
      </c>
      <c r="G440">
        <f ca="1">ROUND([1]histogram!C440*100,1)</f>
        <v>0.3</v>
      </c>
    </row>
    <row r="441" spans="1:7">
      <c r="A441">
        <f t="shared" si="18"/>
        <v>440</v>
      </c>
      <c r="B441">
        <f ca="1">[1]histogram!B441*[1]histogram!$G$1</f>
        <v>1.4851485148514854</v>
      </c>
      <c r="C441">
        <f ca="1">[1]histogram!C441*[1]histogram!$G$1</f>
        <v>75.742574257425744</v>
      </c>
      <c r="D441">
        <f t="shared" ca="1" si="19"/>
        <v>148.51485148514851</v>
      </c>
      <c r="E441">
        <f t="shared" ca="1" si="20"/>
        <v>74.257425742574256</v>
      </c>
      <c r="F441">
        <f ca="1">ROUND([1]histogram!B441*100,1)</f>
        <v>0</v>
      </c>
      <c r="G441">
        <f ca="1">ROUND([1]histogram!C441*100,1)</f>
        <v>0.3</v>
      </c>
    </row>
    <row r="442" spans="1:7">
      <c r="A442">
        <f t="shared" si="18"/>
        <v>441</v>
      </c>
      <c r="B442">
        <f ca="1">[1]histogram!B442*[1]histogram!$G$1</f>
        <v>5.9405940594059414</v>
      </c>
      <c r="C442">
        <f ca="1">[1]histogram!C442*[1]histogram!$G$1</f>
        <v>103.96039603960396</v>
      </c>
      <c r="D442">
        <f t="shared" ca="1" si="19"/>
        <v>144.05940594059405</v>
      </c>
      <c r="E442">
        <f t="shared" ca="1" si="20"/>
        <v>46.039603960396036</v>
      </c>
      <c r="F442">
        <f ca="1">ROUND([1]histogram!B442*100,1)</f>
        <v>0</v>
      </c>
      <c r="G442">
        <f ca="1">ROUND([1]histogram!C442*100,1)</f>
        <v>0.4</v>
      </c>
    </row>
    <row r="443" spans="1:7">
      <c r="A443">
        <f t="shared" si="18"/>
        <v>442</v>
      </c>
      <c r="B443">
        <f ca="1">[1]histogram!B443*[1]histogram!$G$1</f>
        <v>0</v>
      </c>
      <c r="C443">
        <f ca="1">[1]histogram!C443*[1]histogram!$G$1</f>
        <v>92.079207920792072</v>
      </c>
      <c r="D443">
        <f t="shared" ca="1" si="19"/>
        <v>150</v>
      </c>
      <c r="E443">
        <f t="shared" ca="1" si="20"/>
        <v>57.920792079207928</v>
      </c>
      <c r="F443">
        <f ca="1">ROUND([1]histogram!B443*100,1)</f>
        <v>0</v>
      </c>
      <c r="G443">
        <f ca="1">ROUND([1]histogram!C443*100,1)</f>
        <v>0.3</v>
      </c>
    </row>
    <row r="444" spans="1:7">
      <c r="A444">
        <f t="shared" si="18"/>
        <v>443</v>
      </c>
      <c r="B444">
        <f ca="1">[1]histogram!B444*[1]histogram!$G$1</f>
        <v>0</v>
      </c>
      <c r="C444">
        <f ca="1">[1]histogram!C444*[1]histogram!$G$1</f>
        <v>90.594059405940598</v>
      </c>
      <c r="D444">
        <f t="shared" ca="1" si="19"/>
        <v>150</v>
      </c>
      <c r="E444">
        <f t="shared" ca="1" si="20"/>
        <v>59.405940594059402</v>
      </c>
      <c r="F444">
        <f ca="1">ROUND([1]histogram!B444*100,1)</f>
        <v>0</v>
      </c>
      <c r="G444">
        <f ca="1">ROUND([1]histogram!C444*100,1)</f>
        <v>0.3</v>
      </c>
    </row>
    <row r="445" spans="1:7">
      <c r="A445">
        <f t="shared" si="18"/>
        <v>444</v>
      </c>
      <c r="B445">
        <f ca="1">[1]histogram!B445*[1]histogram!$G$1</f>
        <v>1.4851485148514854</v>
      </c>
      <c r="C445">
        <f ca="1">[1]histogram!C445*[1]histogram!$G$1</f>
        <v>77.227722772277232</v>
      </c>
      <c r="D445">
        <f t="shared" ca="1" si="19"/>
        <v>148.51485148514851</v>
      </c>
      <c r="E445">
        <f t="shared" ca="1" si="20"/>
        <v>72.772277227722768</v>
      </c>
      <c r="F445">
        <f ca="1">ROUND([1]histogram!B445*100,1)</f>
        <v>0</v>
      </c>
      <c r="G445">
        <f ca="1">ROUND([1]histogram!C445*100,1)</f>
        <v>0.3</v>
      </c>
    </row>
    <row r="446" spans="1:7">
      <c r="A446">
        <f t="shared" si="18"/>
        <v>445</v>
      </c>
      <c r="B446">
        <f ca="1">[1]histogram!B446*[1]histogram!$G$1</f>
        <v>0</v>
      </c>
      <c r="C446">
        <f ca="1">[1]histogram!C446*[1]histogram!$G$1</f>
        <v>83.168316831683171</v>
      </c>
      <c r="D446">
        <f t="shared" ca="1" si="19"/>
        <v>150</v>
      </c>
      <c r="E446">
        <f t="shared" ca="1" si="20"/>
        <v>66.831683168316829</v>
      </c>
      <c r="F446">
        <f ca="1">ROUND([1]histogram!B446*100,1)</f>
        <v>0</v>
      </c>
      <c r="G446">
        <f ca="1">ROUND([1]histogram!C446*100,1)</f>
        <v>0.3</v>
      </c>
    </row>
    <row r="447" spans="1:7">
      <c r="A447">
        <f t="shared" si="18"/>
        <v>446</v>
      </c>
      <c r="B447">
        <f ca="1">[1]histogram!B447*[1]histogram!$G$1</f>
        <v>0</v>
      </c>
      <c r="C447">
        <f ca="1">[1]histogram!C447*[1]histogram!$G$1</f>
        <v>92.079207920792072</v>
      </c>
      <c r="D447">
        <f t="shared" ca="1" si="19"/>
        <v>150</v>
      </c>
      <c r="E447">
        <f t="shared" ca="1" si="20"/>
        <v>57.920792079207928</v>
      </c>
      <c r="F447">
        <f ca="1">ROUND([1]histogram!B447*100,1)</f>
        <v>0</v>
      </c>
      <c r="G447">
        <f ca="1">ROUND([1]histogram!C447*100,1)</f>
        <v>0.3</v>
      </c>
    </row>
    <row r="448" spans="1:7">
      <c r="A448">
        <f t="shared" si="18"/>
        <v>447</v>
      </c>
      <c r="B448">
        <f ca="1">[1]histogram!B448*[1]histogram!$G$1</f>
        <v>0</v>
      </c>
      <c r="C448">
        <f ca="1">[1]histogram!C448*[1]histogram!$G$1</f>
        <v>63.861386138613867</v>
      </c>
      <c r="D448">
        <f t="shared" ca="1" si="19"/>
        <v>150</v>
      </c>
      <c r="E448">
        <f t="shared" ca="1" si="20"/>
        <v>86.138613861386133</v>
      </c>
      <c r="F448">
        <f ca="1">ROUND([1]histogram!B448*100,1)</f>
        <v>0</v>
      </c>
      <c r="G448">
        <f ca="1">ROUND([1]histogram!C448*100,1)</f>
        <v>0.2</v>
      </c>
    </row>
    <row r="449" spans="1:7">
      <c r="A449">
        <f t="shared" si="18"/>
        <v>448</v>
      </c>
      <c r="B449">
        <f ca="1">[1]histogram!B449*[1]histogram!$G$1</f>
        <v>0</v>
      </c>
      <c r="C449">
        <f ca="1">[1]histogram!C449*[1]histogram!$G$1</f>
        <v>65.346534653465355</v>
      </c>
      <c r="D449">
        <f t="shared" ca="1" si="19"/>
        <v>150</v>
      </c>
      <c r="E449">
        <f t="shared" ca="1" si="20"/>
        <v>84.653465346534645</v>
      </c>
      <c r="F449">
        <f ca="1">ROUND([1]histogram!B449*100,1)</f>
        <v>0</v>
      </c>
      <c r="G449">
        <f ca="1">ROUND([1]histogram!C449*100,1)</f>
        <v>0.2</v>
      </c>
    </row>
    <row r="450" spans="1:7">
      <c r="A450">
        <f t="shared" ref="A450:A513" si="21">ROW()-1</f>
        <v>449</v>
      </c>
      <c r="B450">
        <f ca="1">[1]histogram!B450*[1]histogram!$G$1</f>
        <v>1.4851485148514854</v>
      </c>
      <c r="C450">
        <f ca="1">[1]histogram!C450*[1]histogram!$G$1</f>
        <v>84.653465346534659</v>
      </c>
      <c r="D450">
        <f t="shared" ca="1" si="19"/>
        <v>148.51485148514851</v>
      </c>
      <c r="E450">
        <f t="shared" ca="1" si="20"/>
        <v>65.346534653465341</v>
      </c>
      <c r="F450">
        <f ca="1">ROUND([1]histogram!B450*100,1)</f>
        <v>0</v>
      </c>
      <c r="G450">
        <f ca="1">ROUND([1]histogram!C450*100,1)</f>
        <v>0.3</v>
      </c>
    </row>
    <row r="451" spans="1:7">
      <c r="A451">
        <f t="shared" si="21"/>
        <v>450</v>
      </c>
      <c r="B451">
        <f ca="1">[1]histogram!B451*[1]histogram!$G$1</f>
        <v>2.9702970297029707</v>
      </c>
      <c r="C451">
        <f ca="1">[1]histogram!C451*[1]histogram!$G$1</f>
        <v>72.772277227722768</v>
      </c>
      <c r="D451">
        <f t="shared" ref="D451:D514" ca="1" si="22">150-B451</f>
        <v>147.02970297029702</v>
      </c>
      <c r="E451">
        <f t="shared" ref="E451:E514" ca="1" si="23">150-C451</f>
        <v>77.227722772277232</v>
      </c>
      <c r="F451">
        <f ca="1">ROUND([1]histogram!B451*100,1)</f>
        <v>0</v>
      </c>
      <c r="G451">
        <f ca="1">ROUND([1]histogram!C451*100,1)</f>
        <v>0.2</v>
      </c>
    </row>
    <row r="452" spans="1:7">
      <c r="A452">
        <f t="shared" si="21"/>
        <v>451</v>
      </c>
      <c r="B452">
        <f ca="1">[1]histogram!B452*[1]histogram!$G$1</f>
        <v>1.4851485148514854</v>
      </c>
      <c r="C452">
        <f ca="1">[1]histogram!C452*[1]histogram!$G$1</f>
        <v>56.43564356435644</v>
      </c>
      <c r="D452">
        <f t="shared" ca="1" si="22"/>
        <v>148.51485148514851</v>
      </c>
      <c r="E452">
        <f t="shared" ca="1" si="23"/>
        <v>93.56435643564356</v>
      </c>
      <c r="F452">
        <f ca="1">ROUND([1]histogram!B452*100,1)</f>
        <v>0</v>
      </c>
      <c r="G452">
        <f ca="1">ROUND([1]histogram!C452*100,1)</f>
        <v>0.2</v>
      </c>
    </row>
    <row r="453" spans="1:7">
      <c r="A453">
        <f t="shared" si="21"/>
        <v>452</v>
      </c>
      <c r="B453">
        <f ca="1">[1]histogram!B453*[1]histogram!$G$1</f>
        <v>1.4851485148514854</v>
      </c>
      <c r="C453">
        <f ca="1">[1]histogram!C453*[1]histogram!$G$1</f>
        <v>62.376237623762371</v>
      </c>
      <c r="D453">
        <f t="shared" ca="1" si="22"/>
        <v>148.51485148514851</v>
      </c>
      <c r="E453">
        <f t="shared" ca="1" si="23"/>
        <v>87.623762376237636</v>
      </c>
      <c r="F453">
        <f ca="1">ROUND([1]histogram!B453*100,1)</f>
        <v>0</v>
      </c>
      <c r="G453">
        <f ca="1">ROUND([1]histogram!C453*100,1)</f>
        <v>0.2</v>
      </c>
    </row>
    <row r="454" spans="1:7">
      <c r="A454">
        <f t="shared" si="21"/>
        <v>453</v>
      </c>
      <c r="B454">
        <f ca="1">[1]histogram!B454*[1]histogram!$G$1</f>
        <v>0</v>
      </c>
      <c r="C454">
        <f ca="1">[1]histogram!C454*[1]histogram!$G$1</f>
        <v>53.465346534653463</v>
      </c>
      <c r="D454">
        <f t="shared" ca="1" si="22"/>
        <v>150</v>
      </c>
      <c r="E454">
        <f t="shared" ca="1" si="23"/>
        <v>96.534653465346537</v>
      </c>
      <c r="F454">
        <f ca="1">ROUND([1]histogram!B454*100,1)</f>
        <v>0</v>
      </c>
      <c r="G454">
        <f ca="1">ROUND([1]histogram!C454*100,1)</f>
        <v>0.2</v>
      </c>
    </row>
    <row r="455" spans="1:7">
      <c r="A455">
        <f t="shared" si="21"/>
        <v>454</v>
      </c>
      <c r="B455">
        <f ca="1">[1]histogram!B455*[1]histogram!$G$1</f>
        <v>0</v>
      </c>
      <c r="C455">
        <f ca="1">[1]histogram!C455*[1]histogram!$G$1</f>
        <v>75.742574257425744</v>
      </c>
      <c r="D455">
        <f t="shared" ca="1" si="22"/>
        <v>150</v>
      </c>
      <c r="E455">
        <f t="shared" ca="1" si="23"/>
        <v>74.257425742574256</v>
      </c>
      <c r="F455">
        <f ca="1">ROUND([1]histogram!B455*100,1)</f>
        <v>0</v>
      </c>
      <c r="G455">
        <f ca="1">ROUND([1]histogram!C455*100,1)</f>
        <v>0.3</v>
      </c>
    </row>
    <row r="456" spans="1:7">
      <c r="A456">
        <f t="shared" si="21"/>
        <v>455</v>
      </c>
      <c r="B456">
        <f ca="1">[1]histogram!B456*[1]histogram!$G$1</f>
        <v>0</v>
      </c>
      <c r="C456">
        <f ca="1">[1]histogram!C456*[1]histogram!$G$1</f>
        <v>59.405940594059409</v>
      </c>
      <c r="D456">
        <f t="shared" ca="1" si="22"/>
        <v>150</v>
      </c>
      <c r="E456">
        <f t="shared" ca="1" si="23"/>
        <v>90.594059405940584</v>
      </c>
      <c r="F456">
        <f ca="1">ROUND([1]histogram!B456*100,1)</f>
        <v>0</v>
      </c>
      <c r="G456">
        <f ca="1">ROUND([1]histogram!C456*100,1)</f>
        <v>0.2</v>
      </c>
    </row>
    <row r="457" spans="1:7">
      <c r="A457">
        <f t="shared" si="21"/>
        <v>456</v>
      </c>
      <c r="B457">
        <f ca="1">[1]histogram!B457*[1]histogram!$G$1</f>
        <v>0</v>
      </c>
      <c r="C457">
        <f ca="1">[1]histogram!C457*[1]histogram!$G$1</f>
        <v>43.069306930693067</v>
      </c>
      <c r="D457">
        <f t="shared" ca="1" si="22"/>
        <v>150</v>
      </c>
      <c r="E457">
        <f t="shared" ca="1" si="23"/>
        <v>106.93069306930693</v>
      </c>
      <c r="F457">
        <f ca="1">ROUND([1]histogram!B457*100,1)</f>
        <v>0</v>
      </c>
      <c r="G457">
        <f ca="1">ROUND([1]histogram!C457*100,1)</f>
        <v>0.1</v>
      </c>
    </row>
    <row r="458" spans="1:7">
      <c r="A458">
        <f t="shared" si="21"/>
        <v>457</v>
      </c>
      <c r="B458">
        <f ca="1">[1]histogram!B458*[1]histogram!$G$1</f>
        <v>0</v>
      </c>
      <c r="C458">
        <f ca="1">[1]histogram!C458*[1]histogram!$G$1</f>
        <v>35.64356435643564</v>
      </c>
      <c r="D458">
        <f t="shared" ca="1" si="22"/>
        <v>150</v>
      </c>
      <c r="E458">
        <f t="shared" ca="1" si="23"/>
        <v>114.35643564356437</v>
      </c>
      <c r="F458">
        <f ca="1">ROUND([1]histogram!B458*100,1)</f>
        <v>0</v>
      </c>
      <c r="G458">
        <f ca="1">ROUND([1]histogram!C458*100,1)</f>
        <v>0.1</v>
      </c>
    </row>
    <row r="459" spans="1:7">
      <c r="A459">
        <f t="shared" si="21"/>
        <v>458</v>
      </c>
      <c r="B459">
        <f ca="1">[1]histogram!B459*[1]histogram!$G$1</f>
        <v>1.4851485148514854</v>
      </c>
      <c r="C459">
        <f ca="1">[1]histogram!C459*[1]histogram!$G$1</f>
        <v>37.128712871287128</v>
      </c>
      <c r="D459">
        <f t="shared" ca="1" si="22"/>
        <v>148.51485148514851</v>
      </c>
      <c r="E459">
        <f t="shared" ca="1" si="23"/>
        <v>112.87128712871288</v>
      </c>
      <c r="F459">
        <f ca="1">ROUND([1]histogram!B459*100,1)</f>
        <v>0</v>
      </c>
      <c r="G459">
        <f ca="1">ROUND([1]histogram!C459*100,1)</f>
        <v>0.1</v>
      </c>
    </row>
    <row r="460" spans="1:7">
      <c r="A460">
        <f t="shared" si="21"/>
        <v>459</v>
      </c>
      <c r="B460">
        <f ca="1">[1]histogram!B460*[1]histogram!$G$1</f>
        <v>0</v>
      </c>
      <c r="C460">
        <f ca="1">[1]histogram!C460*[1]histogram!$G$1</f>
        <v>37.128712871287128</v>
      </c>
      <c r="D460">
        <f t="shared" ca="1" si="22"/>
        <v>150</v>
      </c>
      <c r="E460">
        <f t="shared" ca="1" si="23"/>
        <v>112.87128712871288</v>
      </c>
      <c r="F460">
        <f ca="1">ROUND([1]histogram!B460*100,1)</f>
        <v>0</v>
      </c>
      <c r="G460">
        <f ca="1">ROUND([1]histogram!C460*100,1)</f>
        <v>0.1</v>
      </c>
    </row>
    <row r="461" spans="1:7">
      <c r="A461">
        <f t="shared" si="21"/>
        <v>460</v>
      </c>
      <c r="B461">
        <f ca="1">[1]histogram!B461*[1]histogram!$G$1</f>
        <v>0</v>
      </c>
      <c r="C461">
        <f ca="1">[1]histogram!C461*[1]histogram!$G$1</f>
        <v>46.039603960396036</v>
      </c>
      <c r="D461">
        <f t="shared" ca="1" si="22"/>
        <v>150</v>
      </c>
      <c r="E461">
        <f t="shared" ca="1" si="23"/>
        <v>103.96039603960396</v>
      </c>
      <c r="F461">
        <f ca="1">ROUND([1]histogram!B461*100,1)</f>
        <v>0</v>
      </c>
      <c r="G461">
        <f ca="1">ROUND([1]histogram!C461*100,1)</f>
        <v>0.2</v>
      </c>
    </row>
    <row r="462" spans="1:7">
      <c r="A462">
        <f t="shared" si="21"/>
        <v>461</v>
      </c>
      <c r="B462">
        <f ca="1">[1]histogram!B462*[1]histogram!$G$1</f>
        <v>0</v>
      </c>
      <c r="C462">
        <f ca="1">[1]histogram!C462*[1]histogram!$G$1</f>
        <v>40.099009900990104</v>
      </c>
      <c r="D462">
        <f t="shared" ca="1" si="22"/>
        <v>150</v>
      </c>
      <c r="E462">
        <f t="shared" ca="1" si="23"/>
        <v>109.9009900990099</v>
      </c>
      <c r="F462">
        <f ca="1">ROUND([1]histogram!B462*100,1)</f>
        <v>0</v>
      </c>
      <c r="G462">
        <f ca="1">ROUND([1]histogram!C462*100,1)</f>
        <v>0.1</v>
      </c>
    </row>
    <row r="463" spans="1:7">
      <c r="A463">
        <f t="shared" si="21"/>
        <v>462</v>
      </c>
      <c r="B463">
        <f ca="1">[1]histogram!B463*[1]histogram!$G$1</f>
        <v>0</v>
      </c>
      <c r="C463">
        <f ca="1">[1]histogram!C463*[1]histogram!$G$1</f>
        <v>22.277227722772277</v>
      </c>
      <c r="D463">
        <f t="shared" ca="1" si="22"/>
        <v>150</v>
      </c>
      <c r="E463">
        <f t="shared" ca="1" si="23"/>
        <v>127.72277227722772</v>
      </c>
      <c r="F463">
        <f ca="1">ROUND([1]histogram!B463*100,1)</f>
        <v>0</v>
      </c>
      <c r="G463">
        <f ca="1">ROUND([1]histogram!C463*100,1)</f>
        <v>0.1</v>
      </c>
    </row>
    <row r="464" spans="1:7">
      <c r="A464">
        <f t="shared" si="21"/>
        <v>463</v>
      </c>
      <c r="B464">
        <f ca="1">[1]histogram!B464*[1]histogram!$G$1</f>
        <v>0</v>
      </c>
      <c r="C464">
        <f ca="1">[1]histogram!C464*[1]histogram!$G$1</f>
        <v>29.702970297029704</v>
      </c>
      <c r="D464">
        <f t="shared" ca="1" si="22"/>
        <v>150</v>
      </c>
      <c r="E464">
        <f t="shared" ca="1" si="23"/>
        <v>120.29702970297029</v>
      </c>
      <c r="F464">
        <f ca="1">ROUND([1]histogram!B464*100,1)</f>
        <v>0</v>
      </c>
      <c r="G464">
        <f ca="1">ROUND([1]histogram!C464*100,1)</f>
        <v>0.1</v>
      </c>
    </row>
    <row r="465" spans="1:7">
      <c r="A465">
        <f t="shared" si="21"/>
        <v>464</v>
      </c>
      <c r="B465">
        <f ca="1">[1]histogram!B465*[1]histogram!$G$1</f>
        <v>0</v>
      </c>
      <c r="C465">
        <f ca="1">[1]histogram!C465*[1]histogram!$G$1</f>
        <v>34.158415841584159</v>
      </c>
      <c r="D465">
        <f t="shared" ca="1" si="22"/>
        <v>150</v>
      </c>
      <c r="E465">
        <f t="shared" ca="1" si="23"/>
        <v>115.84158415841584</v>
      </c>
      <c r="F465">
        <f ca="1">ROUND([1]histogram!B465*100,1)</f>
        <v>0</v>
      </c>
      <c r="G465">
        <f ca="1">ROUND([1]histogram!C465*100,1)</f>
        <v>0.1</v>
      </c>
    </row>
    <row r="466" spans="1:7">
      <c r="A466">
        <f t="shared" si="21"/>
        <v>465</v>
      </c>
      <c r="B466">
        <f ca="1">[1]histogram!B466*[1]histogram!$G$1</f>
        <v>0</v>
      </c>
      <c r="C466">
        <f ca="1">[1]histogram!C466*[1]histogram!$G$1</f>
        <v>17.82178217821782</v>
      </c>
      <c r="D466">
        <f t="shared" ca="1" si="22"/>
        <v>150</v>
      </c>
      <c r="E466">
        <f t="shared" ca="1" si="23"/>
        <v>132.17821782178217</v>
      </c>
      <c r="F466">
        <f ca="1">ROUND([1]histogram!B466*100,1)</f>
        <v>0</v>
      </c>
      <c r="G466">
        <f ca="1">ROUND([1]histogram!C466*100,1)</f>
        <v>0.1</v>
      </c>
    </row>
    <row r="467" spans="1:7">
      <c r="A467">
        <f t="shared" si="21"/>
        <v>466</v>
      </c>
      <c r="B467">
        <f ca="1">[1]histogram!B467*[1]histogram!$G$1</f>
        <v>0</v>
      </c>
      <c r="C467">
        <f ca="1">[1]histogram!C467*[1]histogram!$G$1</f>
        <v>20.792079207920793</v>
      </c>
      <c r="D467">
        <f t="shared" ca="1" si="22"/>
        <v>150</v>
      </c>
      <c r="E467">
        <f t="shared" ca="1" si="23"/>
        <v>129.20792079207922</v>
      </c>
      <c r="F467">
        <f ca="1">ROUND([1]histogram!B467*100,1)</f>
        <v>0</v>
      </c>
      <c r="G467">
        <f ca="1">ROUND([1]histogram!C467*100,1)</f>
        <v>0.1</v>
      </c>
    </row>
    <row r="468" spans="1:7">
      <c r="A468">
        <f t="shared" si="21"/>
        <v>467</v>
      </c>
      <c r="B468">
        <f ca="1">[1]histogram!B468*[1]histogram!$G$1</f>
        <v>0</v>
      </c>
      <c r="C468">
        <f ca="1">[1]histogram!C468*[1]histogram!$G$1</f>
        <v>20.792079207920793</v>
      </c>
      <c r="D468">
        <f t="shared" ca="1" si="22"/>
        <v>150</v>
      </c>
      <c r="E468">
        <f t="shared" ca="1" si="23"/>
        <v>129.20792079207922</v>
      </c>
      <c r="F468">
        <f ca="1">ROUND([1]histogram!B468*100,1)</f>
        <v>0</v>
      </c>
      <c r="G468">
        <f ca="1">ROUND([1]histogram!C468*100,1)</f>
        <v>0.1</v>
      </c>
    </row>
    <row r="469" spans="1:7">
      <c r="A469">
        <f t="shared" si="21"/>
        <v>468</v>
      </c>
      <c r="B469">
        <f ca="1">[1]histogram!B469*[1]histogram!$G$1</f>
        <v>0</v>
      </c>
      <c r="C469">
        <f ca="1">[1]histogram!C469*[1]histogram!$G$1</f>
        <v>13.366336633663366</v>
      </c>
      <c r="D469">
        <f t="shared" ca="1" si="22"/>
        <v>150</v>
      </c>
      <c r="E469">
        <f t="shared" ca="1" si="23"/>
        <v>136.63366336633663</v>
      </c>
      <c r="F469">
        <f ca="1">ROUND([1]histogram!B469*100,1)</f>
        <v>0</v>
      </c>
      <c r="G469">
        <f ca="1">ROUND([1]histogram!C469*100,1)</f>
        <v>0</v>
      </c>
    </row>
    <row r="470" spans="1:7">
      <c r="A470">
        <f t="shared" si="21"/>
        <v>469</v>
      </c>
      <c r="B470">
        <f ca="1">[1]histogram!B470*[1]histogram!$G$1</f>
        <v>0</v>
      </c>
      <c r="C470">
        <f ca="1">[1]histogram!C470*[1]histogram!$G$1</f>
        <v>8.9108910891089099</v>
      </c>
      <c r="D470">
        <f t="shared" ca="1" si="22"/>
        <v>150</v>
      </c>
      <c r="E470">
        <f t="shared" ca="1" si="23"/>
        <v>141.0891089108911</v>
      </c>
      <c r="F470">
        <f ca="1">ROUND([1]histogram!B470*100,1)</f>
        <v>0</v>
      </c>
      <c r="G470">
        <f ca="1">ROUND([1]histogram!C470*100,1)</f>
        <v>0</v>
      </c>
    </row>
    <row r="471" spans="1:7">
      <c r="A471">
        <f t="shared" si="21"/>
        <v>470</v>
      </c>
      <c r="B471">
        <f ca="1">[1]histogram!B471*[1]histogram!$G$1</f>
        <v>0</v>
      </c>
      <c r="C471">
        <f ca="1">[1]histogram!C471*[1]histogram!$G$1</f>
        <v>8.9108910891089099</v>
      </c>
      <c r="D471">
        <f t="shared" ca="1" si="22"/>
        <v>150</v>
      </c>
      <c r="E471">
        <f t="shared" ca="1" si="23"/>
        <v>141.0891089108911</v>
      </c>
      <c r="F471">
        <f ca="1">ROUND([1]histogram!B471*100,1)</f>
        <v>0</v>
      </c>
      <c r="G471">
        <f ca="1">ROUND([1]histogram!C471*100,1)</f>
        <v>0</v>
      </c>
    </row>
    <row r="472" spans="1:7">
      <c r="A472">
        <f t="shared" si="21"/>
        <v>471</v>
      </c>
      <c r="B472">
        <f ca="1">[1]histogram!B472*[1]histogram!$G$1</f>
        <v>0</v>
      </c>
      <c r="C472">
        <f ca="1">[1]histogram!C472*[1]histogram!$G$1</f>
        <v>19.306930693069308</v>
      </c>
      <c r="D472">
        <f t="shared" ca="1" si="22"/>
        <v>150</v>
      </c>
      <c r="E472">
        <f t="shared" ca="1" si="23"/>
        <v>130.69306930693068</v>
      </c>
      <c r="F472">
        <f ca="1">ROUND([1]histogram!B472*100,1)</f>
        <v>0</v>
      </c>
      <c r="G472">
        <f ca="1">ROUND([1]histogram!C472*100,1)</f>
        <v>0.1</v>
      </c>
    </row>
    <row r="473" spans="1:7">
      <c r="A473">
        <f t="shared" si="21"/>
        <v>472</v>
      </c>
      <c r="B473">
        <f ca="1">[1]histogram!B473*[1]histogram!$G$1</f>
        <v>0</v>
      </c>
      <c r="C473">
        <f ca="1">[1]histogram!C473*[1]histogram!$G$1</f>
        <v>11.881188118811883</v>
      </c>
      <c r="D473">
        <f t="shared" ca="1" si="22"/>
        <v>150</v>
      </c>
      <c r="E473">
        <f t="shared" ca="1" si="23"/>
        <v>138.11881188118812</v>
      </c>
      <c r="F473">
        <f ca="1">ROUND([1]histogram!B473*100,1)</f>
        <v>0</v>
      </c>
      <c r="G473">
        <f ca="1">ROUND([1]histogram!C473*100,1)</f>
        <v>0</v>
      </c>
    </row>
    <row r="474" spans="1:7">
      <c r="A474">
        <f t="shared" si="21"/>
        <v>473</v>
      </c>
      <c r="B474">
        <f ca="1">[1]histogram!B474*[1]histogram!$G$1</f>
        <v>0</v>
      </c>
      <c r="C474">
        <f ca="1">[1]histogram!C474*[1]histogram!$G$1</f>
        <v>2.9702970297029707</v>
      </c>
      <c r="D474">
        <f t="shared" ca="1" si="22"/>
        <v>150</v>
      </c>
      <c r="E474">
        <f t="shared" ca="1" si="23"/>
        <v>147.02970297029702</v>
      </c>
      <c r="F474">
        <f ca="1">ROUND([1]histogram!B474*100,1)</f>
        <v>0</v>
      </c>
      <c r="G474">
        <f ca="1">ROUND([1]histogram!C474*100,1)</f>
        <v>0</v>
      </c>
    </row>
    <row r="475" spans="1:7">
      <c r="A475">
        <f t="shared" si="21"/>
        <v>474</v>
      </c>
      <c r="B475">
        <f ca="1">[1]histogram!B475*[1]histogram!$G$1</f>
        <v>0</v>
      </c>
      <c r="C475">
        <f ca="1">[1]histogram!C475*[1]histogram!$G$1</f>
        <v>4.455445544554455</v>
      </c>
      <c r="D475">
        <f t="shared" ca="1" si="22"/>
        <v>150</v>
      </c>
      <c r="E475">
        <f t="shared" ca="1" si="23"/>
        <v>145.54455445544554</v>
      </c>
      <c r="F475">
        <f ca="1">ROUND([1]histogram!B475*100,1)</f>
        <v>0</v>
      </c>
      <c r="G475">
        <f ca="1">ROUND([1]histogram!C475*100,1)</f>
        <v>0</v>
      </c>
    </row>
    <row r="476" spans="1:7">
      <c r="A476">
        <f t="shared" si="21"/>
        <v>475</v>
      </c>
      <c r="B476">
        <f ca="1">[1]histogram!B476*[1]histogram!$G$1</f>
        <v>0</v>
      </c>
      <c r="C476">
        <f ca="1">[1]histogram!C476*[1]histogram!$G$1</f>
        <v>7.4257425742574261</v>
      </c>
      <c r="D476">
        <f t="shared" ca="1" si="22"/>
        <v>150</v>
      </c>
      <c r="E476">
        <f t="shared" ca="1" si="23"/>
        <v>142.57425742574259</v>
      </c>
      <c r="F476">
        <f ca="1">ROUND([1]histogram!B476*100,1)</f>
        <v>0</v>
      </c>
      <c r="G476">
        <f ca="1">ROUND([1]histogram!C476*100,1)</f>
        <v>0</v>
      </c>
    </row>
    <row r="477" spans="1:7">
      <c r="A477">
        <f t="shared" si="21"/>
        <v>476</v>
      </c>
      <c r="B477">
        <f ca="1">[1]histogram!B477*[1]histogram!$G$1</f>
        <v>0</v>
      </c>
      <c r="C477">
        <f ca="1">[1]histogram!C477*[1]histogram!$G$1</f>
        <v>7.4257425742574261</v>
      </c>
      <c r="D477">
        <f t="shared" ca="1" si="22"/>
        <v>150</v>
      </c>
      <c r="E477">
        <f t="shared" ca="1" si="23"/>
        <v>142.57425742574259</v>
      </c>
      <c r="F477">
        <f ca="1">ROUND([1]histogram!B477*100,1)</f>
        <v>0</v>
      </c>
      <c r="G477">
        <f ca="1">ROUND([1]histogram!C477*100,1)</f>
        <v>0</v>
      </c>
    </row>
    <row r="478" spans="1:7">
      <c r="A478">
        <f t="shared" si="21"/>
        <v>477</v>
      </c>
      <c r="B478">
        <f ca="1">[1]histogram!B478*[1]histogram!$G$1</f>
        <v>0</v>
      </c>
      <c r="C478">
        <f ca="1">[1]histogram!C478*[1]histogram!$G$1</f>
        <v>4.455445544554455</v>
      </c>
      <c r="D478">
        <f t="shared" ca="1" si="22"/>
        <v>150</v>
      </c>
      <c r="E478">
        <f t="shared" ca="1" si="23"/>
        <v>145.54455445544554</v>
      </c>
      <c r="F478">
        <f ca="1">ROUND([1]histogram!B478*100,1)</f>
        <v>0</v>
      </c>
      <c r="G478">
        <f ca="1">ROUND([1]histogram!C478*100,1)</f>
        <v>0</v>
      </c>
    </row>
    <row r="479" spans="1:7">
      <c r="A479">
        <f t="shared" si="21"/>
        <v>478</v>
      </c>
      <c r="B479">
        <f ca="1">[1]histogram!B479*[1]histogram!$G$1</f>
        <v>0</v>
      </c>
      <c r="C479">
        <f ca="1">[1]histogram!C479*[1]histogram!$G$1</f>
        <v>2.9702970297029707</v>
      </c>
      <c r="D479">
        <f t="shared" ca="1" si="22"/>
        <v>150</v>
      </c>
      <c r="E479">
        <f t="shared" ca="1" si="23"/>
        <v>147.02970297029702</v>
      </c>
      <c r="F479">
        <f ca="1">ROUND([1]histogram!B479*100,1)</f>
        <v>0</v>
      </c>
      <c r="G479">
        <f ca="1">ROUND([1]histogram!C479*100,1)</f>
        <v>0</v>
      </c>
    </row>
    <row r="480" spans="1:7">
      <c r="A480">
        <f t="shared" si="21"/>
        <v>479</v>
      </c>
      <c r="B480">
        <f ca="1">[1]histogram!B480*[1]histogram!$G$1</f>
        <v>0</v>
      </c>
      <c r="C480">
        <f ca="1">[1]histogram!C480*[1]histogram!$G$1</f>
        <v>0</v>
      </c>
      <c r="D480">
        <f t="shared" ca="1" si="22"/>
        <v>150</v>
      </c>
      <c r="E480">
        <f t="shared" ca="1" si="23"/>
        <v>150</v>
      </c>
      <c r="F480">
        <f ca="1">ROUND([1]histogram!B480*100,1)</f>
        <v>0</v>
      </c>
      <c r="G480">
        <f ca="1">ROUND([1]histogram!C480*100,1)</f>
        <v>0</v>
      </c>
    </row>
    <row r="481" spans="1:7">
      <c r="A481">
        <f t="shared" si="21"/>
        <v>480</v>
      </c>
      <c r="B481">
        <f ca="1">[1]histogram!B481*[1]histogram!$G$1</f>
        <v>0</v>
      </c>
      <c r="C481">
        <f ca="1">[1]histogram!C481*[1]histogram!$G$1</f>
        <v>7.4257425742574261</v>
      </c>
      <c r="D481">
        <f t="shared" ca="1" si="22"/>
        <v>150</v>
      </c>
      <c r="E481">
        <f t="shared" ca="1" si="23"/>
        <v>142.57425742574259</v>
      </c>
      <c r="F481">
        <f ca="1">ROUND([1]histogram!B481*100,1)</f>
        <v>0</v>
      </c>
      <c r="G481">
        <f ca="1">ROUND([1]histogram!C481*100,1)</f>
        <v>0</v>
      </c>
    </row>
    <row r="482" spans="1:7">
      <c r="A482">
        <f t="shared" si="21"/>
        <v>481</v>
      </c>
      <c r="B482">
        <f ca="1">[1]histogram!B482*[1]histogram!$G$1</f>
        <v>0</v>
      </c>
      <c r="C482">
        <f ca="1">[1]histogram!C482*[1]histogram!$G$1</f>
        <v>1.4851485148514854</v>
      </c>
      <c r="D482">
        <f t="shared" ca="1" si="22"/>
        <v>150</v>
      </c>
      <c r="E482">
        <f t="shared" ca="1" si="23"/>
        <v>148.51485148514851</v>
      </c>
      <c r="F482">
        <f ca="1">ROUND([1]histogram!B482*100,1)</f>
        <v>0</v>
      </c>
      <c r="G482">
        <f ca="1">ROUND([1]histogram!C482*100,1)</f>
        <v>0</v>
      </c>
    </row>
    <row r="483" spans="1:7">
      <c r="A483">
        <f t="shared" si="21"/>
        <v>482</v>
      </c>
      <c r="B483">
        <f ca="1">[1]histogram!B483*[1]histogram!$G$1</f>
        <v>0</v>
      </c>
      <c r="C483">
        <f ca="1">[1]histogram!C483*[1]histogram!$G$1</f>
        <v>2.9702970297029707</v>
      </c>
      <c r="D483">
        <f t="shared" ca="1" si="22"/>
        <v>150</v>
      </c>
      <c r="E483">
        <f t="shared" ca="1" si="23"/>
        <v>147.02970297029702</v>
      </c>
      <c r="F483">
        <f ca="1">ROUND([1]histogram!B483*100,1)</f>
        <v>0</v>
      </c>
      <c r="G483">
        <f ca="1">ROUND([1]histogram!C483*100,1)</f>
        <v>0</v>
      </c>
    </row>
    <row r="484" spans="1:7">
      <c r="A484">
        <f t="shared" si="21"/>
        <v>483</v>
      </c>
      <c r="B484">
        <f ca="1">[1]histogram!B484*[1]histogram!$G$1</f>
        <v>0</v>
      </c>
      <c r="C484">
        <f ca="1">[1]histogram!C484*[1]histogram!$G$1</f>
        <v>1.4851485148514854</v>
      </c>
      <c r="D484">
        <f t="shared" ca="1" si="22"/>
        <v>150</v>
      </c>
      <c r="E484">
        <f t="shared" ca="1" si="23"/>
        <v>148.51485148514851</v>
      </c>
      <c r="F484">
        <f ca="1">ROUND([1]histogram!B484*100,1)</f>
        <v>0</v>
      </c>
      <c r="G484">
        <f ca="1">ROUND([1]histogram!C484*100,1)</f>
        <v>0</v>
      </c>
    </row>
    <row r="485" spans="1:7">
      <c r="A485">
        <f t="shared" si="21"/>
        <v>484</v>
      </c>
      <c r="B485">
        <f ca="1">[1]histogram!B485*[1]histogram!$G$1</f>
        <v>0</v>
      </c>
      <c r="C485">
        <f ca="1">[1]histogram!C485*[1]histogram!$G$1</f>
        <v>1.4851485148514854</v>
      </c>
      <c r="D485">
        <f t="shared" ca="1" si="22"/>
        <v>150</v>
      </c>
      <c r="E485">
        <f t="shared" ca="1" si="23"/>
        <v>148.51485148514851</v>
      </c>
      <c r="F485">
        <f ca="1">ROUND([1]histogram!B485*100,1)</f>
        <v>0</v>
      </c>
      <c r="G485">
        <f ca="1">ROUND([1]histogram!C485*100,1)</f>
        <v>0</v>
      </c>
    </row>
    <row r="486" spans="1:7">
      <c r="A486">
        <f t="shared" si="21"/>
        <v>485</v>
      </c>
      <c r="B486">
        <f ca="1">[1]histogram!B486*[1]histogram!$G$1</f>
        <v>0</v>
      </c>
      <c r="C486">
        <f ca="1">[1]histogram!C486*[1]histogram!$G$1</f>
        <v>0</v>
      </c>
      <c r="D486">
        <f t="shared" ca="1" si="22"/>
        <v>150</v>
      </c>
      <c r="E486">
        <f t="shared" ca="1" si="23"/>
        <v>150</v>
      </c>
      <c r="F486">
        <f ca="1">ROUND([1]histogram!B486*100,1)</f>
        <v>0</v>
      </c>
      <c r="G486">
        <f ca="1">ROUND([1]histogram!C486*100,1)</f>
        <v>0</v>
      </c>
    </row>
    <row r="487" spans="1:7">
      <c r="A487">
        <f t="shared" si="21"/>
        <v>486</v>
      </c>
      <c r="B487">
        <f ca="1">[1]histogram!B487*[1]histogram!$G$1</f>
        <v>0</v>
      </c>
      <c r="C487">
        <f ca="1">[1]histogram!C487*[1]histogram!$G$1</f>
        <v>0</v>
      </c>
      <c r="D487">
        <f t="shared" ca="1" si="22"/>
        <v>150</v>
      </c>
      <c r="E487">
        <f t="shared" ca="1" si="23"/>
        <v>150</v>
      </c>
      <c r="F487">
        <f ca="1">ROUND([1]histogram!B487*100,1)</f>
        <v>0</v>
      </c>
      <c r="G487">
        <f ca="1">ROUND([1]histogram!C487*100,1)</f>
        <v>0</v>
      </c>
    </row>
    <row r="488" spans="1:7">
      <c r="A488">
        <f t="shared" si="21"/>
        <v>487</v>
      </c>
      <c r="B488">
        <f ca="1">[1]histogram!B488*[1]histogram!$G$1</f>
        <v>0</v>
      </c>
      <c r="C488">
        <f ca="1">[1]histogram!C488*[1]histogram!$G$1</f>
        <v>1.4851485148514854</v>
      </c>
      <c r="D488">
        <f t="shared" ca="1" si="22"/>
        <v>150</v>
      </c>
      <c r="E488">
        <f t="shared" ca="1" si="23"/>
        <v>148.51485148514851</v>
      </c>
      <c r="F488">
        <f ca="1">ROUND([1]histogram!B488*100,1)</f>
        <v>0</v>
      </c>
      <c r="G488">
        <f ca="1">ROUND([1]histogram!C488*100,1)</f>
        <v>0</v>
      </c>
    </row>
    <row r="489" spans="1:7">
      <c r="A489">
        <f t="shared" si="21"/>
        <v>488</v>
      </c>
      <c r="B489">
        <f ca="1">[1]histogram!B489*[1]histogram!$G$1</f>
        <v>0</v>
      </c>
      <c r="C489">
        <f ca="1">[1]histogram!C489*[1]histogram!$G$1</f>
        <v>0</v>
      </c>
      <c r="D489">
        <f t="shared" ca="1" si="22"/>
        <v>150</v>
      </c>
      <c r="E489">
        <f t="shared" ca="1" si="23"/>
        <v>150</v>
      </c>
      <c r="F489">
        <f ca="1">ROUND([1]histogram!B489*100,1)</f>
        <v>0</v>
      </c>
      <c r="G489">
        <f ca="1">ROUND([1]histogram!C489*100,1)</f>
        <v>0</v>
      </c>
    </row>
    <row r="490" spans="1:7">
      <c r="A490">
        <f t="shared" si="21"/>
        <v>489</v>
      </c>
      <c r="B490">
        <f ca="1">[1]histogram!B490*[1]histogram!$G$1</f>
        <v>0</v>
      </c>
      <c r="C490">
        <f ca="1">[1]histogram!C490*[1]histogram!$G$1</f>
        <v>0</v>
      </c>
      <c r="D490">
        <f t="shared" ca="1" si="22"/>
        <v>150</v>
      </c>
      <c r="E490">
        <f t="shared" ca="1" si="23"/>
        <v>150</v>
      </c>
      <c r="F490">
        <f ca="1">ROUND([1]histogram!B490*100,1)</f>
        <v>0</v>
      </c>
      <c r="G490">
        <f ca="1">ROUND([1]histogram!C490*100,1)</f>
        <v>0</v>
      </c>
    </row>
    <row r="491" spans="1:7">
      <c r="A491">
        <f t="shared" si="21"/>
        <v>490</v>
      </c>
      <c r="B491">
        <f ca="1">[1]histogram!B491*[1]histogram!$G$1</f>
        <v>0</v>
      </c>
      <c r="C491">
        <f ca="1">[1]histogram!C491*[1]histogram!$G$1</f>
        <v>0</v>
      </c>
      <c r="D491">
        <f t="shared" ca="1" si="22"/>
        <v>150</v>
      </c>
      <c r="E491">
        <f t="shared" ca="1" si="23"/>
        <v>150</v>
      </c>
      <c r="F491">
        <f ca="1">ROUND([1]histogram!B491*100,1)</f>
        <v>0</v>
      </c>
      <c r="G491">
        <f ca="1">ROUND([1]histogram!C491*100,1)</f>
        <v>0</v>
      </c>
    </row>
    <row r="492" spans="1:7">
      <c r="A492">
        <f t="shared" si="21"/>
        <v>491</v>
      </c>
      <c r="B492">
        <f ca="1">[1]histogram!B492*[1]histogram!$G$1</f>
        <v>0</v>
      </c>
      <c r="C492">
        <f ca="1">[1]histogram!C492*[1]histogram!$G$1</f>
        <v>0</v>
      </c>
      <c r="D492">
        <f t="shared" ca="1" si="22"/>
        <v>150</v>
      </c>
      <c r="E492">
        <f t="shared" ca="1" si="23"/>
        <v>150</v>
      </c>
      <c r="F492">
        <f ca="1">ROUND([1]histogram!B492*100,1)</f>
        <v>0</v>
      </c>
      <c r="G492">
        <f ca="1">ROUND([1]histogram!C492*100,1)</f>
        <v>0</v>
      </c>
    </row>
    <row r="493" spans="1:7">
      <c r="A493">
        <f t="shared" si="21"/>
        <v>492</v>
      </c>
      <c r="B493">
        <f ca="1">[1]histogram!B493*[1]histogram!$G$1</f>
        <v>0</v>
      </c>
      <c r="C493">
        <f ca="1">[1]histogram!C493*[1]histogram!$G$1</f>
        <v>0</v>
      </c>
      <c r="D493">
        <f t="shared" ca="1" si="22"/>
        <v>150</v>
      </c>
      <c r="E493">
        <f t="shared" ca="1" si="23"/>
        <v>150</v>
      </c>
      <c r="F493">
        <f ca="1">ROUND([1]histogram!B493*100,1)</f>
        <v>0</v>
      </c>
      <c r="G493">
        <f ca="1">ROUND([1]histogram!C493*100,1)</f>
        <v>0</v>
      </c>
    </row>
    <row r="494" spans="1:7">
      <c r="A494">
        <f t="shared" si="21"/>
        <v>493</v>
      </c>
      <c r="B494">
        <f ca="1">[1]histogram!B494*[1]histogram!$G$1</f>
        <v>0</v>
      </c>
      <c r="C494">
        <f ca="1">[1]histogram!C494*[1]histogram!$G$1</f>
        <v>0</v>
      </c>
      <c r="D494">
        <f t="shared" ca="1" si="22"/>
        <v>150</v>
      </c>
      <c r="E494">
        <f t="shared" ca="1" si="23"/>
        <v>150</v>
      </c>
      <c r="F494">
        <f ca="1">ROUND([1]histogram!B494*100,1)</f>
        <v>0</v>
      </c>
      <c r="G494">
        <f ca="1">ROUND([1]histogram!C494*100,1)</f>
        <v>0</v>
      </c>
    </row>
    <row r="495" spans="1:7">
      <c r="A495">
        <f t="shared" si="21"/>
        <v>494</v>
      </c>
      <c r="B495">
        <f ca="1">[1]histogram!B495*[1]histogram!$G$1</f>
        <v>0</v>
      </c>
      <c r="C495">
        <f ca="1">[1]histogram!C495*[1]histogram!$G$1</f>
        <v>0</v>
      </c>
      <c r="D495">
        <f t="shared" ca="1" si="22"/>
        <v>150</v>
      </c>
      <c r="E495">
        <f t="shared" ca="1" si="23"/>
        <v>150</v>
      </c>
      <c r="F495">
        <f ca="1">ROUND([1]histogram!B495*100,1)</f>
        <v>0</v>
      </c>
      <c r="G495">
        <f ca="1">ROUND([1]histogram!C495*100,1)</f>
        <v>0</v>
      </c>
    </row>
    <row r="496" spans="1:7">
      <c r="A496">
        <f t="shared" si="21"/>
        <v>495</v>
      </c>
      <c r="B496">
        <f ca="1">[1]histogram!B496*[1]histogram!$G$1</f>
        <v>0</v>
      </c>
      <c r="C496">
        <f ca="1">[1]histogram!C496*[1]histogram!$G$1</f>
        <v>0</v>
      </c>
      <c r="D496">
        <f t="shared" ca="1" si="22"/>
        <v>150</v>
      </c>
      <c r="E496">
        <f t="shared" ca="1" si="23"/>
        <v>150</v>
      </c>
      <c r="F496">
        <f ca="1">ROUND([1]histogram!B496*100,1)</f>
        <v>0</v>
      </c>
      <c r="G496">
        <f ca="1">ROUND([1]histogram!C496*100,1)</f>
        <v>0</v>
      </c>
    </row>
    <row r="497" spans="1:7">
      <c r="A497">
        <f t="shared" si="21"/>
        <v>496</v>
      </c>
      <c r="B497">
        <f ca="1">[1]histogram!B497*[1]histogram!$G$1</f>
        <v>0</v>
      </c>
      <c r="C497">
        <f ca="1">[1]histogram!C497*[1]histogram!$G$1</f>
        <v>0</v>
      </c>
      <c r="D497">
        <f t="shared" ca="1" si="22"/>
        <v>150</v>
      </c>
      <c r="E497">
        <f t="shared" ca="1" si="23"/>
        <v>150</v>
      </c>
      <c r="F497">
        <f ca="1">ROUND([1]histogram!B497*100,1)</f>
        <v>0</v>
      </c>
      <c r="G497">
        <f ca="1">ROUND([1]histogram!C497*100,1)</f>
        <v>0</v>
      </c>
    </row>
    <row r="498" spans="1:7">
      <c r="A498">
        <f t="shared" si="21"/>
        <v>497</v>
      </c>
      <c r="B498">
        <f ca="1">[1]histogram!B498*[1]histogram!$G$1</f>
        <v>0</v>
      </c>
      <c r="C498">
        <f ca="1">[1]histogram!C498*[1]histogram!$G$1</f>
        <v>0</v>
      </c>
      <c r="D498">
        <f t="shared" ca="1" si="22"/>
        <v>150</v>
      </c>
      <c r="E498">
        <f t="shared" ca="1" si="23"/>
        <v>150</v>
      </c>
      <c r="F498">
        <f ca="1">ROUND([1]histogram!B498*100,1)</f>
        <v>0</v>
      </c>
      <c r="G498">
        <f ca="1">ROUND([1]histogram!C498*100,1)</f>
        <v>0</v>
      </c>
    </row>
    <row r="499" spans="1:7">
      <c r="A499">
        <f t="shared" si="21"/>
        <v>498</v>
      </c>
      <c r="B499">
        <f ca="1">[1]histogram!B499*[1]histogram!$G$1</f>
        <v>0</v>
      </c>
      <c r="C499">
        <f ca="1">[1]histogram!C499*[1]histogram!$G$1</f>
        <v>0</v>
      </c>
      <c r="D499">
        <f t="shared" ca="1" si="22"/>
        <v>150</v>
      </c>
      <c r="E499">
        <f t="shared" ca="1" si="23"/>
        <v>150</v>
      </c>
      <c r="F499">
        <f ca="1">ROUND([1]histogram!B499*100,1)</f>
        <v>0</v>
      </c>
      <c r="G499">
        <f ca="1">ROUND([1]histogram!C499*100,1)</f>
        <v>0</v>
      </c>
    </row>
    <row r="500" spans="1:7">
      <c r="A500">
        <f t="shared" si="21"/>
        <v>499</v>
      </c>
      <c r="B500">
        <f ca="1">[1]histogram!B500*[1]histogram!$G$1</f>
        <v>0</v>
      </c>
      <c r="C500">
        <f ca="1">[1]histogram!C500*[1]histogram!$G$1</f>
        <v>0</v>
      </c>
      <c r="D500">
        <f t="shared" ca="1" si="22"/>
        <v>150</v>
      </c>
      <c r="E500">
        <f t="shared" ca="1" si="23"/>
        <v>150</v>
      </c>
      <c r="F500">
        <f ca="1">ROUND([1]histogram!B500*100,1)</f>
        <v>0</v>
      </c>
      <c r="G500">
        <f ca="1">ROUND([1]histogram!C500*100,1)</f>
        <v>0</v>
      </c>
    </row>
    <row r="501" spans="1:7">
      <c r="A501">
        <f t="shared" si="21"/>
        <v>500</v>
      </c>
      <c r="B501">
        <f ca="1">[1]histogram!B501*[1]histogram!$G$1</f>
        <v>0</v>
      </c>
      <c r="C501">
        <f ca="1">[1]histogram!C501*[1]histogram!$G$1</f>
        <v>1.4851485148514854</v>
      </c>
      <c r="D501">
        <f t="shared" ca="1" si="22"/>
        <v>150</v>
      </c>
      <c r="E501">
        <f t="shared" ca="1" si="23"/>
        <v>148.51485148514851</v>
      </c>
      <c r="F501">
        <f ca="1">ROUND([1]histogram!B501*100,1)</f>
        <v>0</v>
      </c>
      <c r="G501">
        <f ca="1">ROUND([1]histogram!C501*100,1)</f>
        <v>0</v>
      </c>
    </row>
    <row r="502" spans="1:7">
      <c r="A502">
        <f t="shared" si="21"/>
        <v>501</v>
      </c>
      <c r="B502">
        <f ca="1">[1]histogram!B502*[1]histogram!$G$1</f>
        <v>0</v>
      </c>
      <c r="C502">
        <f ca="1">[1]histogram!C502*[1]histogram!$G$1</f>
        <v>0</v>
      </c>
      <c r="D502">
        <f t="shared" ca="1" si="22"/>
        <v>150</v>
      </c>
      <c r="E502">
        <f t="shared" ca="1" si="23"/>
        <v>150</v>
      </c>
      <c r="F502">
        <f ca="1">ROUND([1]histogram!B502*100,1)</f>
        <v>0</v>
      </c>
      <c r="G502">
        <f ca="1">ROUND([1]histogram!C502*100,1)</f>
        <v>0</v>
      </c>
    </row>
    <row r="503" spans="1:7">
      <c r="A503">
        <f t="shared" si="21"/>
        <v>502</v>
      </c>
      <c r="B503">
        <f ca="1">[1]histogram!B503*[1]histogram!$G$1</f>
        <v>0</v>
      </c>
      <c r="C503">
        <f ca="1">[1]histogram!C503*[1]histogram!$G$1</f>
        <v>0</v>
      </c>
      <c r="D503">
        <f t="shared" ca="1" si="22"/>
        <v>150</v>
      </c>
      <c r="E503">
        <f t="shared" ca="1" si="23"/>
        <v>150</v>
      </c>
      <c r="F503">
        <f ca="1">ROUND([1]histogram!B503*100,1)</f>
        <v>0</v>
      </c>
      <c r="G503">
        <f ca="1">ROUND([1]histogram!C503*100,1)</f>
        <v>0</v>
      </c>
    </row>
    <row r="504" spans="1:7">
      <c r="A504">
        <f t="shared" si="21"/>
        <v>503</v>
      </c>
      <c r="B504">
        <f ca="1">[1]histogram!B504*[1]histogram!$G$1</f>
        <v>0</v>
      </c>
      <c r="C504">
        <f ca="1">[1]histogram!C504*[1]histogram!$G$1</f>
        <v>0</v>
      </c>
      <c r="D504">
        <f t="shared" ca="1" si="22"/>
        <v>150</v>
      </c>
      <c r="E504">
        <f t="shared" ca="1" si="23"/>
        <v>150</v>
      </c>
      <c r="F504">
        <f ca="1">ROUND([1]histogram!B504*100,1)</f>
        <v>0</v>
      </c>
      <c r="G504">
        <f ca="1">ROUND([1]histogram!C504*100,1)</f>
        <v>0</v>
      </c>
    </row>
    <row r="505" spans="1:7">
      <c r="A505">
        <f t="shared" si="21"/>
        <v>504</v>
      </c>
      <c r="B505">
        <f ca="1">[1]histogram!B505*[1]histogram!$G$1</f>
        <v>0</v>
      </c>
      <c r="C505">
        <f ca="1">[1]histogram!C505*[1]histogram!$G$1</f>
        <v>0</v>
      </c>
      <c r="D505">
        <f t="shared" ca="1" si="22"/>
        <v>150</v>
      </c>
      <c r="E505">
        <f t="shared" ca="1" si="23"/>
        <v>150</v>
      </c>
      <c r="F505">
        <f ca="1">ROUND([1]histogram!B505*100,1)</f>
        <v>0</v>
      </c>
      <c r="G505">
        <f ca="1">ROUND([1]histogram!C505*100,1)</f>
        <v>0</v>
      </c>
    </row>
    <row r="506" spans="1:7">
      <c r="A506">
        <f t="shared" si="21"/>
        <v>505</v>
      </c>
      <c r="B506">
        <f ca="1">[1]histogram!B506*[1]histogram!$G$1</f>
        <v>0</v>
      </c>
      <c r="C506">
        <f ca="1">[1]histogram!C506*[1]histogram!$G$1</f>
        <v>0</v>
      </c>
      <c r="D506">
        <f t="shared" ca="1" si="22"/>
        <v>150</v>
      </c>
      <c r="E506">
        <f t="shared" ca="1" si="23"/>
        <v>150</v>
      </c>
      <c r="F506">
        <f ca="1">ROUND([1]histogram!B506*100,1)</f>
        <v>0</v>
      </c>
      <c r="G506">
        <f ca="1">ROUND([1]histogram!C506*100,1)</f>
        <v>0</v>
      </c>
    </row>
    <row r="507" spans="1:7">
      <c r="A507">
        <f t="shared" si="21"/>
        <v>506</v>
      </c>
      <c r="B507">
        <f ca="1">[1]histogram!B507*[1]histogram!$G$1</f>
        <v>0</v>
      </c>
      <c r="C507">
        <f ca="1">[1]histogram!C507*[1]histogram!$G$1</f>
        <v>0</v>
      </c>
      <c r="D507">
        <f t="shared" ca="1" si="22"/>
        <v>150</v>
      </c>
      <c r="E507">
        <f t="shared" ca="1" si="23"/>
        <v>150</v>
      </c>
      <c r="F507">
        <f ca="1">ROUND([1]histogram!B507*100,1)</f>
        <v>0</v>
      </c>
      <c r="G507">
        <f ca="1">ROUND([1]histogram!C507*100,1)</f>
        <v>0</v>
      </c>
    </row>
    <row r="508" spans="1:7">
      <c r="A508">
        <f t="shared" si="21"/>
        <v>507</v>
      </c>
      <c r="B508">
        <f ca="1">[1]histogram!B508*[1]histogram!$G$1</f>
        <v>0</v>
      </c>
      <c r="C508">
        <f ca="1">[1]histogram!C508*[1]histogram!$G$1</f>
        <v>0</v>
      </c>
      <c r="D508">
        <f t="shared" ca="1" si="22"/>
        <v>150</v>
      </c>
      <c r="E508">
        <f t="shared" ca="1" si="23"/>
        <v>150</v>
      </c>
      <c r="F508">
        <f ca="1">ROUND([1]histogram!B508*100,1)</f>
        <v>0</v>
      </c>
      <c r="G508">
        <f ca="1">ROUND([1]histogram!C508*100,1)</f>
        <v>0</v>
      </c>
    </row>
    <row r="509" spans="1:7">
      <c r="A509">
        <f t="shared" si="21"/>
        <v>508</v>
      </c>
      <c r="B509">
        <f ca="1">[1]histogram!B509*[1]histogram!$G$1</f>
        <v>0</v>
      </c>
      <c r="C509">
        <f ca="1">[1]histogram!C509*[1]histogram!$G$1</f>
        <v>0</v>
      </c>
      <c r="D509">
        <f t="shared" ca="1" si="22"/>
        <v>150</v>
      </c>
      <c r="E509">
        <f t="shared" ca="1" si="23"/>
        <v>150</v>
      </c>
      <c r="F509">
        <f ca="1">ROUND([1]histogram!B509*100,1)</f>
        <v>0</v>
      </c>
      <c r="G509">
        <f ca="1">ROUND([1]histogram!C509*100,1)</f>
        <v>0</v>
      </c>
    </row>
    <row r="510" spans="1:7">
      <c r="A510">
        <f t="shared" si="21"/>
        <v>509</v>
      </c>
      <c r="B510">
        <f ca="1">[1]histogram!B510*[1]histogram!$G$1</f>
        <v>0</v>
      </c>
      <c r="C510">
        <f ca="1">[1]histogram!C510*[1]histogram!$G$1</f>
        <v>0</v>
      </c>
      <c r="D510">
        <f t="shared" ca="1" si="22"/>
        <v>150</v>
      </c>
      <c r="E510">
        <f t="shared" ca="1" si="23"/>
        <v>150</v>
      </c>
      <c r="F510">
        <f ca="1">ROUND([1]histogram!B510*100,1)</f>
        <v>0</v>
      </c>
      <c r="G510">
        <f ca="1">ROUND([1]histogram!C510*100,1)</f>
        <v>0</v>
      </c>
    </row>
    <row r="511" spans="1:7">
      <c r="A511">
        <f t="shared" si="21"/>
        <v>510</v>
      </c>
      <c r="B511">
        <f ca="1">[1]histogram!B511*[1]histogram!$G$1</f>
        <v>0</v>
      </c>
      <c r="C511">
        <f ca="1">[1]histogram!C511*[1]histogram!$G$1</f>
        <v>0</v>
      </c>
      <c r="D511">
        <f t="shared" ca="1" si="22"/>
        <v>150</v>
      </c>
      <c r="E511">
        <f t="shared" ca="1" si="23"/>
        <v>150</v>
      </c>
      <c r="F511">
        <f ca="1">ROUND([1]histogram!B511*100,1)</f>
        <v>0</v>
      </c>
      <c r="G511">
        <f ca="1">ROUND([1]histogram!C511*100,1)</f>
        <v>0</v>
      </c>
    </row>
    <row r="512" spans="1:7">
      <c r="A512">
        <f t="shared" si="21"/>
        <v>511</v>
      </c>
      <c r="B512">
        <f ca="1">[1]histogram!B512*[1]histogram!$G$1</f>
        <v>0</v>
      </c>
      <c r="C512">
        <f ca="1">[1]histogram!C512*[1]histogram!$G$1</f>
        <v>0</v>
      </c>
      <c r="D512">
        <f t="shared" ca="1" si="22"/>
        <v>150</v>
      </c>
      <c r="E512">
        <f t="shared" ca="1" si="23"/>
        <v>150</v>
      </c>
      <c r="F512">
        <f ca="1">ROUND([1]histogram!B512*100,1)</f>
        <v>0</v>
      </c>
      <c r="G512">
        <f ca="1">ROUND([1]histogram!C512*100,1)</f>
        <v>0</v>
      </c>
    </row>
    <row r="513" spans="1:7">
      <c r="A513">
        <f t="shared" si="21"/>
        <v>512</v>
      </c>
      <c r="B513">
        <f ca="1">[1]histogram!B513*[1]histogram!$G$1</f>
        <v>0</v>
      </c>
      <c r="C513">
        <f ca="1">[1]histogram!C513*[1]histogram!$G$1</f>
        <v>0</v>
      </c>
      <c r="D513">
        <f t="shared" ca="1" si="22"/>
        <v>150</v>
      </c>
      <c r="E513">
        <f t="shared" ca="1" si="23"/>
        <v>150</v>
      </c>
      <c r="F513">
        <f ca="1">ROUND([1]histogram!B513*100,1)</f>
        <v>0</v>
      </c>
      <c r="G513">
        <f ca="1">ROUND([1]histogram!C513*100,1)</f>
        <v>0</v>
      </c>
    </row>
    <row r="514" spans="1:7">
      <c r="A514">
        <f t="shared" ref="A514:A539" si="24">ROW()-1</f>
        <v>513</v>
      </c>
      <c r="B514">
        <f ca="1">[1]histogram!B514*[1]histogram!$G$1</f>
        <v>0</v>
      </c>
      <c r="C514">
        <f ca="1">[1]histogram!C514*[1]histogram!$G$1</f>
        <v>0</v>
      </c>
      <c r="D514">
        <f t="shared" ca="1" si="22"/>
        <v>150</v>
      </c>
      <c r="E514">
        <f t="shared" ca="1" si="23"/>
        <v>150</v>
      </c>
      <c r="F514">
        <f ca="1">ROUND([1]histogram!B514*100,1)</f>
        <v>0</v>
      </c>
      <c r="G514">
        <f ca="1">ROUND([1]histogram!C514*100,1)</f>
        <v>0</v>
      </c>
    </row>
    <row r="515" spans="1:7">
      <c r="A515">
        <f t="shared" si="24"/>
        <v>514</v>
      </c>
      <c r="B515">
        <f ca="1">[1]histogram!B515*[1]histogram!$G$1</f>
        <v>0</v>
      </c>
      <c r="C515">
        <f ca="1">[1]histogram!C515*[1]histogram!$G$1</f>
        <v>0</v>
      </c>
      <c r="D515">
        <f t="shared" ref="D515:D539" ca="1" si="25">150-B515</f>
        <v>150</v>
      </c>
      <c r="E515">
        <f t="shared" ref="E515:E539" ca="1" si="26">150-C515</f>
        <v>150</v>
      </c>
      <c r="F515">
        <f ca="1">ROUND([1]histogram!B515*100,1)</f>
        <v>0</v>
      </c>
      <c r="G515">
        <f ca="1">ROUND([1]histogram!C515*100,1)</f>
        <v>0</v>
      </c>
    </row>
    <row r="516" spans="1:7">
      <c r="A516">
        <f t="shared" si="24"/>
        <v>515</v>
      </c>
      <c r="B516">
        <f ca="1">[1]histogram!B516*[1]histogram!$G$1</f>
        <v>0</v>
      </c>
      <c r="C516">
        <f ca="1">[1]histogram!C516*[1]histogram!$G$1</f>
        <v>0</v>
      </c>
      <c r="D516">
        <f t="shared" ca="1" si="25"/>
        <v>150</v>
      </c>
      <c r="E516">
        <f t="shared" ca="1" si="26"/>
        <v>150</v>
      </c>
      <c r="F516">
        <f ca="1">ROUND([1]histogram!B516*100,1)</f>
        <v>0</v>
      </c>
      <c r="G516">
        <f ca="1">ROUND([1]histogram!C516*100,1)</f>
        <v>0</v>
      </c>
    </row>
    <row r="517" spans="1:7">
      <c r="A517">
        <f t="shared" si="24"/>
        <v>516</v>
      </c>
      <c r="B517">
        <f ca="1">[1]histogram!B517*[1]histogram!$G$1</f>
        <v>0</v>
      </c>
      <c r="C517">
        <f ca="1">[1]histogram!C517*[1]histogram!$G$1</f>
        <v>0</v>
      </c>
      <c r="D517">
        <f t="shared" ca="1" si="25"/>
        <v>150</v>
      </c>
      <c r="E517">
        <f t="shared" ca="1" si="26"/>
        <v>150</v>
      </c>
      <c r="F517">
        <f ca="1">ROUND([1]histogram!B517*100,1)</f>
        <v>0</v>
      </c>
      <c r="G517">
        <f ca="1">ROUND([1]histogram!C517*100,1)</f>
        <v>0</v>
      </c>
    </row>
    <row r="518" spans="1:7">
      <c r="A518">
        <f t="shared" si="24"/>
        <v>517</v>
      </c>
      <c r="B518">
        <f ca="1">[1]histogram!B518*[1]histogram!$G$1</f>
        <v>0</v>
      </c>
      <c r="C518">
        <f ca="1">[1]histogram!C518*[1]histogram!$G$1</f>
        <v>0</v>
      </c>
      <c r="D518">
        <f t="shared" ca="1" si="25"/>
        <v>150</v>
      </c>
      <c r="E518">
        <f t="shared" ca="1" si="26"/>
        <v>150</v>
      </c>
      <c r="F518">
        <f ca="1">ROUND([1]histogram!B518*100,1)</f>
        <v>0</v>
      </c>
      <c r="G518">
        <f ca="1">ROUND([1]histogram!C518*100,1)</f>
        <v>0</v>
      </c>
    </row>
    <row r="519" spans="1:7">
      <c r="A519">
        <f t="shared" si="24"/>
        <v>518</v>
      </c>
      <c r="B519">
        <f ca="1">[1]histogram!B519*[1]histogram!$G$1</f>
        <v>0</v>
      </c>
      <c r="C519">
        <f ca="1">[1]histogram!C519*[1]histogram!$G$1</f>
        <v>0</v>
      </c>
      <c r="D519">
        <f t="shared" ca="1" si="25"/>
        <v>150</v>
      </c>
      <c r="E519">
        <f t="shared" ca="1" si="26"/>
        <v>150</v>
      </c>
      <c r="F519">
        <f ca="1">ROUND([1]histogram!B519*100,1)</f>
        <v>0</v>
      </c>
      <c r="G519">
        <f ca="1">ROUND([1]histogram!C519*100,1)</f>
        <v>0</v>
      </c>
    </row>
    <row r="520" spans="1:7">
      <c r="A520">
        <f t="shared" si="24"/>
        <v>519</v>
      </c>
      <c r="B520">
        <f ca="1">[1]histogram!B520*[1]histogram!$G$1</f>
        <v>0</v>
      </c>
      <c r="C520">
        <f ca="1">[1]histogram!C520*[1]histogram!$G$1</f>
        <v>0</v>
      </c>
      <c r="D520">
        <f t="shared" ca="1" si="25"/>
        <v>150</v>
      </c>
      <c r="E520">
        <f t="shared" ca="1" si="26"/>
        <v>150</v>
      </c>
      <c r="F520">
        <f ca="1">ROUND([1]histogram!B520*100,1)</f>
        <v>0</v>
      </c>
      <c r="G520">
        <f ca="1">ROUND([1]histogram!C520*100,1)</f>
        <v>0</v>
      </c>
    </row>
    <row r="521" spans="1:7">
      <c r="A521">
        <f t="shared" si="24"/>
        <v>520</v>
      </c>
      <c r="B521">
        <f ca="1">[1]histogram!B521*[1]histogram!$G$1</f>
        <v>0</v>
      </c>
      <c r="C521">
        <f ca="1">[1]histogram!C521*[1]histogram!$G$1</f>
        <v>0</v>
      </c>
      <c r="D521">
        <f t="shared" ca="1" si="25"/>
        <v>150</v>
      </c>
      <c r="E521">
        <f t="shared" ca="1" si="26"/>
        <v>150</v>
      </c>
      <c r="F521">
        <f ca="1">ROUND([1]histogram!B521*100,1)</f>
        <v>0</v>
      </c>
      <c r="G521">
        <f ca="1">ROUND([1]histogram!C521*100,1)</f>
        <v>0</v>
      </c>
    </row>
    <row r="522" spans="1:7">
      <c r="A522">
        <f t="shared" si="24"/>
        <v>521</v>
      </c>
      <c r="B522">
        <f ca="1">[1]histogram!B522*[1]histogram!$G$1</f>
        <v>0</v>
      </c>
      <c r="C522">
        <f ca="1">[1]histogram!C522*[1]histogram!$G$1</f>
        <v>0</v>
      </c>
      <c r="D522">
        <f t="shared" ca="1" si="25"/>
        <v>150</v>
      </c>
      <c r="E522">
        <f t="shared" ca="1" si="26"/>
        <v>150</v>
      </c>
      <c r="F522">
        <f ca="1">ROUND([1]histogram!B522*100,1)</f>
        <v>0</v>
      </c>
      <c r="G522">
        <f ca="1">ROUND([1]histogram!C522*100,1)</f>
        <v>0</v>
      </c>
    </row>
    <row r="523" spans="1:7">
      <c r="A523">
        <f t="shared" si="24"/>
        <v>522</v>
      </c>
      <c r="B523">
        <f ca="1">[1]histogram!B523*[1]histogram!$G$1</f>
        <v>0</v>
      </c>
      <c r="C523">
        <f ca="1">[1]histogram!C523*[1]histogram!$G$1</f>
        <v>0</v>
      </c>
      <c r="D523">
        <f t="shared" ca="1" si="25"/>
        <v>150</v>
      </c>
      <c r="E523">
        <f t="shared" ca="1" si="26"/>
        <v>150</v>
      </c>
      <c r="F523">
        <f ca="1">ROUND([1]histogram!B523*100,1)</f>
        <v>0</v>
      </c>
      <c r="G523">
        <f ca="1">ROUND([1]histogram!C523*100,1)</f>
        <v>0</v>
      </c>
    </row>
    <row r="524" spans="1:7">
      <c r="A524">
        <f t="shared" si="24"/>
        <v>523</v>
      </c>
      <c r="B524">
        <f ca="1">[1]histogram!B524*[1]histogram!$G$1</f>
        <v>0</v>
      </c>
      <c r="C524">
        <f ca="1">[1]histogram!C524*[1]histogram!$G$1</f>
        <v>0</v>
      </c>
      <c r="D524">
        <f t="shared" ca="1" si="25"/>
        <v>150</v>
      </c>
      <c r="E524">
        <f t="shared" ca="1" si="26"/>
        <v>150</v>
      </c>
      <c r="F524">
        <f ca="1">ROUND([1]histogram!B524*100,1)</f>
        <v>0</v>
      </c>
      <c r="G524">
        <f ca="1">ROUND([1]histogram!C524*100,1)</f>
        <v>0</v>
      </c>
    </row>
    <row r="525" spans="1:7">
      <c r="A525">
        <f t="shared" si="24"/>
        <v>524</v>
      </c>
      <c r="B525">
        <f ca="1">[1]histogram!B525*[1]histogram!$G$1</f>
        <v>0</v>
      </c>
      <c r="C525">
        <f ca="1">[1]histogram!C525*[1]histogram!$G$1</f>
        <v>0</v>
      </c>
      <c r="D525">
        <f t="shared" ca="1" si="25"/>
        <v>150</v>
      </c>
      <c r="E525">
        <f t="shared" ca="1" si="26"/>
        <v>150</v>
      </c>
      <c r="F525">
        <f ca="1">ROUND([1]histogram!B525*100,1)</f>
        <v>0</v>
      </c>
      <c r="G525">
        <f ca="1">ROUND([1]histogram!C525*100,1)</f>
        <v>0</v>
      </c>
    </row>
    <row r="526" spans="1:7">
      <c r="A526">
        <f t="shared" si="24"/>
        <v>525</v>
      </c>
      <c r="B526">
        <f ca="1">[1]histogram!B526*[1]histogram!$G$1</f>
        <v>0</v>
      </c>
      <c r="C526">
        <f ca="1">[1]histogram!C526*[1]histogram!$G$1</f>
        <v>0</v>
      </c>
      <c r="D526">
        <f t="shared" ca="1" si="25"/>
        <v>150</v>
      </c>
      <c r="E526">
        <f t="shared" ca="1" si="26"/>
        <v>150</v>
      </c>
      <c r="F526">
        <f ca="1">ROUND([1]histogram!B526*100,1)</f>
        <v>0</v>
      </c>
      <c r="G526">
        <f ca="1">ROUND([1]histogram!C526*100,1)</f>
        <v>0</v>
      </c>
    </row>
    <row r="527" spans="1:7">
      <c r="A527">
        <f t="shared" si="24"/>
        <v>526</v>
      </c>
      <c r="B527">
        <f ca="1">[1]histogram!B527*[1]histogram!$G$1</f>
        <v>0</v>
      </c>
      <c r="C527">
        <f ca="1">[1]histogram!C527*[1]histogram!$G$1</f>
        <v>0</v>
      </c>
      <c r="D527">
        <f t="shared" ca="1" si="25"/>
        <v>150</v>
      </c>
      <c r="E527">
        <f t="shared" ca="1" si="26"/>
        <v>150</v>
      </c>
      <c r="F527">
        <f ca="1">ROUND([1]histogram!B527*100,1)</f>
        <v>0</v>
      </c>
      <c r="G527">
        <f ca="1">ROUND([1]histogram!C527*100,1)</f>
        <v>0</v>
      </c>
    </row>
    <row r="528" spans="1:7">
      <c r="A528">
        <f t="shared" si="24"/>
        <v>527</v>
      </c>
      <c r="B528">
        <f ca="1">[1]histogram!B528*[1]histogram!$G$1</f>
        <v>0</v>
      </c>
      <c r="C528">
        <f ca="1">[1]histogram!C528*[1]histogram!$G$1</f>
        <v>0</v>
      </c>
      <c r="D528">
        <f t="shared" ca="1" si="25"/>
        <v>150</v>
      </c>
      <c r="E528">
        <f t="shared" ca="1" si="26"/>
        <v>150</v>
      </c>
      <c r="F528">
        <f ca="1">ROUND([1]histogram!B528*100,1)</f>
        <v>0</v>
      </c>
      <c r="G528">
        <f ca="1">ROUND([1]histogram!C528*100,1)</f>
        <v>0</v>
      </c>
    </row>
    <row r="529" spans="1:7">
      <c r="A529">
        <f t="shared" si="24"/>
        <v>528</v>
      </c>
      <c r="B529">
        <f ca="1">[1]histogram!B529*[1]histogram!$G$1</f>
        <v>0</v>
      </c>
      <c r="C529">
        <f ca="1">[1]histogram!C529*[1]histogram!$G$1</f>
        <v>0</v>
      </c>
      <c r="D529">
        <f t="shared" ca="1" si="25"/>
        <v>150</v>
      </c>
      <c r="E529">
        <f t="shared" ca="1" si="26"/>
        <v>150</v>
      </c>
      <c r="F529">
        <f ca="1">ROUND([1]histogram!B529*100,1)</f>
        <v>0</v>
      </c>
      <c r="G529">
        <f ca="1">ROUND([1]histogram!C529*100,1)</f>
        <v>0</v>
      </c>
    </row>
    <row r="530" spans="1:7">
      <c r="A530">
        <f t="shared" si="24"/>
        <v>529</v>
      </c>
      <c r="B530">
        <f ca="1">[1]histogram!B530*[1]histogram!$G$1</f>
        <v>0</v>
      </c>
      <c r="C530">
        <f ca="1">[1]histogram!C530*[1]histogram!$G$1</f>
        <v>0</v>
      </c>
      <c r="D530">
        <f t="shared" ca="1" si="25"/>
        <v>150</v>
      </c>
      <c r="E530">
        <f t="shared" ca="1" si="26"/>
        <v>150</v>
      </c>
      <c r="F530">
        <f ca="1">ROUND([1]histogram!B530*100,1)</f>
        <v>0</v>
      </c>
      <c r="G530">
        <f ca="1">ROUND([1]histogram!C530*100,1)</f>
        <v>0</v>
      </c>
    </row>
    <row r="531" spans="1:7">
      <c r="A531">
        <f t="shared" si="24"/>
        <v>530</v>
      </c>
      <c r="B531">
        <f ca="1">[1]histogram!B531*[1]histogram!$G$1</f>
        <v>0</v>
      </c>
      <c r="C531">
        <f ca="1">[1]histogram!C531*[1]histogram!$G$1</f>
        <v>0</v>
      </c>
      <c r="D531">
        <f t="shared" ca="1" si="25"/>
        <v>150</v>
      </c>
      <c r="E531">
        <f t="shared" ca="1" si="26"/>
        <v>150</v>
      </c>
      <c r="F531">
        <f ca="1">ROUND([1]histogram!B531*100,1)</f>
        <v>0</v>
      </c>
      <c r="G531">
        <f ca="1">ROUND([1]histogram!C531*100,1)</f>
        <v>0</v>
      </c>
    </row>
    <row r="532" spans="1:7">
      <c r="A532">
        <f t="shared" si="24"/>
        <v>531</v>
      </c>
      <c r="B532">
        <f ca="1">[1]histogram!B532*[1]histogram!$G$1</f>
        <v>0</v>
      </c>
      <c r="C532">
        <f ca="1">[1]histogram!C532*[1]histogram!$G$1</f>
        <v>0</v>
      </c>
      <c r="D532">
        <f t="shared" ca="1" si="25"/>
        <v>150</v>
      </c>
      <c r="E532">
        <f t="shared" ca="1" si="26"/>
        <v>150</v>
      </c>
      <c r="F532">
        <f ca="1">ROUND([1]histogram!B532*100,1)</f>
        <v>0</v>
      </c>
      <c r="G532">
        <f ca="1">ROUND([1]histogram!C532*100,1)</f>
        <v>0</v>
      </c>
    </row>
    <row r="533" spans="1:7">
      <c r="A533">
        <f t="shared" si="24"/>
        <v>532</v>
      </c>
      <c r="B533">
        <f ca="1">[1]histogram!B533*[1]histogram!$G$1</f>
        <v>0</v>
      </c>
      <c r="C533">
        <f ca="1">[1]histogram!C533*[1]histogram!$G$1</f>
        <v>0</v>
      </c>
      <c r="D533">
        <f t="shared" ca="1" si="25"/>
        <v>150</v>
      </c>
      <c r="E533">
        <f t="shared" ca="1" si="26"/>
        <v>150</v>
      </c>
      <c r="F533">
        <f ca="1">ROUND([1]histogram!B533*100,1)</f>
        <v>0</v>
      </c>
      <c r="G533">
        <f ca="1">ROUND([1]histogram!C533*100,1)</f>
        <v>0</v>
      </c>
    </row>
    <row r="534" spans="1:7">
      <c r="A534">
        <f t="shared" si="24"/>
        <v>533</v>
      </c>
      <c r="B534">
        <f ca="1">[1]histogram!B534*[1]histogram!$G$1</f>
        <v>0</v>
      </c>
      <c r="C534">
        <f ca="1">[1]histogram!C534*[1]histogram!$G$1</f>
        <v>0</v>
      </c>
      <c r="D534">
        <f t="shared" ca="1" si="25"/>
        <v>150</v>
      </c>
      <c r="E534">
        <f t="shared" ca="1" si="26"/>
        <v>150</v>
      </c>
      <c r="F534">
        <f ca="1">ROUND([1]histogram!B534*100,1)</f>
        <v>0</v>
      </c>
      <c r="G534">
        <f ca="1">ROUND([1]histogram!C534*100,1)</f>
        <v>0</v>
      </c>
    </row>
    <row r="535" spans="1:7">
      <c r="A535">
        <f t="shared" si="24"/>
        <v>534</v>
      </c>
      <c r="B535">
        <f ca="1">[1]histogram!B535*[1]histogram!$G$1</f>
        <v>0</v>
      </c>
      <c r="C535">
        <f ca="1">[1]histogram!C535*[1]histogram!$G$1</f>
        <v>0</v>
      </c>
      <c r="D535">
        <f t="shared" ca="1" si="25"/>
        <v>150</v>
      </c>
      <c r="E535">
        <f t="shared" ca="1" si="26"/>
        <v>150</v>
      </c>
      <c r="F535">
        <f ca="1">ROUND([1]histogram!B535*100,1)</f>
        <v>0</v>
      </c>
      <c r="G535">
        <f ca="1">ROUND([1]histogram!C535*100,1)</f>
        <v>0</v>
      </c>
    </row>
    <row r="536" spans="1:7">
      <c r="A536">
        <f t="shared" si="24"/>
        <v>535</v>
      </c>
      <c r="B536">
        <f ca="1">[1]histogram!B536*[1]histogram!$G$1</f>
        <v>0</v>
      </c>
      <c r="C536">
        <f ca="1">[1]histogram!C536*[1]histogram!$G$1</f>
        <v>0</v>
      </c>
      <c r="D536">
        <f t="shared" ca="1" si="25"/>
        <v>150</v>
      </c>
      <c r="E536">
        <f t="shared" ca="1" si="26"/>
        <v>150</v>
      </c>
      <c r="F536">
        <f ca="1">ROUND([1]histogram!B536*100,1)</f>
        <v>0</v>
      </c>
      <c r="G536">
        <f ca="1">ROUND([1]histogram!C536*100,1)</f>
        <v>0</v>
      </c>
    </row>
    <row r="537" spans="1:7">
      <c r="A537">
        <f t="shared" si="24"/>
        <v>536</v>
      </c>
      <c r="B537">
        <f ca="1">[1]histogram!B537*[1]histogram!$G$1</f>
        <v>0</v>
      </c>
      <c r="C537">
        <f ca="1">[1]histogram!C537*[1]histogram!$G$1</f>
        <v>0</v>
      </c>
      <c r="D537">
        <f t="shared" ca="1" si="25"/>
        <v>150</v>
      </c>
      <c r="E537">
        <f t="shared" ca="1" si="26"/>
        <v>150</v>
      </c>
      <c r="F537">
        <f ca="1">ROUND([1]histogram!B537*100,1)</f>
        <v>0</v>
      </c>
      <c r="G537">
        <f ca="1">ROUND([1]histogram!C537*100,1)</f>
        <v>0</v>
      </c>
    </row>
    <row r="538" spans="1:7">
      <c r="A538">
        <f t="shared" si="24"/>
        <v>537</v>
      </c>
      <c r="B538">
        <f ca="1">[1]histogram!B538*[1]histogram!$G$1</f>
        <v>0</v>
      </c>
      <c r="C538">
        <f ca="1">[1]histogram!C538*[1]histogram!$G$1</f>
        <v>0</v>
      </c>
      <c r="D538">
        <f t="shared" ca="1" si="25"/>
        <v>150</v>
      </c>
      <c r="E538">
        <f t="shared" ca="1" si="26"/>
        <v>150</v>
      </c>
      <c r="F538">
        <f ca="1">ROUND([1]histogram!B538*100,1)</f>
        <v>0</v>
      </c>
      <c r="G538">
        <f ca="1">ROUND([1]histogram!C538*100,1)</f>
        <v>0</v>
      </c>
    </row>
    <row r="539" spans="1:7">
      <c r="A539">
        <f t="shared" si="24"/>
        <v>538</v>
      </c>
      <c r="B539">
        <f ca="1">[1]histogram!B539*[1]histogram!$G$1</f>
        <v>0</v>
      </c>
      <c r="C539">
        <f ca="1">[1]histogram!C539*[1]histogram!$G$1</f>
        <v>0</v>
      </c>
      <c r="D539">
        <f t="shared" ca="1" si="25"/>
        <v>150</v>
      </c>
      <c r="E539">
        <f t="shared" ca="1" si="26"/>
        <v>150</v>
      </c>
      <c r="F539">
        <f ca="1">ROUND([1]histogram!B539*100,1)</f>
        <v>0</v>
      </c>
      <c r="G539">
        <f ca="1">ROUND([1]histogram!C539*100,1)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BC8A-3A4F-D046-9275-F01214CD76A2}">
  <dimension ref="A1:J175"/>
  <sheetViews>
    <sheetView workbookViewId="0">
      <selection activeCell="B120" sqref="B120:B175"/>
    </sheetView>
  </sheetViews>
  <sheetFormatPr baseColWidth="10" defaultRowHeight="17"/>
  <sheetData>
    <row r="1" spans="1:10">
      <c r="A1" t="s">
        <v>0</v>
      </c>
      <c r="B1" t="s">
        <v>141</v>
      </c>
      <c r="C1" t="s">
        <v>153</v>
      </c>
      <c r="D1" t="s">
        <v>138</v>
      </c>
      <c r="E1" t="s">
        <v>152</v>
      </c>
      <c r="F1" t="s">
        <v>58</v>
      </c>
      <c r="G1" t="s">
        <v>59</v>
      </c>
      <c r="H1" t="s">
        <v>151</v>
      </c>
      <c r="I1" t="s">
        <v>150</v>
      </c>
      <c r="J1" t="s">
        <v>154</v>
      </c>
    </row>
    <row r="2" spans="1:10">
      <c r="A2" t="s">
        <v>146</v>
      </c>
      <c r="B2" t="s">
        <v>139</v>
      </c>
      <c r="C2">
        <f ca="1">D2-[1]SImulations!ABZ$3</f>
        <v>39.4</v>
      </c>
      <c r="D2">
        <f ca="1">ROUND([1]Results!F58*100,1)</f>
        <v>45.9</v>
      </c>
      <c r="E2">
        <f ca="1">D2+[1]SImulations!ABZ$3</f>
        <v>52.4</v>
      </c>
      <c r="F2">
        <f ca="1">200+C2*6</f>
        <v>436.4</v>
      </c>
      <c r="G2">
        <v>50</v>
      </c>
      <c r="H2">
        <f ca="1">(E2-C2)*6</f>
        <v>78</v>
      </c>
      <c r="I2">
        <f ca="1">200+D2*6</f>
        <v>475.4</v>
      </c>
      <c r="J2">
        <v>90</v>
      </c>
    </row>
    <row r="3" spans="1:10">
      <c r="A3" t="s">
        <v>146</v>
      </c>
      <c r="B3" t="s">
        <v>140</v>
      </c>
      <c r="C3">
        <f ca="1">D3-[1]SImulations!ABZ$3</f>
        <v>43.6</v>
      </c>
      <c r="D3">
        <f ca="1">ROUND([1]Results!G58*100,1)</f>
        <v>50.1</v>
      </c>
      <c r="E3">
        <f ca="1">D3+[1]SImulations!ABZ$3</f>
        <v>56.6</v>
      </c>
      <c r="F3">
        <f ca="1">200+C3*6</f>
        <v>461.6</v>
      </c>
      <c r="G3">
        <v>125</v>
      </c>
      <c r="H3">
        <f ca="1">(E3-C3)*6</f>
        <v>78</v>
      </c>
      <c r="I3">
        <f ca="1">200+D3*6</f>
        <v>500.6</v>
      </c>
      <c r="J3">
        <v>165</v>
      </c>
    </row>
    <row r="4" spans="1:10">
      <c r="A4" t="s">
        <v>146</v>
      </c>
      <c r="B4" t="s">
        <v>147</v>
      </c>
      <c r="C4">
        <f>ROUND(D4-D4/1.2,1)</f>
        <v>0.7</v>
      </c>
      <c r="D4">
        <f>ROUND([1]Results!H58*100,1)</f>
        <v>4</v>
      </c>
      <c r="E4">
        <f>ROUND(D4+D4/1.2,1)</f>
        <v>7.3</v>
      </c>
      <c r="F4">
        <f>200+C4*6</f>
        <v>204.2</v>
      </c>
      <c r="G4">
        <v>200</v>
      </c>
      <c r="H4">
        <f>(E4-C4)*6</f>
        <v>39.599999999999994</v>
      </c>
      <c r="I4">
        <f>200+D4*6</f>
        <v>224</v>
      </c>
      <c r="J4">
        <v>240</v>
      </c>
    </row>
    <row r="5" spans="1:10">
      <c r="A5" t="s">
        <v>155</v>
      </c>
      <c r="B5" t="s">
        <v>139</v>
      </c>
      <c r="C5">
        <f ca="1">D5-[1]SImulations!$TC$1</f>
        <v>146.30000000000001</v>
      </c>
      <c r="D5">
        <f ca="1">[1]SImulations!$TC$4</f>
        <v>239.4</v>
      </c>
      <c r="E5">
        <f ca="1">D5+[1]SImulations!$TC$1</f>
        <v>332.5</v>
      </c>
      <c r="F5">
        <f ca="1">200+C5*(600/538)</f>
        <v>363.15985130111528</v>
      </c>
      <c r="G5">
        <v>50</v>
      </c>
      <c r="H5">
        <f ca="1">(E5-C5)*(600/538)</f>
        <v>207.65799256505576</v>
      </c>
      <c r="I5">
        <f ca="1">200+D5*(600/538)</f>
        <v>466.98884758364312</v>
      </c>
      <c r="J5">
        <v>90</v>
      </c>
    </row>
    <row r="6" spans="1:10">
      <c r="A6" t="s">
        <v>155</v>
      </c>
      <c r="B6" t="s">
        <v>140</v>
      </c>
      <c r="C6">
        <f ca="1">D6-[1]SImulations!$TD$1</f>
        <v>205.50000000000003</v>
      </c>
      <c r="D6">
        <f ca="1">[1]SImulations!$TD$4</f>
        <v>298.60000000000002</v>
      </c>
      <c r="E6">
        <f ca="1">D6+[1]SImulations!$TD$1</f>
        <v>391.70000000000005</v>
      </c>
      <c r="F6">
        <f t="shared" ref="F6:F7" ca="1" si="0">200+C6*(600/538)</f>
        <v>429.18215613382904</v>
      </c>
      <c r="G6">
        <v>125</v>
      </c>
      <c r="H6">
        <f t="shared" ref="H6:H7" ca="1" si="1">(E6-C6)*(600/538)</f>
        <v>207.65799256505579</v>
      </c>
      <c r="I6">
        <f t="shared" ref="I6:I7" ca="1" si="2">200+D6*(600/538)</f>
        <v>533.01115241635694</v>
      </c>
      <c r="J6">
        <v>165</v>
      </c>
    </row>
    <row r="7" spans="1:10">
      <c r="A7" t="s">
        <v>155</v>
      </c>
      <c r="B7" t="s">
        <v>147</v>
      </c>
      <c r="C7">
        <v>0</v>
      </c>
      <c r="D7">
        <v>0</v>
      </c>
      <c r="E7">
        <v>0</v>
      </c>
      <c r="F7">
        <f t="shared" si="0"/>
        <v>200</v>
      </c>
      <c r="G7">
        <v>200</v>
      </c>
      <c r="H7">
        <f t="shared" si="1"/>
        <v>0</v>
      </c>
      <c r="I7">
        <f t="shared" si="2"/>
        <v>200</v>
      </c>
      <c r="J7">
        <v>240</v>
      </c>
    </row>
    <row r="8" spans="1:10" ht="18">
      <c r="A8" s="6" t="s">
        <v>61</v>
      </c>
      <c r="B8" t="s">
        <v>139</v>
      </c>
      <c r="C8">
        <f ca="1">D8-ROUND([1]Results!J2*100,1)</f>
        <v>56.5</v>
      </c>
      <c r="D8">
        <f ca="1">ROUND([1]Results!F2*100,1)</f>
        <v>62.1</v>
      </c>
      <c r="E8">
        <f ca="1">D8+ROUND([1]Results!J2*100,1)</f>
        <v>67.7</v>
      </c>
      <c r="F8">
        <f t="shared" ref="F8:F39" ca="1" si="3">200+C8*6</f>
        <v>539</v>
      </c>
      <c r="G8">
        <v>50</v>
      </c>
      <c r="H8">
        <f t="shared" ref="H8:H39" ca="1" si="4">(E8-C8)*6</f>
        <v>67.200000000000017</v>
      </c>
      <c r="I8">
        <f t="shared" ref="I8:I39" ca="1" si="5">200+D8*6</f>
        <v>572.6</v>
      </c>
      <c r="J8">
        <v>90</v>
      </c>
    </row>
    <row r="9" spans="1:10" ht="18">
      <c r="A9" s="6" t="s">
        <v>62</v>
      </c>
      <c r="B9" t="s">
        <v>139</v>
      </c>
      <c r="C9">
        <f ca="1">D9-ROUND([1]Results!J3*100,1)</f>
        <v>44.699999999999996</v>
      </c>
      <c r="D9">
        <f ca="1">ROUND([1]Results!F3*100,1)</f>
        <v>51.4</v>
      </c>
      <c r="E9">
        <f ca="1">D9+ROUND([1]Results!J3*100,1)</f>
        <v>58.1</v>
      </c>
      <c r="F9">
        <f t="shared" ca="1" si="3"/>
        <v>468.2</v>
      </c>
      <c r="G9">
        <v>50</v>
      </c>
      <c r="H9">
        <f t="shared" ca="1" si="4"/>
        <v>80.400000000000034</v>
      </c>
      <c r="I9">
        <f t="shared" ca="1" si="5"/>
        <v>508.4</v>
      </c>
      <c r="J9">
        <v>90</v>
      </c>
    </row>
    <row r="10" spans="1:10" ht="18">
      <c r="A10" s="6" t="s">
        <v>63</v>
      </c>
      <c r="B10" t="s">
        <v>139</v>
      </c>
      <c r="C10">
        <f ca="1">D10-ROUND([1]Results!J4*100,1)</f>
        <v>42.699999999999996</v>
      </c>
      <c r="D10">
        <f ca="1">ROUND([1]Results!F4*100,1)</f>
        <v>48.4</v>
      </c>
      <c r="E10">
        <f ca="1">D10+ROUND([1]Results!J4*100,1)</f>
        <v>54.1</v>
      </c>
      <c r="F10">
        <f t="shared" ca="1" si="3"/>
        <v>456.2</v>
      </c>
      <c r="G10">
        <v>50</v>
      </c>
      <c r="H10">
        <f t="shared" ca="1" si="4"/>
        <v>68.400000000000034</v>
      </c>
      <c r="I10">
        <f t="shared" ca="1" si="5"/>
        <v>490.4</v>
      </c>
      <c r="J10">
        <v>90</v>
      </c>
    </row>
    <row r="11" spans="1:10" ht="18">
      <c r="A11" s="6" t="s">
        <v>64</v>
      </c>
      <c r="B11" t="s">
        <v>139</v>
      </c>
      <c r="C11">
        <f ca="1">D11-ROUND([1]Results!J5*100,1)</f>
        <v>56.599999999999994</v>
      </c>
      <c r="D11">
        <f ca="1">ROUND([1]Results!F5*100,1)</f>
        <v>62.3</v>
      </c>
      <c r="E11">
        <f ca="1">D11+ROUND([1]Results!J5*100,1)</f>
        <v>68</v>
      </c>
      <c r="F11">
        <f t="shared" ca="1" si="3"/>
        <v>539.59999999999991</v>
      </c>
      <c r="G11">
        <v>50</v>
      </c>
      <c r="H11">
        <f t="shared" ca="1" si="4"/>
        <v>68.400000000000034</v>
      </c>
      <c r="I11">
        <f t="shared" ca="1" si="5"/>
        <v>573.79999999999995</v>
      </c>
      <c r="J11">
        <v>90</v>
      </c>
    </row>
    <row r="12" spans="1:10" ht="18">
      <c r="A12" s="6" t="s">
        <v>65</v>
      </c>
      <c r="B12" t="s">
        <v>139</v>
      </c>
      <c r="C12">
        <f ca="1">D12-ROUND([1]Results!J6*100,1)</f>
        <v>28.800000000000004</v>
      </c>
      <c r="D12">
        <f ca="1">ROUND([1]Results!F6*100,1)</f>
        <v>32.700000000000003</v>
      </c>
      <c r="E12">
        <f ca="1">D12+ROUND([1]Results!J6*100,1)</f>
        <v>36.6</v>
      </c>
      <c r="F12">
        <f t="shared" ca="1" si="3"/>
        <v>372.8</v>
      </c>
      <c r="G12">
        <v>50</v>
      </c>
      <c r="H12">
        <f t="shared" ca="1" si="4"/>
        <v>46.799999999999983</v>
      </c>
      <c r="I12">
        <f t="shared" ca="1" si="5"/>
        <v>396.20000000000005</v>
      </c>
      <c r="J12">
        <v>90</v>
      </c>
    </row>
    <row r="13" spans="1:10" ht="18">
      <c r="A13" s="6" t="s">
        <v>66</v>
      </c>
      <c r="B13" t="s">
        <v>139</v>
      </c>
      <c r="C13">
        <f ca="1">D13-ROUND([1]Results!J7*100,1)</f>
        <v>35.300000000000004</v>
      </c>
      <c r="D13">
        <f ca="1">ROUND([1]Results!F7*100,1)</f>
        <v>42.2</v>
      </c>
      <c r="E13">
        <f ca="1">D13+ROUND([1]Results!J7*100,1)</f>
        <v>49.1</v>
      </c>
      <c r="F13">
        <f t="shared" ca="1" si="3"/>
        <v>411.8</v>
      </c>
      <c r="G13">
        <v>50</v>
      </c>
      <c r="H13">
        <f t="shared" ca="1" si="4"/>
        <v>82.799999999999983</v>
      </c>
      <c r="I13">
        <f t="shared" ca="1" si="5"/>
        <v>453.20000000000005</v>
      </c>
      <c r="J13">
        <v>90</v>
      </c>
    </row>
    <row r="14" spans="1:10" ht="18">
      <c r="A14" s="6" t="s">
        <v>67</v>
      </c>
      <c r="B14" t="s">
        <v>139</v>
      </c>
      <c r="C14">
        <f ca="1">D14-ROUND([1]Results!J8*100,1)</f>
        <v>31.6</v>
      </c>
      <c r="D14">
        <f ca="1">ROUND([1]Results!F8*100,1)</f>
        <v>38.5</v>
      </c>
      <c r="E14">
        <f ca="1">D14+ROUND([1]Results!J8*100,1)</f>
        <v>45.4</v>
      </c>
      <c r="F14">
        <f t="shared" ca="1" si="3"/>
        <v>389.6</v>
      </c>
      <c r="G14">
        <v>50</v>
      </c>
      <c r="H14">
        <f t="shared" ca="1" si="4"/>
        <v>82.799999999999983</v>
      </c>
      <c r="I14">
        <f t="shared" ca="1" si="5"/>
        <v>431</v>
      </c>
      <c r="J14">
        <v>90</v>
      </c>
    </row>
    <row r="15" spans="1:10" ht="18">
      <c r="A15" s="6" t="s">
        <v>68</v>
      </c>
      <c r="B15" t="s">
        <v>139</v>
      </c>
      <c r="C15">
        <f ca="1">D15-ROUND([1]Results!J9*100,1)</f>
        <v>32.4</v>
      </c>
      <c r="D15">
        <f ca="1">ROUND([1]Results!F9*100,1)</f>
        <v>39</v>
      </c>
      <c r="E15">
        <f ca="1">D15+ROUND([1]Results!J9*100,1)</f>
        <v>45.6</v>
      </c>
      <c r="F15">
        <f t="shared" ca="1" si="3"/>
        <v>394.4</v>
      </c>
      <c r="G15">
        <v>50</v>
      </c>
      <c r="H15">
        <f t="shared" ca="1" si="4"/>
        <v>79.200000000000017</v>
      </c>
      <c r="I15">
        <f t="shared" ca="1" si="5"/>
        <v>434</v>
      </c>
      <c r="J15">
        <v>90</v>
      </c>
    </row>
    <row r="16" spans="1:10" ht="18">
      <c r="A16" s="6" t="s">
        <v>69</v>
      </c>
      <c r="B16" t="s">
        <v>139</v>
      </c>
      <c r="C16">
        <f ca="1">D16-ROUND([1]Results!J10*100,1)</f>
        <v>42.8</v>
      </c>
      <c r="D16">
        <f ca="1">ROUND([1]Results!F10*100,1)</f>
        <v>48.5</v>
      </c>
      <c r="E16">
        <f ca="1">D16+ROUND([1]Results!J10*100,1)</f>
        <v>54.2</v>
      </c>
      <c r="F16">
        <f t="shared" ca="1" si="3"/>
        <v>456.79999999999995</v>
      </c>
      <c r="G16">
        <v>50</v>
      </c>
      <c r="H16">
        <f t="shared" ca="1" si="4"/>
        <v>68.400000000000034</v>
      </c>
      <c r="I16">
        <f t="shared" ca="1" si="5"/>
        <v>491</v>
      </c>
      <c r="J16">
        <v>90</v>
      </c>
    </row>
    <row r="17" spans="1:10" ht="18">
      <c r="A17" s="6" t="s">
        <v>70</v>
      </c>
      <c r="B17" t="s">
        <v>139</v>
      </c>
      <c r="C17">
        <f ca="1">D17-ROUND([1]Results!J11*100,1)</f>
        <v>44.7</v>
      </c>
      <c r="D17">
        <f ca="1">ROUND([1]Results!F11*100,1)</f>
        <v>51.5</v>
      </c>
      <c r="E17">
        <f ca="1">D17+ROUND([1]Results!J11*100,1)</f>
        <v>58.3</v>
      </c>
      <c r="F17">
        <f t="shared" ca="1" si="3"/>
        <v>468.20000000000005</v>
      </c>
      <c r="G17">
        <v>50</v>
      </c>
      <c r="H17">
        <f t="shared" ca="1" si="4"/>
        <v>81.599999999999966</v>
      </c>
      <c r="I17">
        <f t="shared" ca="1" si="5"/>
        <v>509</v>
      </c>
      <c r="J17">
        <v>90</v>
      </c>
    </row>
    <row r="18" spans="1:10" ht="18">
      <c r="A18" s="6" t="s">
        <v>71</v>
      </c>
      <c r="B18" t="s">
        <v>139</v>
      </c>
      <c r="C18">
        <f ca="1">D18-ROUND([1]Results!J12*100,1)</f>
        <v>21.8</v>
      </c>
      <c r="D18">
        <f ca="1">ROUND([1]Results!F12*100,1)</f>
        <v>27.1</v>
      </c>
      <c r="E18">
        <f ca="1">D18+ROUND([1]Results!J12*100,1)</f>
        <v>32.4</v>
      </c>
      <c r="F18">
        <f t="shared" ca="1" si="3"/>
        <v>330.8</v>
      </c>
      <c r="G18">
        <v>50</v>
      </c>
      <c r="H18">
        <f t="shared" ca="1" si="4"/>
        <v>63.599999999999987</v>
      </c>
      <c r="I18">
        <f t="shared" ca="1" si="5"/>
        <v>362.6</v>
      </c>
      <c r="J18">
        <v>90</v>
      </c>
    </row>
    <row r="19" spans="1:10" ht="18">
      <c r="A19" s="6" t="s">
        <v>72</v>
      </c>
      <c r="B19" t="s">
        <v>139</v>
      </c>
      <c r="C19">
        <f ca="1">D19-ROUND([1]Results!J13*100,1)</f>
        <v>57.599999999999994</v>
      </c>
      <c r="D19">
        <f ca="1">ROUND([1]Results!F13*100,1)</f>
        <v>63.3</v>
      </c>
      <c r="E19">
        <f ca="1">D19+ROUND([1]Results!J13*100,1)</f>
        <v>69</v>
      </c>
      <c r="F19">
        <f t="shared" ca="1" si="3"/>
        <v>545.59999999999991</v>
      </c>
      <c r="G19">
        <v>50</v>
      </c>
      <c r="H19">
        <f t="shared" ca="1" si="4"/>
        <v>68.400000000000034</v>
      </c>
      <c r="I19">
        <f t="shared" ca="1" si="5"/>
        <v>579.79999999999995</v>
      </c>
      <c r="J19">
        <v>90</v>
      </c>
    </row>
    <row r="20" spans="1:10" ht="18">
      <c r="A20" s="6" t="s">
        <v>73</v>
      </c>
      <c r="B20" t="s">
        <v>139</v>
      </c>
      <c r="C20">
        <f ca="1">D20-ROUND([1]Results!J14*100,1)</f>
        <v>32.1</v>
      </c>
      <c r="D20">
        <f ca="1">ROUND([1]Results!F14*100,1)</f>
        <v>38.5</v>
      </c>
      <c r="E20">
        <f ca="1">D20+ROUND([1]Results!J14*100,1)</f>
        <v>44.9</v>
      </c>
      <c r="F20">
        <f t="shared" ca="1" si="3"/>
        <v>392.6</v>
      </c>
      <c r="G20">
        <v>50</v>
      </c>
      <c r="H20">
        <f t="shared" ca="1" si="4"/>
        <v>76.799999999999983</v>
      </c>
      <c r="I20">
        <f t="shared" ca="1" si="5"/>
        <v>431</v>
      </c>
      <c r="J20">
        <v>90</v>
      </c>
    </row>
    <row r="21" spans="1:10" ht="18">
      <c r="A21" s="6" t="s">
        <v>74</v>
      </c>
      <c r="B21" t="s">
        <v>139</v>
      </c>
      <c r="C21">
        <f ca="1">D21-ROUND([1]Results!J15*100,1)</f>
        <v>50</v>
      </c>
      <c r="D21">
        <f ca="1">ROUND([1]Results!F15*100,1)</f>
        <v>56.7</v>
      </c>
      <c r="E21">
        <f ca="1">D21+ROUND([1]Results!J15*100,1)</f>
        <v>63.400000000000006</v>
      </c>
      <c r="F21">
        <f t="shared" ca="1" si="3"/>
        <v>500</v>
      </c>
      <c r="G21">
        <v>50</v>
      </c>
      <c r="H21">
        <f t="shared" ca="1" si="4"/>
        <v>80.400000000000034</v>
      </c>
      <c r="I21">
        <f t="shared" ca="1" si="5"/>
        <v>540.20000000000005</v>
      </c>
      <c r="J21">
        <v>90</v>
      </c>
    </row>
    <row r="22" spans="1:10" ht="18">
      <c r="A22" s="6" t="s">
        <v>75</v>
      </c>
      <c r="B22" t="s">
        <v>139</v>
      </c>
      <c r="C22">
        <f ca="1">D22-ROUND([1]Results!J16*100,1)</f>
        <v>43.300000000000004</v>
      </c>
      <c r="D22">
        <f ca="1">ROUND([1]Results!F16*100,1)</f>
        <v>49.1</v>
      </c>
      <c r="E22">
        <f ca="1">D22+ROUND([1]Results!J16*100,1)</f>
        <v>54.9</v>
      </c>
      <c r="F22">
        <f t="shared" ca="1" si="3"/>
        <v>459.8</v>
      </c>
      <c r="G22">
        <v>50</v>
      </c>
      <c r="H22">
        <f t="shared" ca="1" si="4"/>
        <v>69.599999999999966</v>
      </c>
      <c r="I22">
        <f t="shared" ca="1" si="5"/>
        <v>494.6</v>
      </c>
      <c r="J22">
        <v>90</v>
      </c>
    </row>
    <row r="23" spans="1:10" ht="18">
      <c r="A23" s="6" t="s">
        <v>76</v>
      </c>
      <c r="B23" t="s">
        <v>139</v>
      </c>
      <c r="C23">
        <f ca="1">D23-ROUND([1]Results!J17*100,1)</f>
        <v>50.1</v>
      </c>
      <c r="D23">
        <f ca="1">ROUND([1]Results!F17*100,1)</f>
        <v>56.7</v>
      </c>
      <c r="E23">
        <f ca="1">D23+ROUND([1]Results!J17*100,1)</f>
        <v>63.300000000000004</v>
      </c>
      <c r="F23">
        <f t="shared" ca="1" si="3"/>
        <v>500.6</v>
      </c>
      <c r="G23">
        <v>50</v>
      </c>
      <c r="H23">
        <f t="shared" ca="1" si="4"/>
        <v>79.200000000000017</v>
      </c>
      <c r="I23">
        <f t="shared" ca="1" si="5"/>
        <v>540.20000000000005</v>
      </c>
      <c r="J23">
        <v>90</v>
      </c>
    </row>
    <row r="24" spans="1:10" ht="18">
      <c r="A24" s="6" t="s">
        <v>77</v>
      </c>
      <c r="B24" t="s">
        <v>139</v>
      </c>
      <c r="C24">
        <f ca="1">D24-ROUND([1]Results!J18*100,1)</f>
        <v>56.699999999999996</v>
      </c>
      <c r="D24">
        <f ca="1">ROUND([1]Results!F18*100,1)</f>
        <v>62.4</v>
      </c>
      <c r="E24">
        <f ca="1">D24+ROUND([1]Results!J18*100,1)</f>
        <v>68.099999999999994</v>
      </c>
      <c r="F24">
        <f t="shared" ca="1" si="3"/>
        <v>540.20000000000005</v>
      </c>
      <c r="G24">
        <v>50</v>
      </c>
      <c r="H24">
        <f t="shared" ca="1" si="4"/>
        <v>68.399999999999991</v>
      </c>
      <c r="I24">
        <f t="shared" ca="1" si="5"/>
        <v>574.4</v>
      </c>
      <c r="J24">
        <v>90</v>
      </c>
    </row>
    <row r="25" spans="1:10" ht="18">
      <c r="A25" s="6" t="s">
        <v>78</v>
      </c>
      <c r="B25" t="s">
        <v>139</v>
      </c>
      <c r="C25">
        <f ca="1">D25-ROUND([1]Results!J19*100,1)</f>
        <v>52.6</v>
      </c>
      <c r="D25">
        <f ca="1">ROUND([1]Results!F19*100,1)</f>
        <v>59.1</v>
      </c>
      <c r="E25">
        <f ca="1">D25+ROUND([1]Results!J19*100,1)</f>
        <v>65.599999999999994</v>
      </c>
      <c r="F25">
        <f t="shared" ca="1" si="3"/>
        <v>515.6</v>
      </c>
      <c r="G25">
        <v>50</v>
      </c>
      <c r="H25">
        <f t="shared" ca="1" si="4"/>
        <v>77.999999999999957</v>
      </c>
      <c r="I25">
        <f t="shared" ca="1" si="5"/>
        <v>554.6</v>
      </c>
      <c r="J25">
        <v>90</v>
      </c>
    </row>
    <row r="26" spans="1:10" ht="18">
      <c r="A26" s="6" t="s">
        <v>79</v>
      </c>
      <c r="B26" t="s">
        <v>139</v>
      </c>
      <c r="C26">
        <f ca="1">D26-ROUND([1]Results!J20*100,1)</f>
        <v>35.700000000000003</v>
      </c>
      <c r="D26">
        <f ca="1">ROUND([1]Results!F20*100,1)</f>
        <v>42.6</v>
      </c>
      <c r="E26">
        <f ca="1">D26+ROUND([1]Results!J20*100,1)</f>
        <v>49.5</v>
      </c>
      <c r="F26">
        <f t="shared" ca="1" si="3"/>
        <v>414.20000000000005</v>
      </c>
      <c r="G26">
        <v>50</v>
      </c>
      <c r="H26">
        <f t="shared" ca="1" si="4"/>
        <v>82.799999999999983</v>
      </c>
      <c r="I26">
        <f t="shared" ca="1" si="5"/>
        <v>455.6</v>
      </c>
      <c r="J26">
        <v>90</v>
      </c>
    </row>
    <row r="27" spans="1:10" ht="18">
      <c r="A27" s="6" t="s">
        <v>80</v>
      </c>
      <c r="B27" t="s">
        <v>139</v>
      </c>
      <c r="C27">
        <f ca="1">D27-ROUND([1]Results!J21*100,1)</f>
        <v>28.999999999999996</v>
      </c>
      <c r="D27">
        <f ca="1">ROUND([1]Results!F21*100,1)</f>
        <v>34.299999999999997</v>
      </c>
      <c r="E27">
        <f ca="1">D27+ROUND([1]Results!J21*100,1)</f>
        <v>39.599999999999994</v>
      </c>
      <c r="F27">
        <f t="shared" ca="1" si="3"/>
        <v>374</v>
      </c>
      <c r="G27">
        <v>50</v>
      </c>
      <c r="H27">
        <f t="shared" ca="1" si="4"/>
        <v>63.599999999999987</v>
      </c>
      <c r="I27">
        <f t="shared" ca="1" si="5"/>
        <v>405.79999999999995</v>
      </c>
      <c r="J27">
        <v>90</v>
      </c>
    </row>
    <row r="28" spans="1:10" ht="18">
      <c r="A28" s="6" t="s">
        <v>81</v>
      </c>
      <c r="B28" t="s">
        <v>139</v>
      </c>
      <c r="C28">
        <f ca="1">D28-ROUND([1]Results!J22*100,1)</f>
        <v>26.799999999999997</v>
      </c>
      <c r="D28">
        <f ca="1">ROUND([1]Results!F22*100,1)</f>
        <v>31.9</v>
      </c>
      <c r="E28">
        <f ca="1">D28+ROUND([1]Results!J22*100,1)</f>
        <v>37</v>
      </c>
      <c r="F28">
        <f t="shared" ca="1" si="3"/>
        <v>360.79999999999995</v>
      </c>
      <c r="G28">
        <v>50</v>
      </c>
      <c r="H28">
        <f t="shared" ca="1" si="4"/>
        <v>61.200000000000017</v>
      </c>
      <c r="I28">
        <f t="shared" ca="1" si="5"/>
        <v>391.4</v>
      </c>
      <c r="J28">
        <v>90</v>
      </c>
    </row>
    <row r="29" spans="1:10" ht="18">
      <c r="A29" s="6" t="s">
        <v>82</v>
      </c>
      <c r="B29" t="s">
        <v>139</v>
      </c>
      <c r="C29">
        <f ca="1">D29-ROUND([1]Results!J23*100,1)</f>
        <v>40.4</v>
      </c>
      <c r="D29">
        <f ca="1">ROUND([1]Results!F23*100,1)</f>
        <v>45.8</v>
      </c>
      <c r="E29">
        <f ca="1">D29+ROUND([1]Results!J23*100,1)</f>
        <v>51.199999999999996</v>
      </c>
      <c r="F29">
        <f t="shared" ca="1" si="3"/>
        <v>442.4</v>
      </c>
      <c r="G29">
        <v>50</v>
      </c>
      <c r="H29">
        <f t="shared" ca="1" si="4"/>
        <v>64.799999999999983</v>
      </c>
      <c r="I29">
        <f t="shared" ca="1" si="5"/>
        <v>474.79999999999995</v>
      </c>
      <c r="J29">
        <v>90</v>
      </c>
    </row>
    <row r="30" spans="1:10" ht="18">
      <c r="A30" s="6" t="s">
        <v>83</v>
      </c>
      <c r="B30" t="s">
        <v>139</v>
      </c>
      <c r="C30">
        <f ca="1">D30-ROUND([1]Results!J24*100,1)</f>
        <v>36.700000000000003</v>
      </c>
      <c r="D30">
        <f ca="1">ROUND([1]Results!F24*100,1)</f>
        <v>43.5</v>
      </c>
      <c r="E30">
        <f ca="1">D30+ROUND([1]Results!J24*100,1)</f>
        <v>50.3</v>
      </c>
      <c r="F30">
        <f t="shared" ca="1" si="3"/>
        <v>420.20000000000005</v>
      </c>
      <c r="G30">
        <v>50</v>
      </c>
      <c r="H30">
        <f t="shared" ca="1" si="4"/>
        <v>81.599999999999966</v>
      </c>
      <c r="I30">
        <f t="shared" ca="1" si="5"/>
        <v>461</v>
      </c>
      <c r="J30">
        <v>90</v>
      </c>
    </row>
    <row r="31" spans="1:10" ht="18">
      <c r="A31" s="6" t="s">
        <v>84</v>
      </c>
      <c r="B31" t="s">
        <v>139</v>
      </c>
      <c r="C31">
        <f ca="1">D31-ROUND([1]Results!J25*100,1)</f>
        <v>50.6</v>
      </c>
      <c r="D31">
        <f ca="1">ROUND([1]Results!F25*100,1)</f>
        <v>57.6</v>
      </c>
      <c r="E31">
        <f ca="1">D31+ROUND([1]Results!J25*100,1)</f>
        <v>64.599999999999994</v>
      </c>
      <c r="F31">
        <f t="shared" ca="1" si="3"/>
        <v>503.6</v>
      </c>
      <c r="G31">
        <v>50</v>
      </c>
      <c r="H31">
        <f t="shared" ca="1" si="4"/>
        <v>83.999999999999957</v>
      </c>
      <c r="I31">
        <f t="shared" ca="1" si="5"/>
        <v>545.6</v>
      </c>
      <c r="J31">
        <v>90</v>
      </c>
    </row>
    <row r="32" spans="1:10" ht="18">
      <c r="A32" s="6" t="s">
        <v>85</v>
      </c>
      <c r="B32" t="s">
        <v>139</v>
      </c>
      <c r="C32">
        <f ca="1">D32-ROUND([1]Results!J26*100,1)</f>
        <v>50.099999999999994</v>
      </c>
      <c r="D32">
        <f ca="1">ROUND([1]Results!F26*100,1)</f>
        <v>56.8</v>
      </c>
      <c r="E32">
        <f ca="1">D32+ROUND([1]Results!J26*100,1)</f>
        <v>63.5</v>
      </c>
      <c r="F32">
        <f t="shared" ca="1" si="3"/>
        <v>500.59999999999997</v>
      </c>
      <c r="G32">
        <v>50</v>
      </c>
      <c r="H32">
        <f t="shared" ca="1" si="4"/>
        <v>80.400000000000034</v>
      </c>
      <c r="I32">
        <f t="shared" ca="1" si="5"/>
        <v>540.79999999999995</v>
      </c>
      <c r="J32">
        <v>90</v>
      </c>
    </row>
    <row r="33" spans="1:10" ht="18">
      <c r="A33" s="6" t="s">
        <v>86</v>
      </c>
      <c r="B33" t="s">
        <v>139</v>
      </c>
      <c r="C33">
        <f ca="1">D33-ROUND([1]Results!J27*100,1)</f>
        <v>47.7</v>
      </c>
      <c r="D33">
        <f ca="1">ROUND([1]Results!F27*100,1)</f>
        <v>54.6</v>
      </c>
      <c r="E33">
        <f ca="1">D33+ROUND([1]Results!J27*100,1)</f>
        <v>61.5</v>
      </c>
      <c r="F33">
        <f t="shared" ca="1" si="3"/>
        <v>486.20000000000005</v>
      </c>
      <c r="G33">
        <v>50</v>
      </c>
      <c r="H33">
        <f t="shared" ca="1" si="4"/>
        <v>82.799999999999983</v>
      </c>
      <c r="I33">
        <f t="shared" ca="1" si="5"/>
        <v>527.6</v>
      </c>
      <c r="J33">
        <v>90</v>
      </c>
    </row>
    <row r="34" spans="1:10" ht="18">
      <c r="A34" s="6" t="s">
        <v>87</v>
      </c>
      <c r="B34" t="s">
        <v>139</v>
      </c>
      <c r="C34">
        <f ca="1">D34-ROUND([1]Results!J28*100,1)</f>
        <v>54.3</v>
      </c>
      <c r="D34">
        <f ca="1">ROUND([1]Results!F28*100,1)</f>
        <v>60.4</v>
      </c>
      <c r="E34">
        <f ca="1">D34+ROUND([1]Results!J28*100,1)</f>
        <v>66.5</v>
      </c>
      <c r="F34">
        <f t="shared" ca="1" si="3"/>
        <v>525.79999999999995</v>
      </c>
      <c r="G34">
        <v>50</v>
      </c>
      <c r="H34">
        <f t="shared" ca="1" si="4"/>
        <v>73.200000000000017</v>
      </c>
      <c r="I34">
        <f t="shared" ca="1" si="5"/>
        <v>562.4</v>
      </c>
      <c r="J34">
        <v>90</v>
      </c>
    </row>
    <row r="35" spans="1:10" ht="18">
      <c r="A35" s="6" t="s">
        <v>88</v>
      </c>
      <c r="B35" t="s">
        <v>139</v>
      </c>
      <c r="C35">
        <f ca="1">D35-ROUND([1]Results!J29*100,1)</f>
        <v>38.9</v>
      </c>
      <c r="D35">
        <f ca="1">ROUND([1]Results!F29*100,1)</f>
        <v>45.1</v>
      </c>
      <c r="E35">
        <f ca="1">D35+ROUND([1]Results!J29*100,1)</f>
        <v>51.300000000000004</v>
      </c>
      <c r="F35">
        <f t="shared" ca="1" si="3"/>
        <v>433.4</v>
      </c>
      <c r="G35">
        <v>50</v>
      </c>
      <c r="H35">
        <f t="shared" ca="1" si="4"/>
        <v>74.400000000000034</v>
      </c>
      <c r="I35">
        <f t="shared" ca="1" si="5"/>
        <v>470.6</v>
      </c>
      <c r="J35">
        <v>90</v>
      </c>
    </row>
    <row r="36" spans="1:10" ht="18">
      <c r="A36" s="6" t="s">
        <v>89</v>
      </c>
      <c r="B36" t="s">
        <v>139</v>
      </c>
      <c r="C36">
        <f ca="1">D36-ROUND([1]Results!J30*100,1)</f>
        <v>38.5</v>
      </c>
      <c r="D36">
        <f ca="1">ROUND([1]Results!F30*100,1)</f>
        <v>44.9</v>
      </c>
      <c r="E36">
        <f ca="1">D36+ROUND([1]Results!J30*100,1)</f>
        <v>51.3</v>
      </c>
      <c r="F36">
        <f t="shared" ca="1" si="3"/>
        <v>431</v>
      </c>
      <c r="G36">
        <v>50</v>
      </c>
      <c r="H36">
        <f t="shared" ca="1" si="4"/>
        <v>76.799999999999983</v>
      </c>
      <c r="I36">
        <f t="shared" ca="1" si="5"/>
        <v>469.4</v>
      </c>
      <c r="J36">
        <v>90</v>
      </c>
    </row>
    <row r="37" spans="1:10" ht="18">
      <c r="A37" s="6" t="s">
        <v>90</v>
      </c>
      <c r="B37" t="s">
        <v>139</v>
      </c>
      <c r="C37">
        <f ca="1">D37-ROUND([1]Results!J31*100,1)</f>
        <v>32.1</v>
      </c>
      <c r="D37">
        <f ca="1">ROUND([1]Results!F31*100,1)</f>
        <v>39</v>
      </c>
      <c r="E37">
        <f ca="1">D37+ROUND([1]Results!J31*100,1)</f>
        <v>45.9</v>
      </c>
      <c r="F37">
        <f t="shared" ca="1" si="3"/>
        <v>392.6</v>
      </c>
      <c r="G37">
        <v>50</v>
      </c>
      <c r="H37">
        <f t="shared" ca="1" si="4"/>
        <v>82.799999999999983</v>
      </c>
      <c r="I37">
        <f t="shared" ca="1" si="5"/>
        <v>434</v>
      </c>
      <c r="J37">
        <v>90</v>
      </c>
    </row>
    <row r="38" spans="1:10" ht="18">
      <c r="A38" s="6" t="s">
        <v>91</v>
      </c>
      <c r="B38" t="s">
        <v>139</v>
      </c>
      <c r="C38">
        <f ca="1">D38-ROUND([1]Results!J32*100,1)</f>
        <v>33.5</v>
      </c>
      <c r="D38">
        <f ca="1">ROUND([1]Results!F32*100,1)</f>
        <v>40.4</v>
      </c>
      <c r="E38">
        <f ca="1">D38+ROUND([1]Results!J32*100,1)</f>
        <v>47.3</v>
      </c>
      <c r="F38">
        <f t="shared" ca="1" si="3"/>
        <v>401</v>
      </c>
      <c r="G38">
        <v>50</v>
      </c>
      <c r="H38">
        <f t="shared" ca="1" si="4"/>
        <v>82.799999999999983</v>
      </c>
      <c r="I38">
        <f t="shared" ca="1" si="5"/>
        <v>442.4</v>
      </c>
      <c r="J38">
        <v>90</v>
      </c>
    </row>
    <row r="39" spans="1:10" ht="18">
      <c r="A39" s="6" t="s">
        <v>92</v>
      </c>
      <c r="B39" t="s">
        <v>139</v>
      </c>
      <c r="C39">
        <f ca="1">D39-ROUND([1]Results!J33*100,1)</f>
        <v>29.1</v>
      </c>
      <c r="D39">
        <f ca="1">ROUND([1]Results!F33*100,1)</f>
        <v>34.700000000000003</v>
      </c>
      <c r="E39">
        <f ca="1">D39+ROUND([1]Results!J33*100,1)</f>
        <v>40.300000000000004</v>
      </c>
      <c r="F39">
        <f t="shared" ca="1" si="3"/>
        <v>374.6</v>
      </c>
      <c r="G39">
        <v>50</v>
      </c>
      <c r="H39">
        <f t="shared" ca="1" si="4"/>
        <v>67.200000000000017</v>
      </c>
      <c r="I39">
        <f t="shared" ca="1" si="5"/>
        <v>408.20000000000005</v>
      </c>
      <c r="J39">
        <v>90</v>
      </c>
    </row>
    <row r="40" spans="1:10" ht="18">
      <c r="A40" s="6" t="s">
        <v>93</v>
      </c>
      <c r="B40" t="s">
        <v>139</v>
      </c>
      <c r="C40">
        <f ca="1">D40-ROUND([1]Results!J34*100,1)</f>
        <v>44.099999999999994</v>
      </c>
      <c r="D40">
        <f ca="1">ROUND([1]Results!F34*100,1)</f>
        <v>49.3</v>
      </c>
      <c r="E40">
        <f ca="1">D40+ROUND([1]Results!J34*100,1)</f>
        <v>54.5</v>
      </c>
      <c r="F40">
        <f t="shared" ref="F40:F71" ca="1" si="6">200+C40*6</f>
        <v>464.59999999999997</v>
      </c>
      <c r="G40">
        <v>50</v>
      </c>
      <c r="H40">
        <f t="shared" ref="H40:H71" ca="1" si="7">(E40-C40)*6</f>
        <v>62.400000000000034</v>
      </c>
      <c r="I40">
        <f t="shared" ref="I40:I71" ca="1" si="8">200+D40*6</f>
        <v>495.79999999999995</v>
      </c>
      <c r="J40">
        <v>90</v>
      </c>
    </row>
    <row r="41" spans="1:10" ht="18">
      <c r="A41" s="6" t="s">
        <v>94</v>
      </c>
      <c r="B41" t="s">
        <v>139</v>
      </c>
      <c r="C41">
        <f ca="1">D41-ROUND([1]Results!J35*100,1)</f>
        <v>57.6</v>
      </c>
      <c r="D41">
        <f ca="1">ROUND([1]Results!F35*100,1)</f>
        <v>62.9</v>
      </c>
      <c r="E41">
        <f ca="1">D41+ROUND([1]Results!J35*100,1)</f>
        <v>68.2</v>
      </c>
      <c r="F41">
        <f t="shared" ca="1" si="6"/>
        <v>545.6</v>
      </c>
      <c r="G41">
        <v>50</v>
      </c>
      <c r="H41">
        <f t="shared" ca="1" si="7"/>
        <v>63.600000000000009</v>
      </c>
      <c r="I41">
        <f t="shared" ca="1" si="8"/>
        <v>577.4</v>
      </c>
      <c r="J41">
        <v>90</v>
      </c>
    </row>
    <row r="42" spans="1:10" ht="18">
      <c r="A42" s="6" t="s">
        <v>95</v>
      </c>
      <c r="B42" t="s">
        <v>139</v>
      </c>
      <c r="C42">
        <f ca="1">D42-ROUND([1]Results!J36*100,1)</f>
        <v>44.5</v>
      </c>
      <c r="D42">
        <f ca="1">ROUND([1]Results!F36*100,1)</f>
        <v>50.9</v>
      </c>
      <c r="E42">
        <f ca="1">D42+ROUND([1]Results!J36*100,1)</f>
        <v>57.3</v>
      </c>
      <c r="F42">
        <f t="shared" ca="1" si="6"/>
        <v>467</v>
      </c>
      <c r="G42">
        <v>50</v>
      </c>
      <c r="H42">
        <f t="shared" ca="1" si="7"/>
        <v>76.799999999999983</v>
      </c>
      <c r="I42">
        <f t="shared" ca="1" si="8"/>
        <v>505.4</v>
      </c>
      <c r="J42">
        <v>90</v>
      </c>
    </row>
    <row r="43" spans="1:10" ht="18">
      <c r="A43" s="6" t="s">
        <v>96</v>
      </c>
      <c r="B43" t="s">
        <v>139</v>
      </c>
      <c r="C43">
        <f ca="1">D43-ROUND([1]Results!J37*100,1)</f>
        <v>60.5</v>
      </c>
      <c r="D43">
        <f ca="1">ROUND([1]Results!F37*100,1)</f>
        <v>66.2</v>
      </c>
      <c r="E43">
        <f ca="1">D43+ROUND([1]Results!J37*100,1)</f>
        <v>71.900000000000006</v>
      </c>
      <c r="F43">
        <f t="shared" ca="1" si="6"/>
        <v>563</v>
      </c>
      <c r="G43">
        <v>50</v>
      </c>
      <c r="H43">
        <f t="shared" ca="1" si="7"/>
        <v>68.400000000000034</v>
      </c>
      <c r="I43">
        <f t="shared" ca="1" si="8"/>
        <v>597.20000000000005</v>
      </c>
      <c r="J43">
        <v>90</v>
      </c>
    </row>
    <row r="44" spans="1:10" ht="18">
      <c r="A44" s="6" t="s">
        <v>97</v>
      </c>
      <c r="B44" t="s">
        <v>139</v>
      </c>
      <c r="C44">
        <f ca="1">D44-ROUND([1]Results!J38*100,1)</f>
        <v>31.5</v>
      </c>
      <c r="D44">
        <f ca="1">ROUND([1]Results!F38*100,1)</f>
        <v>38.5</v>
      </c>
      <c r="E44">
        <f ca="1">D44+ROUND([1]Results!J38*100,1)</f>
        <v>45.5</v>
      </c>
      <c r="F44">
        <f t="shared" ca="1" si="6"/>
        <v>389</v>
      </c>
      <c r="G44">
        <v>50</v>
      </c>
      <c r="H44">
        <f t="shared" ca="1" si="7"/>
        <v>84</v>
      </c>
      <c r="I44">
        <f t="shared" ca="1" si="8"/>
        <v>431</v>
      </c>
      <c r="J44">
        <v>90</v>
      </c>
    </row>
    <row r="45" spans="1:10" ht="18">
      <c r="A45" s="6" t="s">
        <v>98</v>
      </c>
      <c r="B45" t="s">
        <v>139</v>
      </c>
      <c r="C45">
        <f ca="1">D45-ROUND([1]Results!J39*100,1)</f>
        <v>41.1</v>
      </c>
      <c r="D45">
        <f ca="1">ROUND([1]Results!F39*100,1)</f>
        <v>46.7</v>
      </c>
      <c r="E45">
        <f ca="1">D45+ROUND([1]Results!J39*100,1)</f>
        <v>52.300000000000004</v>
      </c>
      <c r="F45">
        <f t="shared" ca="1" si="6"/>
        <v>446.6</v>
      </c>
      <c r="G45">
        <v>50</v>
      </c>
      <c r="H45">
        <f t="shared" ca="1" si="7"/>
        <v>67.200000000000017</v>
      </c>
      <c r="I45">
        <f t="shared" ca="1" si="8"/>
        <v>480.20000000000005</v>
      </c>
      <c r="J45">
        <v>90</v>
      </c>
    </row>
    <row r="46" spans="1:10" ht="18">
      <c r="A46" s="6" t="s">
        <v>99</v>
      </c>
      <c r="B46" t="s">
        <v>139</v>
      </c>
      <c r="C46">
        <f ca="1">D46-ROUND([1]Results!J40*100,1)</f>
        <v>29.9</v>
      </c>
      <c r="D46">
        <f ca="1">ROUND([1]Results!F40*100,1)</f>
        <v>36.299999999999997</v>
      </c>
      <c r="E46">
        <f ca="1">D46+ROUND([1]Results!J40*100,1)</f>
        <v>42.699999999999996</v>
      </c>
      <c r="F46">
        <f t="shared" ca="1" si="6"/>
        <v>379.4</v>
      </c>
      <c r="G46">
        <v>50</v>
      </c>
      <c r="H46">
        <f t="shared" ca="1" si="7"/>
        <v>76.799999999999983</v>
      </c>
      <c r="I46">
        <f t="shared" ca="1" si="8"/>
        <v>417.79999999999995</v>
      </c>
      <c r="J46">
        <v>90</v>
      </c>
    </row>
    <row r="47" spans="1:10" ht="18">
      <c r="A47" s="6" t="s">
        <v>100</v>
      </c>
      <c r="B47" t="s">
        <v>139</v>
      </c>
      <c r="C47">
        <f ca="1">D47-ROUND([1]Results!J41*100,1)</f>
        <v>48.9</v>
      </c>
      <c r="D47">
        <f ca="1">ROUND([1]Results!F41*100,1)</f>
        <v>55.5</v>
      </c>
      <c r="E47">
        <f ca="1">D47+ROUND([1]Results!J41*100,1)</f>
        <v>62.1</v>
      </c>
      <c r="F47">
        <f t="shared" ca="1" si="6"/>
        <v>493.4</v>
      </c>
      <c r="G47">
        <v>50</v>
      </c>
      <c r="H47">
        <f t="shared" ca="1" si="7"/>
        <v>79.200000000000017</v>
      </c>
      <c r="I47">
        <f t="shared" ca="1" si="8"/>
        <v>533</v>
      </c>
      <c r="J47">
        <v>90</v>
      </c>
    </row>
    <row r="48" spans="1:10" ht="18">
      <c r="A48" s="6" t="s">
        <v>101</v>
      </c>
      <c r="B48" t="s">
        <v>139</v>
      </c>
      <c r="C48">
        <f ca="1">D48-ROUND([1]Results!J42*100,1)</f>
        <v>56.5</v>
      </c>
      <c r="D48">
        <f ca="1">ROUND([1]Results!F42*100,1)</f>
        <v>61.9</v>
      </c>
      <c r="E48">
        <f ca="1">D48+ROUND([1]Results!J42*100,1)</f>
        <v>67.3</v>
      </c>
      <c r="F48">
        <f t="shared" ca="1" si="6"/>
        <v>539</v>
      </c>
      <c r="G48">
        <v>50</v>
      </c>
      <c r="H48">
        <f t="shared" ca="1" si="7"/>
        <v>64.799999999999983</v>
      </c>
      <c r="I48">
        <f t="shared" ca="1" si="8"/>
        <v>571.4</v>
      </c>
      <c r="J48">
        <v>90</v>
      </c>
    </row>
    <row r="49" spans="1:10" ht="18">
      <c r="A49" s="6" t="s">
        <v>102</v>
      </c>
      <c r="B49" t="s">
        <v>139</v>
      </c>
      <c r="C49">
        <f ca="1">D49-ROUND([1]Results!J43*100,1)</f>
        <v>55.2</v>
      </c>
      <c r="D49">
        <f ca="1">ROUND([1]Results!F43*100,1)</f>
        <v>61.2</v>
      </c>
      <c r="E49">
        <f ca="1">D49+ROUND([1]Results!J43*100,1)</f>
        <v>67.2</v>
      </c>
      <c r="F49">
        <f t="shared" ca="1" si="6"/>
        <v>531.20000000000005</v>
      </c>
      <c r="G49">
        <v>50</v>
      </c>
      <c r="H49">
        <f t="shared" ca="1" si="7"/>
        <v>72</v>
      </c>
      <c r="I49">
        <f t="shared" ca="1" si="8"/>
        <v>567.20000000000005</v>
      </c>
      <c r="J49">
        <v>90</v>
      </c>
    </row>
    <row r="50" spans="1:10" ht="18">
      <c r="A50" s="6" t="s">
        <v>103</v>
      </c>
      <c r="B50" t="s">
        <v>139</v>
      </c>
      <c r="C50">
        <f ca="1">D50-ROUND([1]Results!J44*100,1)</f>
        <v>46.8</v>
      </c>
      <c r="D50">
        <f ca="1">ROUND([1]Results!F44*100,1)</f>
        <v>52.8</v>
      </c>
      <c r="E50">
        <f ca="1">D50+ROUND([1]Results!J44*100,1)</f>
        <v>58.8</v>
      </c>
      <c r="F50">
        <f t="shared" ca="1" si="6"/>
        <v>480.79999999999995</v>
      </c>
      <c r="G50">
        <v>50</v>
      </c>
      <c r="H50">
        <f t="shared" ca="1" si="7"/>
        <v>72</v>
      </c>
      <c r="I50">
        <f t="shared" ca="1" si="8"/>
        <v>516.79999999999995</v>
      </c>
      <c r="J50">
        <v>90</v>
      </c>
    </row>
    <row r="51" spans="1:10" ht="18">
      <c r="A51" s="6" t="s">
        <v>104</v>
      </c>
      <c r="B51" t="s">
        <v>139</v>
      </c>
      <c r="C51">
        <f ca="1">D51-ROUND([1]Results!J45*100,1)</f>
        <v>54.9</v>
      </c>
      <c r="D51">
        <f ca="1">ROUND([1]Results!F45*100,1)</f>
        <v>60.3</v>
      </c>
      <c r="E51">
        <f ca="1">D51+ROUND([1]Results!J45*100,1)</f>
        <v>65.7</v>
      </c>
      <c r="F51">
        <f t="shared" ca="1" si="6"/>
        <v>529.4</v>
      </c>
      <c r="G51">
        <v>50</v>
      </c>
      <c r="H51">
        <f t="shared" ca="1" si="7"/>
        <v>64.800000000000026</v>
      </c>
      <c r="I51">
        <f t="shared" ca="1" si="8"/>
        <v>561.79999999999995</v>
      </c>
      <c r="J51">
        <v>90</v>
      </c>
    </row>
    <row r="52" spans="1:10" ht="18">
      <c r="A52" s="6" t="s">
        <v>105</v>
      </c>
      <c r="B52" t="s">
        <v>139</v>
      </c>
      <c r="C52">
        <f ca="1">D52-ROUND([1]Results!J46*100,1)</f>
        <v>23.9</v>
      </c>
      <c r="D52">
        <f ca="1">ROUND([1]Results!F46*100,1)</f>
        <v>29.2</v>
      </c>
      <c r="E52">
        <f ca="1">D52+ROUND([1]Results!J46*100,1)</f>
        <v>34.5</v>
      </c>
      <c r="F52">
        <f t="shared" ca="1" si="6"/>
        <v>343.4</v>
      </c>
      <c r="G52">
        <v>50</v>
      </c>
      <c r="H52">
        <f t="shared" ca="1" si="7"/>
        <v>63.600000000000009</v>
      </c>
      <c r="I52">
        <f t="shared" ca="1" si="8"/>
        <v>375.2</v>
      </c>
      <c r="J52">
        <v>90</v>
      </c>
    </row>
    <row r="53" spans="1:10" ht="18">
      <c r="A53" s="6" t="s">
        <v>106</v>
      </c>
      <c r="B53" t="s">
        <v>139</v>
      </c>
      <c r="C53">
        <f ca="1">D53-ROUND([1]Results!J47*100,1)</f>
        <v>36.9</v>
      </c>
      <c r="D53">
        <f ca="1">ROUND([1]Results!F47*100,1)</f>
        <v>43.6</v>
      </c>
      <c r="E53">
        <f ca="1">D53+ROUND([1]Results!J47*100,1)</f>
        <v>50.300000000000004</v>
      </c>
      <c r="F53">
        <f t="shared" ca="1" si="6"/>
        <v>421.4</v>
      </c>
      <c r="G53">
        <v>50</v>
      </c>
      <c r="H53">
        <f t="shared" ca="1" si="7"/>
        <v>80.400000000000034</v>
      </c>
      <c r="I53">
        <f t="shared" ca="1" si="8"/>
        <v>461.6</v>
      </c>
      <c r="J53">
        <v>90</v>
      </c>
    </row>
    <row r="54" spans="1:10" ht="18">
      <c r="A54" s="6" t="s">
        <v>107</v>
      </c>
      <c r="B54" t="s">
        <v>139</v>
      </c>
      <c r="C54">
        <f ca="1">D54-ROUND([1]Results!J48*100,1)</f>
        <v>30.7</v>
      </c>
      <c r="D54">
        <f ca="1">ROUND([1]Results!F48*100,1)</f>
        <v>37.4</v>
      </c>
      <c r="E54">
        <f ca="1">D54+ROUND([1]Results!J48*100,1)</f>
        <v>44.1</v>
      </c>
      <c r="F54">
        <f t="shared" ca="1" si="6"/>
        <v>384.2</v>
      </c>
      <c r="G54">
        <v>50</v>
      </c>
      <c r="H54">
        <f t="shared" ca="1" si="7"/>
        <v>80.400000000000006</v>
      </c>
      <c r="I54">
        <f t="shared" ca="1" si="8"/>
        <v>424.4</v>
      </c>
      <c r="J54">
        <v>90</v>
      </c>
    </row>
    <row r="55" spans="1:10" ht="18">
      <c r="A55" s="6" t="s">
        <v>108</v>
      </c>
      <c r="B55" t="s">
        <v>139</v>
      </c>
      <c r="C55">
        <f ca="1">D55-ROUND([1]Results!J49*100,1)</f>
        <v>59.8</v>
      </c>
      <c r="D55">
        <f ca="1">ROUND([1]Results!F49*100,1)</f>
        <v>65.5</v>
      </c>
      <c r="E55">
        <f ca="1">D55+ROUND([1]Results!J49*100,1)</f>
        <v>71.2</v>
      </c>
      <c r="F55">
        <f t="shared" ca="1" si="6"/>
        <v>558.79999999999995</v>
      </c>
      <c r="G55">
        <v>50</v>
      </c>
      <c r="H55">
        <f t="shared" ca="1" si="7"/>
        <v>68.400000000000034</v>
      </c>
      <c r="I55">
        <f t="shared" ca="1" si="8"/>
        <v>593</v>
      </c>
      <c r="J55">
        <v>90</v>
      </c>
    </row>
    <row r="56" spans="1:10" ht="18">
      <c r="A56" s="6" t="s">
        <v>109</v>
      </c>
      <c r="B56" t="s">
        <v>139</v>
      </c>
      <c r="C56">
        <f ca="1">D56-ROUND([1]Results!J50*100,1)</f>
        <v>41.300000000000004</v>
      </c>
      <c r="D56">
        <f ca="1">ROUND([1]Results!F50*100,1)</f>
        <v>46.7</v>
      </c>
      <c r="E56">
        <f ca="1">D56+ROUND([1]Results!J50*100,1)</f>
        <v>52.1</v>
      </c>
      <c r="F56">
        <f t="shared" ca="1" si="6"/>
        <v>447.8</v>
      </c>
      <c r="G56">
        <v>50</v>
      </c>
      <c r="H56">
        <f t="shared" ca="1" si="7"/>
        <v>64.799999999999983</v>
      </c>
      <c r="I56">
        <f t="shared" ca="1" si="8"/>
        <v>480.20000000000005</v>
      </c>
      <c r="J56">
        <v>90</v>
      </c>
    </row>
    <row r="57" spans="1:10" ht="18">
      <c r="A57" s="6" t="s">
        <v>110</v>
      </c>
      <c r="B57" t="s">
        <v>139</v>
      </c>
      <c r="C57">
        <f ca="1">D57-ROUND([1]Results!J51*100,1)</f>
        <v>63.999999999999993</v>
      </c>
      <c r="D57">
        <f ca="1">ROUND([1]Results!F51*100,1)</f>
        <v>69.099999999999994</v>
      </c>
      <c r="E57">
        <f ca="1">D57+ROUND([1]Results!J51*100,1)</f>
        <v>74.199999999999989</v>
      </c>
      <c r="F57">
        <f t="shared" ca="1" si="6"/>
        <v>584</v>
      </c>
      <c r="G57">
        <v>50</v>
      </c>
      <c r="H57">
        <f t="shared" ca="1" si="7"/>
        <v>61.199999999999974</v>
      </c>
      <c r="I57">
        <f t="shared" ca="1" si="8"/>
        <v>614.59999999999991</v>
      </c>
      <c r="J57">
        <v>90</v>
      </c>
    </row>
    <row r="58" spans="1:10" ht="18">
      <c r="A58" s="6" t="s">
        <v>111</v>
      </c>
      <c r="B58" t="s">
        <v>139</v>
      </c>
      <c r="C58">
        <f ca="1">D58-ROUND([1]Results!J52*100,1)</f>
        <v>5.5</v>
      </c>
      <c r="D58">
        <f ca="1">ROUND([1]Results!F52*100,1)</f>
        <v>10.5</v>
      </c>
      <c r="E58">
        <f ca="1">D58+ROUND([1]Results!J52*100,1)</f>
        <v>15.5</v>
      </c>
      <c r="F58">
        <f t="shared" ca="1" si="6"/>
        <v>233</v>
      </c>
      <c r="G58">
        <v>50</v>
      </c>
      <c r="H58">
        <f t="shared" ca="1" si="7"/>
        <v>60</v>
      </c>
      <c r="I58">
        <f t="shared" ca="1" si="8"/>
        <v>263</v>
      </c>
      <c r="J58">
        <v>90</v>
      </c>
    </row>
    <row r="59" spans="1:10" ht="18">
      <c r="A59" s="6" t="s">
        <v>112</v>
      </c>
      <c r="B59" t="s">
        <v>139</v>
      </c>
      <c r="C59">
        <f ca="1">D59-ROUND([1]Results!J53*100,1)</f>
        <v>29.900000000000002</v>
      </c>
      <c r="D59">
        <f ca="1">ROUND([1]Results!F53*100,1)</f>
        <v>37.200000000000003</v>
      </c>
      <c r="E59">
        <f ca="1">D59+ROUND([1]Results!J53*100,1)</f>
        <v>44.5</v>
      </c>
      <c r="F59">
        <f t="shared" ca="1" si="6"/>
        <v>379.4</v>
      </c>
      <c r="G59">
        <v>50</v>
      </c>
      <c r="H59">
        <f t="shared" ca="1" si="7"/>
        <v>87.6</v>
      </c>
      <c r="I59">
        <f t="shared" ca="1" si="8"/>
        <v>423.20000000000005</v>
      </c>
      <c r="J59">
        <v>90</v>
      </c>
    </row>
    <row r="60" spans="1:10" ht="18">
      <c r="A60" s="6" t="s">
        <v>113</v>
      </c>
      <c r="B60" t="s">
        <v>139</v>
      </c>
      <c r="C60">
        <f ca="1">D60-ROUND([1]Results!J54*100,1)</f>
        <v>40.9</v>
      </c>
      <c r="D60">
        <f ca="1">ROUND([1]Results!F54*100,1)</f>
        <v>49</v>
      </c>
      <c r="E60">
        <f ca="1">D60+ROUND([1]Results!J54*100,1)</f>
        <v>57.1</v>
      </c>
      <c r="F60">
        <f t="shared" ca="1" si="6"/>
        <v>445.4</v>
      </c>
      <c r="G60">
        <v>50</v>
      </c>
      <c r="H60">
        <f t="shared" ca="1" si="7"/>
        <v>97.200000000000017</v>
      </c>
      <c r="I60">
        <f t="shared" ca="1" si="8"/>
        <v>494</v>
      </c>
      <c r="J60">
        <v>90</v>
      </c>
    </row>
    <row r="61" spans="1:10" ht="18">
      <c r="A61" s="6" t="s">
        <v>114</v>
      </c>
      <c r="B61" t="s">
        <v>139</v>
      </c>
      <c r="C61">
        <f ca="1">D61-ROUND([1]Results!J55*100,1)</f>
        <v>52.1</v>
      </c>
      <c r="D61">
        <f ca="1">ROUND([1]Results!F55*100,1)</f>
        <v>59</v>
      </c>
      <c r="E61">
        <f ca="1">D61+ROUND([1]Results!J55*100,1)</f>
        <v>65.900000000000006</v>
      </c>
      <c r="F61">
        <f t="shared" ca="1" si="6"/>
        <v>512.6</v>
      </c>
      <c r="G61">
        <v>50</v>
      </c>
      <c r="H61">
        <f t="shared" ca="1" si="7"/>
        <v>82.800000000000026</v>
      </c>
      <c r="I61">
        <f t="shared" ca="1" si="8"/>
        <v>554</v>
      </c>
      <c r="J61">
        <v>90</v>
      </c>
    </row>
    <row r="62" spans="1:10" ht="18">
      <c r="A62" s="6" t="s">
        <v>115</v>
      </c>
      <c r="B62" t="s">
        <v>139</v>
      </c>
      <c r="C62">
        <f ca="1">D62-ROUND([1]Results!J56*100,1)</f>
        <v>41.199999999999996</v>
      </c>
      <c r="D62">
        <f ca="1">ROUND([1]Results!F56*100,1)</f>
        <v>49.3</v>
      </c>
      <c r="E62">
        <f ca="1">D62+ROUND([1]Results!J56*100,1)</f>
        <v>57.4</v>
      </c>
      <c r="F62">
        <f t="shared" ca="1" si="6"/>
        <v>447.2</v>
      </c>
      <c r="G62">
        <v>50</v>
      </c>
      <c r="H62">
        <f t="shared" ca="1" si="7"/>
        <v>97.200000000000017</v>
      </c>
      <c r="I62">
        <f t="shared" ca="1" si="8"/>
        <v>495.79999999999995</v>
      </c>
      <c r="J62">
        <v>90</v>
      </c>
    </row>
    <row r="63" spans="1:10" ht="18">
      <c r="A63" s="6" t="s">
        <v>116</v>
      </c>
      <c r="B63" t="s">
        <v>139</v>
      </c>
      <c r="C63">
        <f ca="1">D63-ROUND([1]Results!J57*100,1)</f>
        <v>69.100000000000009</v>
      </c>
      <c r="D63">
        <f ca="1">ROUND([1]Results!F57*100,1)</f>
        <v>75.2</v>
      </c>
      <c r="E63">
        <f ca="1">D63+ROUND([1]Results!J57*100,1)</f>
        <v>81.3</v>
      </c>
      <c r="F63">
        <f t="shared" ca="1" si="6"/>
        <v>614.6</v>
      </c>
      <c r="G63">
        <v>50</v>
      </c>
      <c r="H63">
        <f t="shared" ca="1" si="7"/>
        <v>73.199999999999932</v>
      </c>
      <c r="I63">
        <f t="shared" ca="1" si="8"/>
        <v>651.20000000000005</v>
      </c>
      <c r="J63">
        <v>90</v>
      </c>
    </row>
    <row r="64" spans="1:10" ht="18">
      <c r="A64" s="6" t="s">
        <v>61</v>
      </c>
      <c r="B64" t="s">
        <v>140</v>
      </c>
      <c r="C64">
        <f ca="1">D64-ROUND([1]Results!J2*100,1)</f>
        <v>29.299999999999997</v>
      </c>
      <c r="D64">
        <f ca="1">ROUND([1]Results!G2*100,1)</f>
        <v>34.9</v>
      </c>
      <c r="E64">
        <f ca="1">D64+ROUND([1]Results!J2*100,1)</f>
        <v>40.5</v>
      </c>
      <c r="F64">
        <f t="shared" ca="1" si="6"/>
        <v>375.79999999999995</v>
      </c>
      <c r="G64">
        <v>125</v>
      </c>
      <c r="H64">
        <f t="shared" ca="1" si="7"/>
        <v>67.200000000000017</v>
      </c>
      <c r="I64">
        <f t="shared" ca="1" si="8"/>
        <v>409.4</v>
      </c>
      <c r="J64">
        <v>165</v>
      </c>
    </row>
    <row r="65" spans="1:10" ht="18">
      <c r="A65" s="6" t="s">
        <v>62</v>
      </c>
      <c r="B65" t="s">
        <v>140</v>
      </c>
      <c r="C65">
        <f ca="1">D65-ROUND([1]Results!J3*100,1)</f>
        <v>30.7</v>
      </c>
      <c r="D65">
        <f ca="1">ROUND([1]Results!G3*100,1)</f>
        <v>37.4</v>
      </c>
      <c r="E65">
        <f ca="1">D65+ROUND([1]Results!J3*100,1)</f>
        <v>44.1</v>
      </c>
      <c r="F65">
        <f t="shared" ca="1" si="6"/>
        <v>384.2</v>
      </c>
      <c r="G65">
        <v>125</v>
      </c>
      <c r="H65">
        <f t="shared" ca="1" si="7"/>
        <v>80.400000000000006</v>
      </c>
      <c r="I65">
        <f t="shared" ca="1" si="8"/>
        <v>424.4</v>
      </c>
      <c r="J65">
        <v>165</v>
      </c>
    </row>
    <row r="66" spans="1:10" ht="18">
      <c r="A66" s="6" t="s">
        <v>63</v>
      </c>
      <c r="B66" t="s">
        <v>140</v>
      </c>
      <c r="C66">
        <f ca="1">D66-ROUND([1]Results!J4*100,1)</f>
        <v>41.4</v>
      </c>
      <c r="D66">
        <f ca="1">ROUND([1]Results!G4*100,1)</f>
        <v>47.1</v>
      </c>
      <c r="E66">
        <f ca="1">D66+ROUND([1]Results!J4*100,1)</f>
        <v>52.800000000000004</v>
      </c>
      <c r="F66">
        <f t="shared" ca="1" si="6"/>
        <v>448.4</v>
      </c>
      <c r="G66">
        <v>125</v>
      </c>
      <c r="H66">
        <f t="shared" ca="1" si="7"/>
        <v>68.400000000000034</v>
      </c>
      <c r="I66">
        <f t="shared" ca="1" si="8"/>
        <v>482.6</v>
      </c>
      <c r="J66">
        <v>165</v>
      </c>
    </row>
    <row r="67" spans="1:10" ht="18">
      <c r="A67" s="6" t="s">
        <v>64</v>
      </c>
      <c r="B67" t="s">
        <v>140</v>
      </c>
      <c r="C67">
        <f ca="1">D67-ROUND([1]Results!J5*100,1)</f>
        <v>27.599999999999998</v>
      </c>
      <c r="D67">
        <f ca="1">ROUND([1]Results!G5*100,1)</f>
        <v>33.299999999999997</v>
      </c>
      <c r="E67">
        <f ca="1">D67+ROUND([1]Results!J5*100,1)</f>
        <v>39</v>
      </c>
      <c r="F67">
        <f t="shared" ca="1" si="6"/>
        <v>365.6</v>
      </c>
      <c r="G67">
        <v>125</v>
      </c>
      <c r="H67">
        <f t="shared" ca="1" si="7"/>
        <v>68.400000000000006</v>
      </c>
      <c r="I67">
        <f t="shared" ca="1" si="8"/>
        <v>399.79999999999995</v>
      </c>
      <c r="J67">
        <v>165</v>
      </c>
    </row>
    <row r="68" spans="1:10" ht="18">
      <c r="A68" s="6" t="s">
        <v>65</v>
      </c>
      <c r="B68" t="s">
        <v>140</v>
      </c>
      <c r="C68">
        <f ca="1">D68-ROUND([1]Results!J6*100,1)</f>
        <v>58.1</v>
      </c>
      <c r="D68">
        <f ca="1">ROUND([1]Results!G6*100,1)</f>
        <v>62</v>
      </c>
      <c r="E68">
        <f ca="1">D68+ROUND([1]Results!J6*100,1)</f>
        <v>65.900000000000006</v>
      </c>
      <c r="F68">
        <f t="shared" ca="1" si="6"/>
        <v>548.6</v>
      </c>
      <c r="G68">
        <v>125</v>
      </c>
      <c r="H68">
        <f t="shared" ca="1" si="7"/>
        <v>46.800000000000026</v>
      </c>
      <c r="I68">
        <f t="shared" ca="1" si="8"/>
        <v>572</v>
      </c>
      <c r="J68">
        <v>165</v>
      </c>
    </row>
    <row r="69" spans="1:10" ht="18">
      <c r="A69" s="6" t="s">
        <v>66</v>
      </c>
      <c r="B69" t="s">
        <v>140</v>
      </c>
      <c r="C69">
        <f ca="1">D69-ROUND([1]Results!J7*100,1)</f>
        <v>45</v>
      </c>
      <c r="D69">
        <f ca="1">ROUND([1]Results!G7*100,1)</f>
        <v>51.9</v>
      </c>
      <c r="E69">
        <f ca="1">D69+ROUND([1]Results!J7*100,1)</f>
        <v>58.8</v>
      </c>
      <c r="F69">
        <f t="shared" ca="1" si="6"/>
        <v>470</v>
      </c>
      <c r="G69">
        <v>125</v>
      </c>
      <c r="H69">
        <f t="shared" ca="1" si="7"/>
        <v>82.799999999999983</v>
      </c>
      <c r="I69">
        <f t="shared" ca="1" si="8"/>
        <v>511.4</v>
      </c>
      <c r="J69">
        <v>165</v>
      </c>
    </row>
    <row r="70" spans="1:10" ht="18">
      <c r="A70" s="6" t="s">
        <v>67</v>
      </c>
      <c r="B70" t="s">
        <v>140</v>
      </c>
      <c r="C70">
        <f ca="1">D70-ROUND([1]Results!J8*100,1)</f>
        <v>50.300000000000004</v>
      </c>
      <c r="D70">
        <f ca="1">ROUND([1]Results!G8*100,1)</f>
        <v>57.2</v>
      </c>
      <c r="E70">
        <f ca="1">D70+ROUND([1]Results!J8*100,1)</f>
        <v>64.100000000000009</v>
      </c>
      <c r="F70">
        <f t="shared" ca="1" si="6"/>
        <v>501.8</v>
      </c>
      <c r="G70">
        <v>125</v>
      </c>
      <c r="H70">
        <f t="shared" ca="1" si="7"/>
        <v>82.800000000000026</v>
      </c>
      <c r="I70">
        <f t="shared" ca="1" si="8"/>
        <v>543.20000000000005</v>
      </c>
      <c r="J70">
        <v>165</v>
      </c>
    </row>
    <row r="71" spans="1:10" ht="18">
      <c r="A71" s="6" t="s">
        <v>68</v>
      </c>
      <c r="B71" t="s">
        <v>140</v>
      </c>
      <c r="C71">
        <f ca="1">D71-ROUND([1]Results!J9*100,1)</f>
        <v>51.1</v>
      </c>
      <c r="D71">
        <f ca="1">ROUND([1]Results!G9*100,1)</f>
        <v>57.7</v>
      </c>
      <c r="E71">
        <f ca="1">D71+ROUND([1]Results!J9*100,1)</f>
        <v>64.3</v>
      </c>
      <c r="F71">
        <f t="shared" ca="1" si="6"/>
        <v>506.6</v>
      </c>
      <c r="G71">
        <v>125</v>
      </c>
      <c r="H71">
        <f t="shared" ca="1" si="7"/>
        <v>79.199999999999974</v>
      </c>
      <c r="I71">
        <f t="shared" ca="1" si="8"/>
        <v>546.20000000000005</v>
      </c>
      <c r="J71">
        <v>165</v>
      </c>
    </row>
    <row r="72" spans="1:10" ht="18">
      <c r="A72" s="6" t="s">
        <v>69</v>
      </c>
      <c r="B72" t="s">
        <v>140</v>
      </c>
      <c r="C72">
        <f ca="1">D72-ROUND([1]Results!J10*100,1)</f>
        <v>43.199999999999996</v>
      </c>
      <c r="D72">
        <f ca="1">ROUND([1]Results!G10*100,1)</f>
        <v>48.9</v>
      </c>
      <c r="E72">
        <f ca="1">D72+ROUND([1]Results!J10*100,1)</f>
        <v>54.6</v>
      </c>
      <c r="F72">
        <f t="shared" ref="F72:F103" ca="1" si="9">200+C72*6</f>
        <v>459.2</v>
      </c>
      <c r="G72">
        <v>125</v>
      </c>
      <c r="H72">
        <f t="shared" ref="H72:H103" ca="1" si="10">(E72-C72)*6</f>
        <v>68.400000000000034</v>
      </c>
      <c r="I72">
        <f t="shared" ref="I72:I103" ca="1" si="11">200+D72*6</f>
        <v>493.4</v>
      </c>
      <c r="J72">
        <v>165</v>
      </c>
    </row>
    <row r="73" spans="1:10" ht="18">
      <c r="A73" s="6" t="s">
        <v>70</v>
      </c>
      <c r="B73" t="s">
        <v>140</v>
      </c>
      <c r="C73">
        <f ca="1">D73-ROUND([1]Results!J11*100,1)</f>
        <v>39.5</v>
      </c>
      <c r="D73">
        <f ca="1">ROUND([1]Results!G11*100,1)</f>
        <v>46.3</v>
      </c>
      <c r="E73">
        <f ca="1">D73+ROUND([1]Results!J11*100,1)</f>
        <v>53.099999999999994</v>
      </c>
      <c r="F73">
        <f t="shared" ca="1" si="9"/>
        <v>437</v>
      </c>
      <c r="G73">
        <v>125</v>
      </c>
      <c r="H73">
        <f t="shared" ca="1" si="10"/>
        <v>81.599999999999966</v>
      </c>
      <c r="I73">
        <f t="shared" ca="1" si="11"/>
        <v>477.79999999999995</v>
      </c>
      <c r="J73">
        <v>165</v>
      </c>
    </row>
    <row r="74" spans="1:10" ht="18">
      <c r="A74" s="6" t="s">
        <v>71</v>
      </c>
      <c r="B74" t="s">
        <v>140</v>
      </c>
      <c r="C74">
        <f ca="1">D74-ROUND([1]Results!J12*100,1)</f>
        <v>62.5</v>
      </c>
      <c r="D74">
        <f ca="1">ROUND([1]Results!G12*100,1)</f>
        <v>67.8</v>
      </c>
      <c r="E74">
        <f ca="1">D74+ROUND([1]Results!J12*100,1)</f>
        <v>73.099999999999994</v>
      </c>
      <c r="F74">
        <f t="shared" ca="1" si="9"/>
        <v>575</v>
      </c>
      <c r="G74">
        <v>125</v>
      </c>
      <c r="H74">
        <f t="shared" ca="1" si="10"/>
        <v>63.599999999999966</v>
      </c>
      <c r="I74">
        <f t="shared" ca="1" si="11"/>
        <v>606.79999999999995</v>
      </c>
      <c r="J74">
        <v>165</v>
      </c>
    </row>
    <row r="75" spans="1:10" ht="18">
      <c r="A75" s="6" t="s">
        <v>72</v>
      </c>
      <c r="B75" t="s">
        <v>140</v>
      </c>
      <c r="C75">
        <f ca="1">D75-ROUND([1]Results!J13*100,1)</f>
        <v>24.5</v>
      </c>
      <c r="D75">
        <f ca="1">ROUND([1]Results!G13*100,1)</f>
        <v>30.2</v>
      </c>
      <c r="E75">
        <f ca="1">D75+ROUND([1]Results!J13*100,1)</f>
        <v>35.9</v>
      </c>
      <c r="F75">
        <f t="shared" ca="1" si="9"/>
        <v>347</v>
      </c>
      <c r="G75">
        <v>125</v>
      </c>
      <c r="H75">
        <f t="shared" ca="1" si="10"/>
        <v>68.399999999999991</v>
      </c>
      <c r="I75">
        <f t="shared" ca="1" si="11"/>
        <v>381.2</v>
      </c>
      <c r="J75">
        <v>165</v>
      </c>
    </row>
    <row r="76" spans="1:10" ht="18">
      <c r="A76" s="6" t="s">
        <v>73</v>
      </c>
      <c r="B76" t="s">
        <v>140</v>
      </c>
      <c r="C76">
        <f ca="1">D76-ROUND([1]Results!J14*100,1)</f>
        <v>51.7</v>
      </c>
      <c r="D76">
        <f ca="1">ROUND([1]Results!G14*100,1)</f>
        <v>58.1</v>
      </c>
      <c r="E76">
        <f ca="1">D76+ROUND([1]Results!J14*100,1)</f>
        <v>64.5</v>
      </c>
      <c r="F76">
        <f t="shared" ca="1" si="9"/>
        <v>510.20000000000005</v>
      </c>
      <c r="G76">
        <v>125</v>
      </c>
      <c r="H76">
        <f t="shared" ca="1" si="10"/>
        <v>76.799999999999983</v>
      </c>
      <c r="I76">
        <f t="shared" ca="1" si="11"/>
        <v>548.6</v>
      </c>
      <c r="J76">
        <v>165</v>
      </c>
    </row>
    <row r="77" spans="1:10" ht="18">
      <c r="A77" s="6" t="s">
        <v>74</v>
      </c>
      <c r="B77" t="s">
        <v>140</v>
      </c>
      <c r="C77">
        <f ca="1">D77-ROUND([1]Results!J15*100,1)</f>
        <v>33.199999999999996</v>
      </c>
      <c r="D77">
        <f ca="1">ROUND([1]Results!G15*100,1)</f>
        <v>39.9</v>
      </c>
      <c r="E77">
        <f ca="1">D77+ROUND([1]Results!J15*100,1)</f>
        <v>46.6</v>
      </c>
      <c r="F77">
        <f t="shared" ca="1" si="9"/>
        <v>399.2</v>
      </c>
      <c r="G77">
        <v>125</v>
      </c>
      <c r="H77">
        <f t="shared" ca="1" si="10"/>
        <v>80.400000000000034</v>
      </c>
      <c r="I77">
        <f t="shared" ca="1" si="11"/>
        <v>439.4</v>
      </c>
      <c r="J77">
        <v>165</v>
      </c>
    </row>
    <row r="78" spans="1:10" ht="18">
      <c r="A78" s="6" t="s">
        <v>75</v>
      </c>
      <c r="B78" t="s">
        <v>140</v>
      </c>
      <c r="C78">
        <f ca="1">D78-ROUND([1]Results!J16*100,1)</f>
        <v>40.700000000000003</v>
      </c>
      <c r="D78">
        <f ca="1">ROUND([1]Results!G16*100,1)</f>
        <v>46.5</v>
      </c>
      <c r="E78">
        <f ca="1">D78+ROUND([1]Results!J16*100,1)</f>
        <v>52.3</v>
      </c>
      <c r="F78">
        <f t="shared" ca="1" si="9"/>
        <v>444.20000000000005</v>
      </c>
      <c r="G78">
        <v>125</v>
      </c>
      <c r="H78">
        <f t="shared" ca="1" si="10"/>
        <v>69.599999999999966</v>
      </c>
      <c r="I78">
        <f t="shared" ca="1" si="11"/>
        <v>479</v>
      </c>
      <c r="J78">
        <v>165</v>
      </c>
    </row>
    <row r="79" spans="1:10" ht="18">
      <c r="A79" s="6" t="s">
        <v>76</v>
      </c>
      <c r="B79" t="s">
        <v>140</v>
      </c>
      <c r="C79">
        <f ca="1">D79-ROUND([1]Results!J17*100,1)</f>
        <v>31.4</v>
      </c>
      <c r="D79">
        <f ca="1">ROUND([1]Results!G17*100,1)</f>
        <v>38</v>
      </c>
      <c r="E79">
        <f ca="1">D79+ROUND([1]Results!J17*100,1)</f>
        <v>44.6</v>
      </c>
      <c r="F79">
        <f t="shared" ca="1" si="9"/>
        <v>388.4</v>
      </c>
      <c r="G79">
        <v>125</v>
      </c>
      <c r="H79">
        <f t="shared" ca="1" si="10"/>
        <v>79.200000000000017</v>
      </c>
      <c r="I79">
        <f t="shared" ca="1" si="11"/>
        <v>428</v>
      </c>
      <c r="J79">
        <v>165</v>
      </c>
    </row>
    <row r="80" spans="1:10" ht="18">
      <c r="A80" s="6" t="s">
        <v>77</v>
      </c>
      <c r="B80" t="s">
        <v>140</v>
      </c>
      <c r="C80">
        <f ca="1">D80-ROUND([1]Results!J18*100,1)</f>
        <v>28.7</v>
      </c>
      <c r="D80">
        <f ca="1">ROUND([1]Results!G18*100,1)</f>
        <v>34.4</v>
      </c>
      <c r="E80">
        <f ca="1">D80+ROUND([1]Results!J18*100,1)</f>
        <v>40.1</v>
      </c>
      <c r="F80">
        <f t="shared" ca="1" si="9"/>
        <v>372.2</v>
      </c>
      <c r="G80">
        <v>125</v>
      </c>
      <c r="H80">
        <f t="shared" ca="1" si="10"/>
        <v>68.400000000000006</v>
      </c>
      <c r="I80">
        <f t="shared" ca="1" si="11"/>
        <v>406.4</v>
      </c>
      <c r="J80">
        <v>165</v>
      </c>
    </row>
    <row r="81" spans="1:10" ht="18">
      <c r="A81" s="6" t="s">
        <v>78</v>
      </c>
      <c r="B81" t="s">
        <v>140</v>
      </c>
      <c r="C81">
        <f ca="1">D81-ROUND([1]Results!J19*100,1)</f>
        <v>30.6</v>
      </c>
      <c r="D81">
        <f ca="1">ROUND([1]Results!G19*100,1)</f>
        <v>37.1</v>
      </c>
      <c r="E81">
        <f ca="1">D81+ROUND([1]Results!J19*100,1)</f>
        <v>43.6</v>
      </c>
      <c r="F81">
        <f t="shared" ca="1" si="9"/>
        <v>383.6</v>
      </c>
      <c r="G81">
        <v>125</v>
      </c>
      <c r="H81">
        <f t="shared" ca="1" si="10"/>
        <v>78</v>
      </c>
      <c r="I81">
        <f t="shared" ca="1" si="11"/>
        <v>422.6</v>
      </c>
      <c r="J81">
        <v>165</v>
      </c>
    </row>
    <row r="82" spans="1:10" ht="18">
      <c r="A82" s="6" t="s">
        <v>79</v>
      </c>
      <c r="B82" t="s">
        <v>140</v>
      </c>
      <c r="C82">
        <f ca="1">D82-ROUND([1]Results!J20*100,1)</f>
        <v>44.2</v>
      </c>
      <c r="D82">
        <f ca="1">ROUND([1]Results!G20*100,1)</f>
        <v>51.1</v>
      </c>
      <c r="E82">
        <f ca="1">D82+ROUND([1]Results!J20*100,1)</f>
        <v>58</v>
      </c>
      <c r="F82">
        <f t="shared" ca="1" si="9"/>
        <v>465.20000000000005</v>
      </c>
      <c r="G82">
        <v>125</v>
      </c>
      <c r="H82">
        <f t="shared" ca="1" si="10"/>
        <v>82.799999999999983</v>
      </c>
      <c r="I82">
        <f t="shared" ca="1" si="11"/>
        <v>506.6</v>
      </c>
      <c r="J82">
        <v>165</v>
      </c>
    </row>
    <row r="83" spans="1:10" ht="18">
      <c r="A83" s="6" t="s">
        <v>80</v>
      </c>
      <c r="B83" t="s">
        <v>140</v>
      </c>
      <c r="C83">
        <f ca="1">D83-ROUND([1]Results!J21*100,1)</f>
        <v>56.800000000000004</v>
      </c>
      <c r="D83">
        <f ca="1">ROUND([1]Results!G21*100,1)</f>
        <v>62.1</v>
      </c>
      <c r="E83">
        <f ca="1">D83+ROUND([1]Results!J21*100,1)</f>
        <v>67.400000000000006</v>
      </c>
      <c r="F83">
        <f t="shared" ca="1" si="9"/>
        <v>540.79999999999995</v>
      </c>
      <c r="G83">
        <v>125</v>
      </c>
      <c r="H83">
        <f t="shared" ca="1" si="10"/>
        <v>63.600000000000009</v>
      </c>
      <c r="I83">
        <f t="shared" ca="1" si="11"/>
        <v>572.6</v>
      </c>
      <c r="J83">
        <v>165</v>
      </c>
    </row>
    <row r="84" spans="1:10" ht="18">
      <c r="A84" s="6" t="s">
        <v>81</v>
      </c>
      <c r="B84" t="s">
        <v>140</v>
      </c>
      <c r="C84">
        <f ca="1">D84-ROUND([1]Results!J22*100,1)</f>
        <v>56.8</v>
      </c>
      <c r="D84">
        <f ca="1">ROUND([1]Results!G22*100,1)</f>
        <v>61.9</v>
      </c>
      <c r="E84">
        <f ca="1">D84+ROUND([1]Results!J22*100,1)</f>
        <v>67</v>
      </c>
      <c r="F84">
        <f t="shared" ca="1" si="9"/>
        <v>540.79999999999995</v>
      </c>
      <c r="G84">
        <v>125</v>
      </c>
      <c r="H84">
        <f t="shared" ca="1" si="10"/>
        <v>61.200000000000017</v>
      </c>
      <c r="I84">
        <f t="shared" ca="1" si="11"/>
        <v>571.4</v>
      </c>
      <c r="J84">
        <v>165</v>
      </c>
    </row>
    <row r="85" spans="1:10" ht="18">
      <c r="A85" s="6" t="s">
        <v>82</v>
      </c>
      <c r="B85" t="s">
        <v>140</v>
      </c>
      <c r="C85">
        <f ca="1">D85-ROUND([1]Results!J23*100,1)</f>
        <v>45.2</v>
      </c>
      <c r="D85">
        <f ca="1">ROUND([1]Results!G23*100,1)</f>
        <v>50.6</v>
      </c>
      <c r="E85">
        <f ca="1">D85+ROUND([1]Results!J23*100,1)</f>
        <v>56</v>
      </c>
      <c r="F85">
        <f t="shared" ca="1" si="9"/>
        <v>471.20000000000005</v>
      </c>
      <c r="G85">
        <v>125</v>
      </c>
      <c r="H85">
        <f t="shared" ca="1" si="10"/>
        <v>64.799999999999983</v>
      </c>
      <c r="I85">
        <f t="shared" ca="1" si="11"/>
        <v>503.6</v>
      </c>
      <c r="J85">
        <v>165</v>
      </c>
    </row>
    <row r="86" spans="1:10" ht="18">
      <c r="A86" s="6" t="s">
        <v>83</v>
      </c>
      <c r="B86" t="s">
        <v>140</v>
      </c>
      <c r="C86">
        <f ca="1">D86-ROUND([1]Results!J24*100,1)</f>
        <v>44.1</v>
      </c>
      <c r="D86">
        <f ca="1">ROUND([1]Results!G24*100,1)</f>
        <v>50.9</v>
      </c>
      <c r="E86">
        <f ca="1">D86+ROUND([1]Results!J24*100,1)</f>
        <v>57.699999999999996</v>
      </c>
      <c r="F86">
        <f t="shared" ca="1" si="9"/>
        <v>464.6</v>
      </c>
      <c r="G86">
        <v>125</v>
      </c>
      <c r="H86">
        <f t="shared" ca="1" si="10"/>
        <v>81.599999999999966</v>
      </c>
      <c r="I86">
        <f t="shared" ca="1" si="11"/>
        <v>505.4</v>
      </c>
      <c r="J86">
        <v>165</v>
      </c>
    </row>
    <row r="87" spans="1:10" ht="18">
      <c r="A87" s="6" t="s">
        <v>84</v>
      </c>
      <c r="B87" t="s">
        <v>140</v>
      </c>
      <c r="C87">
        <f ca="1">D87-ROUND([1]Results!J25*100,1)</f>
        <v>32.700000000000003</v>
      </c>
      <c r="D87">
        <f ca="1">ROUND([1]Results!G25*100,1)</f>
        <v>39.700000000000003</v>
      </c>
      <c r="E87">
        <f ca="1">D87+ROUND([1]Results!J25*100,1)</f>
        <v>46.7</v>
      </c>
      <c r="F87">
        <f t="shared" ca="1" si="9"/>
        <v>396.20000000000005</v>
      </c>
      <c r="G87">
        <v>125</v>
      </c>
      <c r="H87">
        <f t="shared" ca="1" si="10"/>
        <v>84</v>
      </c>
      <c r="I87">
        <f t="shared" ca="1" si="11"/>
        <v>438.20000000000005</v>
      </c>
      <c r="J87">
        <v>165</v>
      </c>
    </row>
    <row r="88" spans="1:10" ht="18">
      <c r="A88" s="6" t="s">
        <v>85</v>
      </c>
      <c r="B88" t="s">
        <v>140</v>
      </c>
      <c r="C88">
        <f ca="1">D88-ROUND([1]Results!J26*100,1)</f>
        <v>33.5</v>
      </c>
      <c r="D88">
        <f ca="1">ROUND([1]Results!G26*100,1)</f>
        <v>40.200000000000003</v>
      </c>
      <c r="E88">
        <f ca="1">D88+ROUND([1]Results!J26*100,1)</f>
        <v>46.900000000000006</v>
      </c>
      <c r="F88">
        <f t="shared" ca="1" si="9"/>
        <v>401</v>
      </c>
      <c r="G88">
        <v>125</v>
      </c>
      <c r="H88">
        <f t="shared" ca="1" si="10"/>
        <v>80.400000000000034</v>
      </c>
      <c r="I88">
        <f t="shared" ca="1" si="11"/>
        <v>441.20000000000005</v>
      </c>
      <c r="J88">
        <v>165</v>
      </c>
    </row>
    <row r="89" spans="1:10" ht="18">
      <c r="A89" s="6" t="s">
        <v>86</v>
      </c>
      <c r="B89" t="s">
        <v>140</v>
      </c>
      <c r="C89">
        <f ca="1">D89-ROUND([1]Results!J27*100,1)</f>
        <v>31.5</v>
      </c>
      <c r="D89">
        <f ca="1">ROUND([1]Results!G27*100,1)</f>
        <v>38.4</v>
      </c>
      <c r="E89">
        <f ca="1">D89+ROUND([1]Results!J27*100,1)</f>
        <v>45.3</v>
      </c>
      <c r="F89">
        <f t="shared" ca="1" si="9"/>
        <v>389</v>
      </c>
      <c r="G89">
        <v>125</v>
      </c>
      <c r="H89">
        <f t="shared" ca="1" si="10"/>
        <v>82.799999999999983</v>
      </c>
      <c r="I89">
        <f t="shared" ca="1" si="11"/>
        <v>430.4</v>
      </c>
      <c r="J89">
        <v>165</v>
      </c>
    </row>
    <row r="90" spans="1:10" ht="18">
      <c r="A90" s="6" t="s">
        <v>87</v>
      </c>
      <c r="B90" t="s">
        <v>140</v>
      </c>
      <c r="C90">
        <f ca="1">D90-ROUND([1]Results!J28*100,1)</f>
        <v>28.799999999999997</v>
      </c>
      <c r="D90">
        <f ca="1">ROUND([1]Results!G28*100,1)</f>
        <v>34.9</v>
      </c>
      <c r="E90">
        <f ca="1">D90+ROUND([1]Results!J28*100,1)</f>
        <v>41</v>
      </c>
      <c r="F90">
        <f t="shared" ca="1" si="9"/>
        <v>372.79999999999995</v>
      </c>
      <c r="G90">
        <v>125</v>
      </c>
      <c r="H90">
        <f t="shared" ca="1" si="10"/>
        <v>73.200000000000017</v>
      </c>
      <c r="I90">
        <f t="shared" ca="1" si="11"/>
        <v>409.4</v>
      </c>
      <c r="J90">
        <v>165</v>
      </c>
    </row>
    <row r="91" spans="1:10" ht="18">
      <c r="A91" s="6" t="s">
        <v>88</v>
      </c>
      <c r="B91" t="s">
        <v>140</v>
      </c>
      <c r="C91">
        <f ca="1">D91-ROUND([1]Results!J29*100,1)</f>
        <v>43.3</v>
      </c>
      <c r="D91">
        <f ca="1">ROUND([1]Results!G29*100,1)</f>
        <v>49.5</v>
      </c>
      <c r="E91">
        <f ca="1">D91+ROUND([1]Results!J29*100,1)</f>
        <v>55.7</v>
      </c>
      <c r="F91">
        <f t="shared" ca="1" si="9"/>
        <v>459.79999999999995</v>
      </c>
      <c r="G91">
        <v>125</v>
      </c>
      <c r="H91">
        <f t="shared" ca="1" si="10"/>
        <v>74.400000000000034</v>
      </c>
      <c r="I91">
        <f t="shared" ca="1" si="11"/>
        <v>497</v>
      </c>
      <c r="J91">
        <v>165</v>
      </c>
    </row>
    <row r="92" spans="1:10" ht="18">
      <c r="A92" s="6" t="s">
        <v>89</v>
      </c>
      <c r="B92" t="s">
        <v>140</v>
      </c>
      <c r="C92">
        <f ca="1">D92-ROUND([1]Results!J30*100,1)</f>
        <v>44.4</v>
      </c>
      <c r="D92">
        <f ca="1">ROUND([1]Results!G30*100,1)</f>
        <v>50.8</v>
      </c>
      <c r="E92">
        <f ca="1">D92+ROUND([1]Results!J30*100,1)</f>
        <v>57.199999999999996</v>
      </c>
      <c r="F92">
        <f t="shared" ca="1" si="9"/>
        <v>466.4</v>
      </c>
      <c r="G92">
        <v>125</v>
      </c>
      <c r="H92">
        <f t="shared" ca="1" si="10"/>
        <v>76.799999999999983</v>
      </c>
      <c r="I92">
        <f t="shared" ca="1" si="11"/>
        <v>504.79999999999995</v>
      </c>
      <c r="J92">
        <v>165</v>
      </c>
    </row>
    <row r="93" spans="1:10" ht="18">
      <c r="A93" s="6" t="s">
        <v>90</v>
      </c>
      <c r="B93" t="s">
        <v>140</v>
      </c>
      <c r="C93">
        <f ca="1">D93-ROUND([1]Results!J31*100,1)</f>
        <v>50.6</v>
      </c>
      <c r="D93">
        <f ca="1">ROUND([1]Results!G31*100,1)</f>
        <v>57.5</v>
      </c>
      <c r="E93">
        <f ca="1">D93+ROUND([1]Results!J31*100,1)</f>
        <v>64.400000000000006</v>
      </c>
      <c r="F93">
        <f t="shared" ca="1" si="9"/>
        <v>503.6</v>
      </c>
      <c r="G93">
        <v>125</v>
      </c>
      <c r="H93">
        <f t="shared" ca="1" si="10"/>
        <v>82.800000000000026</v>
      </c>
      <c r="I93">
        <f t="shared" ca="1" si="11"/>
        <v>545</v>
      </c>
      <c r="J93">
        <v>165</v>
      </c>
    </row>
    <row r="94" spans="1:10" ht="18">
      <c r="A94" s="6" t="s">
        <v>91</v>
      </c>
      <c r="B94" t="s">
        <v>140</v>
      </c>
      <c r="C94">
        <f ca="1">D94-ROUND([1]Results!J32*100,1)</f>
        <v>47.5</v>
      </c>
      <c r="D94">
        <f ca="1">ROUND([1]Results!G32*100,1)</f>
        <v>54.4</v>
      </c>
      <c r="E94">
        <f ca="1">D94+ROUND([1]Results!J32*100,1)</f>
        <v>61.3</v>
      </c>
      <c r="F94">
        <f t="shared" ca="1" si="9"/>
        <v>485</v>
      </c>
      <c r="G94">
        <v>125</v>
      </c>
      <c r="H94">
        <f t="shared" ca="1" si="10"/>
        <v>82.799999999999983</v>
      </c>
      <c r="I94">
        <f t="shared" ca="1" si="11"/>
        <v>526.4</v>
      </c>
      <c r="J94">
        <v>165</v>
      </c>
    </row>
    <row r="95" spans="1:10" ht="18">
      <c r="A95" s="6" t="s">
        <v>92</v>
      </c>
      <c r="B95" t="s">
        <v>140</v>
      </c>
      <c r="C95">
        <f ca="1">D95-ROUND([1]Results!J33*100,1)</f>
        <v>54.5</v>
      </c>
      <c r="D95">
        <f ca="1">ROUND([1]Results!G33*100,1)</f>
        <v>60.1</v>
      </c>
      <c r="E95">
        <f ca="1">D95+ROUND([1]Results!J33*100,1)</f>
        <v>65.7</v>
      </c>
      <c r="F95">
        <f t="shared" ca="1" si="9"/>
        <v>527</v>
      </c>
      <c r="G95">
        <v>125</v>
      </c>
      <c r="H95">
        <f t="shared" ca="1" si="10"/>
        <v>67.200000000000017</v>
      </c>
      <c r="I95">
        <f t="shared" ca="1" si="11"/>
        <v>560.6</v>
      </c>
      <c r="J95">
        <v>165</v>
      </c>
    </row>
    <row r="96" spans="1:10" ht="18">
      <c r="A96" s="6" t="s">
        <v>93</v>
      </c>
      <c r="B96" t="s">
        <v>140</v>
      </c>
      <c r="C96">
        <f ca="1">D96-ROUND([1]Results!J34*100,1)</f>
        <v>43.4</v>
      </c>
      <c r="D96">
        <f ca="1">ROUND([1]Results!G34*100,1)</f>
        <v>48.6</v>
      </c>
      <c r="E96">
        <f ca="1">D96+ROUND([1]Results!J34*100,1)</f>
        <v>53.800000000000004</v>
      </c>
      <c r="F96">
        <f t="shared" ca="1" si="9"/>
        <v>460.4</v>
      </c>
      <c r="G96">
        <v>125</v>
      </c>
      <c r="H96">
        <f t="shared" ca="1" si="10"/>
        <v>62.400000000000034</v>
      </c>
      <c r="I96">
        <f t="shared" ca="1" si="11"/>
        <v>491.6</v>
      </c>
      <c r="J96">
        <v>165</v>
      </c>
    </row>
    <row r="97" spans="1:10" ht="18">
      <c r="A97" s="6" t="s">
        <v>94</v>
      </c>
      <c r="B97" t="s">
        <v>140</v>
      </c>
      <c r="C97">
        <f ca="1">D97-ROUND([1]Results!J35*100,1)</f>
        <v>25.8</v>
      </c>
      <c r="D97">
        <f ca="1">ROUND([1]Results!G35*100,1)</f>
        <v>31.1</v>
      </c>
      <c r="E97">
        <f ca="1">D97+ROUND([1]Results!J35*100,1)</f>
        <v>36.4</v>
      </c>
      <c r="F97">
        <f t="shared" ca="1" si="9"/>
        <v>354.8</v>
      </c>
      <c r="G97">
        <v>125</v>
      </c>
      <c r="H97">
        <f t="shared" ca="1" si="10"/>
        <v>63.599999999999987</v>
      </c>
      <c r="I97">
        <f t="shared" ca="1" si="11"/>
        <v>386.6</v>
      </c>
      <c r="J97">
        <v>165</v>
      </c>
    </row>
    <row r="98" spans="1:10" ht="18">
      <c r="A98" s="6" t="s">
        <v>95</v>
      </c>
      <c r="B98" t="s">
        <v>140</v>
      </c>
      <c r="C98">
        <f ca="1">D98-ROUND([1]Results!J36*100,1)</f>
        <v>38.700000000000003</v>
      </c>
      <c r="D98">
        <f ca="1">ROUND([1]Results!G36*100,1)</f>
        <v>45.1</v>
      </c>
      <c r="E98">
        <f ca="1">D98+ROUND([1]Results!J36*100,1)</f>
        <v>51.5</v>
      </c>
      <c r="F98">
        <f t="shared" ca="1" si="9"/>
        <v>432.20000000000005</v>
      </c>
      <c r="G98">
        <v>125</v>
      </c>
      <c r="H98">
        <f t="shared" ca="1" si="10"/>
        <v>76.799999999999983</v>
      </c>
      <c r="I98">
        <f t="shared" ca="1" si="11"/>
        <v>470.6</v>
      </c>
      <c r="J98">
        <v>165</v>
      </c>
    </row>
    <row r="99" spans="1:10" ht="18">
      <c r="A99" s="6" t="s">
        <v>96</v>
      </c>
      <c r="B99" t="s">
        <v>140</v>
      </c>
      <c r="C99">
        <f ca="1">D99-ROUND([1]Results!J37*100,1)</f>
        <v>25.8</v>
      </c>
      <c r="D99">
        <f ca="1">ROUND([1]Results!G37*100,1)</f>
        <v>31.5</v>
      </c>
      <c r="E99">
        <f ca="1">D99+ROUND([1]Results!J37*100,1)</f>
        <v>37.200000000000003</v>
      </c>
      <c r="F99">
        <f t="shared" ca="1" si="9"/>
        <v>354.8</v>
      </c>
      <c r="G99">
        <v>125</v>
      </c>
      <c r="H99">
        <f t="shared" ca="1" si="10"/>
        <v>68.400000000000006</v>
      </c>
      <c r="I99">
        <f t="shared" ca="1" si="11"/>
        <v>389</v>
      </c>
      <c r="J99">
        <v>165</v>
      </c>
    </row>
    <row r="100" spans="1:10" ht="18">
      <c r="A100" s="6" t="s">
        <v>97</v>
      </c>
      <c r="B100" t="s">
        <v>140</v>
      </c>
      <c r="C100">
        <f ca="1">D100-ROUND([1]Results!J38*100,1)</f>
        <v>47.8</v>
      </c>
      <c r="D100">
        <f ca="1">ROUND([1]Results!G38*100,1)</f>
        <v>54.8</v>
      </c>
      <c r="E100">
        <f ca="1">D100+ROUND([1]Results!J38*100,1)</f>
        <v>61.8</v>
      </c>
      <c r="F100">
        <f t="shared" ca="1" si="9"/>
        <v>486.79999999999995</v>
      </c>
      <c r="G100">
        <v>125</v>
      </c>
      <c r="H100">
        <f t="shared" ca="1" si="10"/>
        <v>84</v>
      </c>
      <c r="I100">
        <f t="shared" ca="1" si="11"/>
        <v>528.79999999999995</v>
      </c>
      <c r="J100">
        <v>165</v>
      </c>
    </row>
    <row r="101" spans="1:10" ht="18">
      <c r="A101" s="6" t="s">
        <v>98</v>
      </c>
      <c r="B101" t="s">
        <v>140</v>
      </c>
      <c r="C101">
        <f ca="1">D101-ROUND([1]Results!J39*100,1)</f>
        <v>44.3</v>
      </c>
      <c r="D101">
        <f ca="1">ROUND([1]Results!G39*100,1)</f>
        <v>49.9</v>
      </c>
      <c r="E101">
        <f ca="1">D101+ROUND([1]Results!J39*100,1)</f>
        <v>55.5</v>
      </c>
      <c r="F101">
        <f t="shared" ca="1" si="9"/>
        <v>465.79999999999995</v>
      </c>
      <c r="G101">
        <v>125</v>
      </c>
      <c r="H101">
        <f t="shared" ca="1" si="10"/>
        <v>67.200000000000017</v>
      </c>
      <c r="I101">
        <f t="shared" ca="1" si="11"/>
        <v>499.4</v>
      </c>
      <c r="J101">
        <v>165</v>
      </c>
    </row>
    <row r="102" spans="1:10" ht="18">
      <c r="A102" s="6" t="s">
        <v>99</v>
      </c>
      <c r="B102" t="s">
        <v>140</v>
      </c>
      <c r="C102">
        <f ca="1">D102-ROUND([1]Results!J40*100,1)</f>
        <v>52.300000000000004</v>
      </c>
      <c r="D102">
        <f ca="1">ROUND([1]Results!G40*100,1)</f>
        <v>58.7</v>
      </c>
      <c r="E102">
        <f ca="1">D102+ROUND([1]Results!J40*100,1)</f>
        <v>65.100000000000009</v>
      </c>
      <c r="F102">
        <f t="shared" ca="1" si="9"/>
        <v>513.79999999999995</v>
      </c>
      <c r="G102">
        <v>125</v>
      </c>
      <c r="H102">
        <f t="shared" ca="1" si="10"/>
        <v>76.800000000000026</v>
      </c>
      <c r="I102">
        <f t="shared" ca="1" si="11"/>
        <v>552.20000000000005</v>
      </c>
      <c r="J102">
        <v>165</v>
      </c>
    </row>
    <row r="103" spans="1:10" ht="18">
      <c r="A103" s="6" t="s">
        <v>100</v>
      </c>
      <c r="B103" t="s">
        <v>140</v>
      </c>
      <c r="C103">
        <f ca="1">D103-ROUND([1]Results!J41*100,1)</f>
        <v>34.799999999999997</v>
      </c>
      <c r="D103">
        <f ca="1">ROUND([1]Results!G41*100,1)</f>
        <v>41.4</v>
      </c>
      <c r="E103">
        <f ca="1">D103+ROUND([1]Results!J41*100,1)</f>
        <v>48</v>
      </c>
      <c r="F103">
        <f t="shared" ca="1" si="9"/>
        <v>408.79999999999995</v>
      </c>
      <c r="G103">
        <v>125</v>
      </c>
      <c r="H103">
        <f t="shared" ca="1" si="10"/>
        <v>79.200000000000017</v>
      </c>
      <c r="I103">
        <f t="shared" ca="1" si="11"/>
        <v>448.4</v>
      </c>
      <c r="J103">
        <v>165</v>
      </c>
    </row>
    <row r="104" spans="1:10" ht="18">
      <c r="A104" s="6" t="s">
        <v>101</v>
      </c>
      <c r="B104" t="s">
        <v>140</v>
      </c>
      <c r="C104">
        <f ca="1">D104-ROUND([1]Results!J42*100,1)</f>
        <v>28.5</v>
      </c>
      <c r="D104">
        <f ca="1">ROUND([1]Results!G42*100,1)</f>
        <v>33.9</v>
      </c>
      <c r="E104">
        <f ca="1">D104+ROUND([1]Results!J42*100,1)</f>
        <v>39.299999999999997</v>
      </c>
      <c r="F104">
        <f t="shared" ref="F104:F135" ca="1" si="12">200+C104*6</f>
        <v>371</v>
      </c>
      <c r="G104">
        <v>125</v>
      </c>
      <c r="H104">
        <f t="shared" ref="H104:H135" ca="1" si="13">(E104-C104)*6</f>
        <v>64.799999999999983</v>
      </c>
      <c r="I104">
        <f t="shared" ref="I104:I135" ca="1" si="14">200+D104*6</f>
        <v>403.4</v>
      </c>
      <c r="J104">
        <v>165</v>
      </c>
    </row>
    <row r="105" spans="1:10" ht="18">
      <c r="A105" s="6" t="s">
        <v>102</v>
      </c>
      <c r="B105" t="s">
        <v>140</v>
      </c>
      <c r="C105">
        <f ca="1">D105-ROUND([1]Results!J43*100,1)</f>
        <v>30.1</v>
      </c>
      <c r="D105">
        <f ca="1">ROUND([1]Results!G43*100,1)</f>
        <v>36.1</v>
      </c>
      <c r="E105">
        <f ca="1">D105+ROUND([1]Results!J43*100,1)</f>
        <v>42.1</v>
      </c>
      <c r="F105">
        <f t="shared" ca="1" si="12"/>
        <v>380.6</v>
      </c>
      <c r="G105">
        <v>125</v>
      </c>
      <c r="H105">
        <f t="shared" ca="1" si="13"/>
        <v>72</v>
      </c>
      <c r="I105">
        <f t="shared" ca="1" si="14"/>
        <v>416.6</v>
      </c>
      <c r="J105">
        <v>165</v>
      </c>
    </row>
    <row r="106" spans="1:10" ht="18">
      <c r="A106" s="6" t="s">
        <v>103</v>
      </c>
      <c r="B106" t="s">
        <v>140</v>
      </c>
      <c r="C106">
        <f ca="1">D106-ROUND([1]Results!J44*100,1)</f>
        <v>38.4</v>
      </c>
      <c r="D106">
        <f ca="1">ROUND([1]Results!G44*100,1)</f>
        <v>44.4</v>
      </c>
      <c r="E106">
        <f ca="1">D106+ROUND([1]Results!J44*100,1)</f>
        <v>50.4</v>
      </c>
      <c r="F106">
        <f t="shared" ca="1" si="12"/>
        <v>430.4</v>
      </c>
      <c r="G106">
        <v>125</v>
      </c>
      <c r="H106">
        <f t="shared" ca="1" si="13"/>
        <v>72</v>
      </c>
      <c r="I106">
        <f t="shared" ca="1" si="14"/>
        <v>466.4</v>
      </c>
      <c r="J106">
        <v>165</v>
      </c>
    </row>
    <row r="107" spans="1:10" ht="18">
      <c r="A107" s="6" t="s">
        <v>104</v>
      </c>
      <c r="B107" t="s">
        <v>140</v>
      </c>
      <c r="C107">
        <f ca="1">D107-ROUND([1]Results!J45*100,1)</f>
        <v>26.200000000000003</v>
      </c>
      <c r="D107">
        <f ca="1">ROUND([1]Results!G45*100,1)</f>
        <v>31.6</v>
      </c>
      <c r="E107">
        <f ca="1">D107+ROUND([1]Results!J45*100,1)</f>
        <v>37</v>
      </c>
      <c r="F107">
        <f t="shared" ca="1" si="12"/>
        <v>357.20000000000005</v>
      </c>
      <c r="G107">
        <v>125</v>
      </c>
      <c r="H107">
        <f t="shared" ca="1" si="13"/>
        <v>64.799999999999983</v>
      </c>
      <c r="I107">
        <f t="shared" ca="1" si="14"/>
        <v>389.6</v>
      </c>
      <c r="J107">
        <v>165</v>
      </c>
    </row>
    <row r="108" spans="1:10" ht="18">
      <c r="A108" s="6" t="s">
        <v>105</v>
      </c>
      <c r="B108" t="s">
        <v>140</v>
      </c>
      <c r="C108">
        <f ca="1">D108-ROUND([1]Results!J46*100,1)</f>
        <v>58.300000000000004</v>
      </c>
      <c r="D108">
        <f ca="1">ROUND([1]Results!G46*100,1)</f>
        <v>63.6</v>
      </c>
      <c r="E108">
        <f ca="1">D108+ROUND([1]Results!J46*100,1)</f>
        <v>68.900000000000006</v>
      </c>
      <c r="F108">
        <f t="shared" ca="1" si="12"/>
        <v>549.79999999999995</v>
      </c>
      <c r="G108">
        <v>125</v>
      </c>
      <c r="H108">
        <f t="shared" ca="1" si="13"/>
        <v>63.600000000000009</v>
      </c>
      <c r="I108">
        <f t="shared" ca="1" si="14"/>
        <v>581.6</v>
      </c>
      <c r="J108">
        <v>165</v>
      </c>
    </row>
    <row r="109" spans="1:10" ht="18">
      <c r="A109" s="6" t="s">
        <v>106</v>
      </c>
      <c r="B109" t="s">
        <v>140</v>
      </c>
      <c r="C109">
        <f ca="1">D109-ROUND([1]Results!J47*100,1)</f>
        <v>46.099999999999994</v>
      </c>
      <c r="D109">
        <f ca="1">ROUND([1]Results!G47*100,1)</f>
        <v>52.8</v>
      </c>
      <c r="E109">
        <f ca="1">D109+ROUND([1]Results!J47*100,1)</f>
        <v>59.5</v>
      </c>
      <c r="F109">
        <f t="shared" ca="1" si="12"/>
        <v>476.59999999999997</v>
      </c>
      <c r="G109">
        <v>125</v>
      </c>
      <c r="H109">
        <f t="shared" ca="1" si="13"/>
        <v>80.400000000000034</v>
      </c>
      <c r="I109">
        <f t="shared" ca="1" si="14"/>
        <v>516.79999999999995</v>
      </c>
      <c r="J109">
        <v>165</v>
      </c>
    </row>
    <row r="110" spans="1:10" ht="18">
      <c r="A110" s="6" t="s">
        <v>107</v>
      </c>
      <c r="B110" t="s">
        <v>140</v>
      </c>
      <c r="C110">
        <f ca="1">D110-ROUND([1]Results!J48*100,1)</f>
        <v>49.8</v>
      </c>
      <c r="D110">
        <f ca="1">ROUND([1]Results!G48*100,1)</f>
        <v>56.5</v>
      </c>
      <c r="E110">
        <f ca="1">D110+ROUND([1]Results!J48*100,1)</f>
        <v>63.2</v>
      </c>
      <c r="F110">
        <f t="shared" ca="1" si="12"/>
        <v>498.79999999999995</v>
      </c>
      <c r="G110">
        <v>125</v>
      </c>
      <c r="H110">
        <f t="shared" ca="1" si="13"/>
        <v>80.400000000000034</v>
      </c>
      <c r="I110">
        <f t="shared" ca="1" si="14"/>
        <v>539</v>
      </c>
      <c r="J110">
        <v>165</v>
      </c>
    </row>
    <row r="111" spans="1:10" ht="18">
      <c r="A111" s="6" t="s">
        <v>108</v>
      </c>
      <c r="B111" t="s">
        <v>140</v>
      </c>
      <c r="C111">
        <f ca="1">D111-ROUND([1]Results!J49*100,1)</f>
        <v>25.6</v>
      </c>
      <c r="D111">
        <f ca="1">ROUND([1]Results!G49*100,1)</f>
        <v>31.3</v>
      </c>
      <c r="E111">
        <f ca="1">D111+ROUND([1]Results!J49*100,1)</f>
        <v>37</v>
      </c>
      <c r="F111">
        <f t="shared" ca="1" si="12"/>
        <v>353.6</v>
      </c>
      <c r="G111">
        <v>125</v>
      </c>
      <c r="H111">
        <f t="shared" ca="1" si="13"/>
        <v>68.399999999999991</v>
      </c>
      <c r="I111">
        <f t="shared" ca="1" si="14"/>
        <v>387.8</v>
      </c>
      <c r="J111">
        <v>165</v>
      </c>
    </row>
    <row r="112" spans="1:10" ht="18">
      <c r="A112" s="6" t="s">
        <v>109</v>
      </c>
      <c r="B112" t="s">
        <v>140</v>
      </c>
      <c r="C112">
        <f ca="1">D112-ROUND([1]Results!J50*100,1)</f>
        <v>43.7</v>
      </c>
      <c r="D112">
        <f ca="1">ROUND([1]Results!G50*100,1)</f>
        <v>49.1</v>
      </c>
      <c r="E112">
        <f ca="1">D112+ROUND([1]Results!J50*100,1)</f>
        <v>54.5</v>
      </c>
      <c r="F112">
        <f t="shared" ca="1" si="12"/>
        <v>462.20000000000005</v>
      </c>
      <c r="G112">
        <v>125</v>
      </c>
      <c r="H112">
        <f t="shared" ca="1" si="13"/>
        <v>64.799999999999983</v>
      </c>
      <c r="I112">
        <f t="shared" ca="1" si="14"/>
        <v>494.6</v>
      </c>
      <c r="J112">
        <v>165</v>
      </c>
    </row>
    <row r="113" spans="1:10" ht="18">
      <c r="A113" s="6" t="s">
        <v>110</v>
      </c>
      <c r="B113" t="s">
        <v>140</v>
      </c>
      <c r="C113">
        <f ca="1">D113-ROUND([1]Results!J51*100,1)</f>
        <v>19.5</v>
      </c>
      <c r="D113">
        <f ca="1">ROUND([1]Results!G51*100,1)</f>
        <v>24.6</v>
      </c>
      <c r="E113">
        <f ca="1">D113+ROUND([1]Results!J51*100,1)</f>
        <v>29.700000000000003</v>
      </c>
      <c r="F113">
        <f t="shared" ca="1" si="12"/>
        <v>317</v>
      </c>
      <c r="G113">
        <v>125</v>
      </c>
      <c r="H113">
        <f t="shared" ca="1" si="13"/>
        <v>61.200000000000017</v>
      </c>
      <c r="I113">
        <f t="shared" ca="1" si="14"/>
        <v>347.6</v>
      </c>
      <c r="J113">
        <v>165</v>
      </c>
    </row>
    <row r="114" spans="1:10" ht="18">
      <c r="A114" s="6" t="s">
        <v>111</v>
      </c>
      <c r="B114" t="s">
        <v>140</v>
      </c>
      <c r="C114">
        <f ca="1">D114-ROUND([1]Results!J52*100,1)</f>
        <v>79.7</v>
      </c>
      <c r="D114">
        <f ca="1">ROUND([1]Results!G52*100,1)</f>
        <v>84.7</v>
      </c>
      <c r="E114">
        <f ca="1">D114+ROUND([1]Results!J52*100,1)</f>
        <v>89.7</v>
      </c>
      <c r="F114">
        <f t="shared" ca="1" si="12"/>
        <v>678.2</v>
      </c>
      <c r="G114">
        <v>125</v>
      </c>
      <c r="H114">
        <f t="shared" ca="1" si="13"/>
        <v>60</v>
      </c>
      <c r="I114">
        <f t="shared" ca="1" si="14"/>
        <v>708.2</v>
      </c>
      <c r="J114">
        <v>165</v>
      </c>
    </row>
    <row r="115" spans="1:10" ht="18">
      <c r="A115" s="6" t="s">
        <v>112</v>
      </c>
      <c r="B115" t="s">
        <v>140</v>
      </c>
      <c r="C115">
        <f ca="1">D115-ROUND([1]Results!J53*100,1)</f>
        <v>50.5</v>
      </c>
      <c r="D115">
        <f ca="1">ROUND([1]Results!G53*100,1)</f>
        <v>57.8</v>
      </c>
      <c r="E115">
        <f ca="1">D115+ROUND([1]Results!J53*100,1)</f>
        <v>65.099999999999994</v>
      </c>
      <c r="F115">
        <f t="shared" ca="1" si="12"/>
        <v>503</v>
      </c>
      <c r="G115">
        <v>125</v>
      </c>
      <c r="H115">
        <f t="shared" ca="1" si="13"/>
        <v>87.599999999999966</v>
      </c>
      <c r="I115">
        <f t="shared" ca="1" si="14"/>
        <v>546.79999999999995</v>
      </c>
      <c r="J115">
        <v>165</v>
      </c>
    </row>
    <row r="116" spans="1:10" ht="18">
      <c r="A116" s="6" t="s">
        <v>113</v>
      </c>
      <c r="B116" t="s">
        <v>140</v>
      </c>
      <c r="C116">
        <f ca="1">D116-ROUND([1]Results!J54*100,1)</f>
        <v>37.1</v>
      </c>
      <c r="D116">
        <f ca="1">ROUND([1]Results!G54*100,1)</f>
        <v>45.2</v>
      </c>
      <c r="E116">
        <f ca="1">D116+ROUND([1]Results!J54*100,1)</f>
        <v>53.300000000000004</v>
      </c>
      <c r="F116">
        <f t="shared" ca="1" si="12"/>
        <v>422.6</v>
      </c>
      <c r="G116">
        <v>125</v>
      </c>
      <c r="H116">
        <f t="shared" ca="1" si="13"/>
        <v>97.200000000000017</v>
      </c>
      <c r="I116">
        <f t="shared" ca="1" si="14"/>
        <v>471.20000000000005</v>
      </c>
      <c r="J116">
        <v>165</v>
      </c>
    </row>
    <row r="117" spans="1:10" ht="18">
      <c r="A117" s="6" t="s">
        <v>114</v>
      </c>
      <c r="B117" t="s">
        <v>140</v>
      </c>
      <c r="C117">
        <f ca="1">D117-ROUND([1]Results!J55*100,1)</f>
        <v>29.200000000000003</v>
      </c>
      <c r="D117">
        <f ca="1">ROUND([1]Results!G55*100,1)</f>
        <v>36.1</v>
      </c>
      <c r="E117">
        <f ca="1">D117+ROUND([1]Results!J55*100,1)</f>
        <v>43</v>
      </c>
      <c r="F117">
        <f t="shared" ca="1" si="12"/>
        <v>375.20000000000005</v>
      </c>
      <c r="G117">
        <v>125</v>
      </c>
      <c r="H117">
        <f t="shared" ca="1" si="13"/>
        <v>82.799999999999983</v>
      </c>
      <c r="I117">
        <f t="shared" ca="1" si="14"/>
        <v>416.6</v>
      </c>
      <c r="J117">
        <v>165</v>
      </c>
    </row>
    <row r="118" spans="1:10" ht="18">
      <c r="A118" s="6" t="s">
        <v>115</v>
      </c>
      <c r="B118" t="s">
        <v>140</v>
      </c>
      <c r="C118">
        <f ca="1">D118-ROUND([1]Results!J56*100,1)</f>
        <v>38.1</v>
      </c>
      <c r="D118">
        <f ca="1">ROUND([1]Results!G56*100,1)</f>
        <v>46.2</v>
      </c>
      <c r="E118">
        <f ca="1">D118+ROUND([1]Results!J56*100,1)</f>
        <v>54.300000000000004</v>
      </c>
      <c r="F118">
        <f t="shared" ca="1" si="12"/>
        <v>428.6</v>
      </c>
      <c r="G118">
        <v>125</v>
      </c>
      <c r="H118">
        <f t="shared" ca="1" si="13"/>
        <v>97.200000000000017</v>
      </c>
      <c r="I118">
        <f t="shared" ca="1" si="14"/>
        <v>477.20000000000005</v>
      </c>
      <c r="J118">
        <v>165</v>
      </c>
    </row>
    <row r="119" spans="1:10" ht="18">
      <c r="A119" s="6" t="s">
        <v>116</v>
      </c>
      <c r="B119" t="s">
        <v>140</v>
      </c>
      <c r="C119">
        <f ca="1">D119-ROUND([1]Results!J57*100,1)</f>
        <v>14.200000000000001</v>
      </c>
      <c r="D119">
        <f ca="1">ROUND([1]Results!G57*100,1)</f>
        <v>20.3</v>
      </c>
      <c r="E119">
        <f ca="1">D119+ROUND([1]Results!J57*100,1)</f>
        <v>26.4</v>
      </c>
      <c r="F119">
        <f t="shared" ca="1" si="12"/>
        <v>285.2</v>
      </c>
      <c r="G119">
        <v>125</v>
      </c>
      <c r="H119">
        <f t="shared" ca="1" si="13"/>
        <v>73.199999999999989</v>
      </c>
      <c r="I119">
        <f t="shared" ca="1" si="14"/>
        <v>321.8</v>
      </c>
      <c r="J119">
        <v>165</v>
      </c>
    </row>
    <row r="120" spans="1:10" ht="18">
      <c r="A120" s="6" t="s">
        <v>61</v>
      </c>
      <c r="B120" t="s">
        <v>147</v>
      </c>
      <c r="C120">
        <f t="shared" ref="C120:C151" si="15">ROUND(D120-D120/1.2,1)</f>
        <v>0.5</v>
      </c>
      <c r="D120">
        <f>ROUND([1]Results!H2*100,1)</f>
        <v>2.9</v>
      </c>
      <c r="E120">
        <f t="shared" ref="E120:E151" si="16">ROUND(D120+D120/1.2,1)</f>
        <v>5.3</v>
      </c>
      <c r="F120">
        <f t="shared" si="12"/>
        <v>203</v>
      </c>
      <c r="G120">
        <v>200</v>
      </c>
      <c r="H120">
        <f t="shared" si="13"/>
        <v>28.799999999999997</v>
      </c>
      <c r="I120">
        <f t="shared" si="14"/>
        <v>217.4</v>
      </c>
      <c r="J120">
        <v>240</v>
      </c>
    </row>
    <row r="121" spans="1:10" ht="18">
      <c r="A121" s="6" t="s">
        <v>62</v>
      </c>
      <c r="B121" t="s">
        <v>147</v>
      </c>
      <c r="C121">
        <f t="shared" si="15"/>
        <v>1.9</v>
      </c>
      <c r="D121">
        <f>ROUND([1]Results!H3*100,1)</f>
        <v>11.2</v>
      </c>
      <c r="E121">
        <f t="shared" si="16"/>
        <v>20.5</v>
      </c>
      <c r="F121">
        <f t="shared" si="12"/>
        <v>211.4</v>
      </c>
      <c r="G121">
        <v>200</v>
      </c>
      <c r="H121">
        <f t="shared" si="13"/>
        <v>111.60000000000001</v>
      </c>
      <c r="I121">
        <f t="shared" si="14"/>
        <v>267.2</v>
      </c>
      <c r="J121">
        <v>240</v>
      </c>
    </row>
    <row r="122" spans="1:10" ht="18">
      <c r="A122" s="6" t="s">
        <v>63</v>
      </c>
      <c r="B122" t="s">
        <v>147</v>
      </c>
      <c r="C122">
        <f t="shared" si="15"/>
        <v>0.8</v>
      </c>
      <c r="D122">
        <f>ROUND([1]Results!H4*100,1)</f>
        <v>4.5</v>
      </c>
      <c r="E122">
        <f t="shared" si="16"/>
        <v>8.3000000000000007</v>
      </c>
      <c r="F122">
        <f t="shared" si="12"/>
        <v>204.8</v>
      </c>
      <c r="G122">
        <v>200</v>
      </c>
      <c r="H122">
        <f t="shared" si="13"/>
        <v>45.000000000000007</v>
      </c>
      <c r="I122">
        <f t="shared" si="14"/>
        <v>227</v>
      </c>
      <c r="J122">
        <v>240</v>
      </c>
    </row>
    <row r="123" spans="1:10" ht="18">
      <c r="A123" s="6" t="s">
        <v>64</v>
      </c>
      <c r="B123" t="s">
        <v>147</v>
      </c>
      <c r="C123">
        <f t="shared" si="15"/>
        <v>0.7</v>
      </c>
      <c r="D123">
        <f>ROUND([1]Results!H5*100,1)</f>
        <v>4.3</v>
      </c>
      <c r="E123">
        <f t="shared" si="16"/>
        <v>7.9</v>
      </c>
      <c r="F123">
        <f t="shared" si="12"/>
        <v>204.2</v>
      </c>
      <c r="G123">
        <v>200</v>
      </c>
      <c r="H123">
        <f t="shared" si="13"/>
        <v>43.2</v>
      </c>
      <c r="I123">
        <f t="shared" si="14"/>
        <v>225.8</v>
      </c>
      <c r="J123">
        <v>240</v>
      </c>
    </row>
    <row r="124" spans="1:10" ht="18">
      <c r="A124" s="6" t="s">
        <v>65</v>
      </c>
      <c r="B124" t="s">
        <v>147</v>
      </c>
      <c r="C124">
        <f t="shared" si="15"/>
        <v>0.9</v>
      </c>
      <c r="D124">
        <f>ROUND([1]Results!H6*100,1)</f>
        <v>5.2</v>
      </c>
      <c r="E124">
        <f t="shared" si="16"/>
        <v>9.5</v>
      </c>
      <c r="F124">
        <f t="shared" si="12"/>
        <v>205.4</v>
      </c>
      <c r="G124">
        <v>200</v>
      </c>
      <c r="H124">
        <f t="shared" si="13"/>
        <v>51.599999999999994</v>
      </c>
      <c r="I124">
        <f t="shared" si="14"/>
        <v>231.2</v>
      </c>
      <c r="J124">
        <v>240</v>
      </c>
    </row>
    <row r="125" spans="1:10" ht="18">
      <c r="A125" s="6" t="s">
        <v>66</v>
      </c>
      <c r="B125" t="s">
        <v>147</v>
      </c>
      <c r="C125">
        <f t="shared" si="15"/>
        <v>1</v>
      </c>
      <c r="D125">
        <f>ROUND([1]Results!H7*100,1)</f>
        <v>5.8</v>
      </c>
      <c r="E125">
        <f t="shared" si="16"/>
        <v>10.6</v>
      </c>
      <c r="F125">
        <f t="shared" si="12"/>
        <v>206</v>
      </c>
      <c r="G125">
        <v>200</v>
      </c>
      <c r="H125">
        <f t="shared" si="13"/>
        <v>57.599999999999994</v>
      </c>
      <c r="I125">
        <f t="shared" si="14"/>
        <v>234.8</v>
      </c>
      <c r="J125">
        <v>240</v>
      </c>
    </row>
    <row r="126" spans="1:10" ht="18">
      <c r="A126" s="6" t="s">
        <v>67</v>
      </c>
      <c r="B126" t="s">
        <v>147</v>
      </c>
      <c r="C126">
        <f t="shared" si="15"/>
        <v>0.7</v>
      </c>
      <c r="D126">
        <f>ROUND([1]Results!H8*100,1)</f>
        <v>4.3</v>
      </c>
      <c r="E126">
        <f t="shared" si="16"/>
        <v>7.9</v>
      </c>
      <c r="F126">
        <f t="shared" si="12"/>
        <v>204.2</v>
      </c>
      <c r="G126">
        <v>200</v>
      </c>
      <c r="H126">
        <f t="shared" si="13"/>
        <v>43.2</v>
      </c>
      <c r="I126">
        <f t="shared" si="14"/>
        <v>225.8</v>
      </c>
      <c r="J126">
        <v>240</v>
      </c>
    </row>
    <row r="127" spans="1:10" ht="18">
      <c r="A127" s="6" t="s">
        <v>68</v>
      </c>
      <c r="B127" t="s">
        <v>147</v>
      </c>
      <c r="C127">
        <f t="shared" si="15"/>
        <v>0.5</v>
      </c>
      <c r="D127">
        <f>ROUND([1]Results!H9*100,1)</f>
        <v>3.2</v>
      </c>
      <c r="E127">
        <f t="shared" si="16"/>
        <v>5.9</v>
      </c>
      <c r="F127">
        <f t="shared" si="12"/>
        <v>203</v>
      </c>
      <c r="G127">
        <v>200</v>
      </c>
      <c r="H127">
        <f t="shared" si="13"/>
        <v>32.400000000000006</v>
      </c>
      <c r="I127">
        <f t="shared" si="14"/>
        <v>219.2</v>
      </c>
      <c r="J127">
        <v>240</v>
      </c>
    </row>
    <row r="128" spans="1:10" ht="18">
      <c r="A128" s="6" t="s">
        <v>69</v>
      </c>
      <c r="B128" t="s">
        <v>147</v>
      </c>
      <c r="C128">
        <f t="shared" si="15"/>
        <v>0.4</v>
      </c>
      <c r="D128">
        <f>ROUND([1]Results!H10*100,1)</f>
        <v>2.5</v>
      </c>
      <c r="E128">
        <f t="shared" si="16"/>
        <v>4.5999999999999996</v>
      </c>
      <c r="F128">
        <f t="shared" si="12"/>
        <v>202.4</v>
      </c>
      <c r="G128">
        <v>200</v>
      </c>
      <c r="H128">
        <f t="shared" si="13"/>
        <v>25.199999999999996</v>
      </c>
      <c r="I128">
        <f t="shared" si="14"/>
        <v>215</v>
      </c>
      <c r="J128">
        <v>240</v>
      </c>
    </row>
    <row r="129" spans="1:10" ht="18">
      <c r="A129" s="6" t="s">
        <v>70</v>
      </c>
      <c r="B129" t="s">
        <v>147</v>
      </c>
      <c r="C129">
        <f t="shared" si="15"/>
        <v>0.4</v>
      </c>
      <c r="D129">
        <f>ROUND([1]Results!H11*100,1)</f>
        <v>2.1</v>
      </c>
      <c r="E129">
        <f t="shared" si="16"/>
        <v>3.9</v>
      </c>
      <c r="F129">
        <f t="shared" si="12"/>
        <v>202.4</v>
      </c>
      <c r="G129">
        <v>200</v>
      </c>
      <c r="H129">
        <f t="shared" si="13"/>
        <v>21</v>
      </c>
      <c r="I129">
        <f t="shared" si="14"/>
        <v>212.6</v>
      </c>
      <c r="J129">
        <v>240</v>
      </c>
    </row>
    <row r="130" spans="1:10" ht="18">
      <c r="A130" s="6" t="s">
        <v>71</v>
      </c>
      <c r="B130" t="s">
        <v>147</v>
      </c>
      <c r="C130">
        <f t="shared" si="15"/>
        <v>0.8</v>
      </c>
      <c r="D130">
        <f>ROUND([1]Results!H12*100,1)</f>
        <v>5</v>
      </c>
      <c r="E130">
        <f t="shared" si="16"/>
        <v>9.1999999999999993</v>
      </c>
      <c r="F130">
        <f t="shared" si="12"/>
        <v>204.8</v>
      </c>
      <c r="G130">
        <v>200</v>
      </c>
      <c r="H130">
        <f t="shared" si="13"/>
        <v>50.399999999999991</v>
      </c>
      <c r="I130">
        <f t="shared" si="14"/>
        <v>230</v>
      </c>
      <c r="J130">
        <v>240</v>
      </c>
    </row>
    <row r="131" spans="1:10" ht="18">
      <c r="A131" s="6" t="s">
        <v>72</v>
      </c>
      <c r="B131" t="s">
        <v>147</v>
      </c>
      <c r="C131">
        <f t="shared" si="15"/>
        <v>1.1000000000000001</v>
      </c>
      <c r="D131">
        <f>ROUND([1]Results!H13*100,1)</f>
        <v>6.4</v>
      </c>
      <c r="E131">
        <f t="shared" si="16"/>
        <v>11.7</v>
      </c>
      <c r="F131">
        <f t="shared" si="12"/>
        <v>206.6</v>
      </c>
      <c r="G131">
        <v>200</v>
      </c>
      <c r="H131">
        <f t="shared" si="13"/>
        <v>63.599999999999994</v>
      </c>
      <c r="I131">
        <f t="shared" si="14"/>
        <v>238.4</v>
      </c>
      <c r="J131">
        <v>240</v>
      </c>
    </row>
    <row r="132" spans="1:10" ht="18">
      <c r="A132" s="6" t="s">
        <v>73</v>
      </c>
      <c r="B132" t="s">
        <v>147</v>
      </c>
      <c r="C132">
        <f t="shared" si="15"/>
        <v>0.6</v>
      </c>
      <c r="D132">
        <f>ROUND([1]Results!H14*100,1)</f>
        <v>3.3</v>
      </c>
      <c r="E132">
        <f t="shared" si="16"/>
        <v>6.1</v>
      </c>
      <c r="F132">
        <f t="shared" si="12"/>
        <v>203.6</v>
      </c>
      <c r="G132">
        <v>200</v>
      </c>
      <c r="H132">
        <f t="shared" si="13"/>
        <v>33</v>
      </c>
      <c r="I132">
        <f t="shared" si="14"/>
        <v>219.8</v>
      </c>
      <c r="J132">
        <v>240</v>
      </c>
    </row>
    <row r="133" spans="1:10" ht="18">
      <c r="A133" s="6" t="s">
        <v>74</v>
      </c>
      <c r="B133" t="s">
        <v>147</v>
      </c>
      <c r="C133">
        <f t="shared" si="15"/>
        <v>0.6</v>
      </c>
      <c r="D133">
        <f>ROUND([1]Results!H15*100,1)</f>
        <v>3.3</v>
      </c>
      <c r="E133">
        <f t="shared" si="16"/>
        <v>6.1</v>
      </c>
      <c r="F133">
        <f t="shared" si="12"/>
        <v>203.6</v>
      </c>
      <c r="G133">
        <v>200</v>
      </c>
      <c r="H133">
        <f t="shared" si="13"/>
        <v>33</v>
      </c>
      <c r="I133">
        <f t="shared" si="14"/>
        <v>219.8</v>
      </c>
      <c r="J133">
        <v>240</v>
      </c>
    </row>
    <row r="134" spans="1:10" ht="18">
      <c r="A134" s="6" t="s">
        <v>75</v>
      </c>
      <c r="B134" t="s">
        <v>147</v>
      </c>
      <c r="C134">
        <f t="shared" si="15"/>
        <v>0.7</v>
      </c>
      <c r="D134">
        <f>ROUND([1]Results!H16*100,1)</f>
        <v>4.4000000000000004</v>
      </c>
      <c r="E134">
        <f t="shared" si="16"/>
        <v>8.1</v>
      </c>
      <c r="F134">
        <f t="shared" si="12"/>
        <v>204.2</v>
      </c>
      <c r="G134">
        <v>200</v>
      </c>
      <c r="H134">
        <f t="shared" si="13"/>
        <v>44.4</v>
      </c>
      <c r="I134">
        <f t="shared" si="14"/>
        <v>226.4</v>
      </c>
      <c r="J134">
        <v>240</v>
      </c>
    </row>
    <row r="135" spans="1:10" ht="18">
      <c r="A135" s="6" t="s">
        <v>76</v>
      </c>
      <c r="B135" t="s">
        <v>147</v>
      </c>
      <c r="C135">
        <f t="shared" si="15"/>
        <v>0.9</v>
      </c>
      <c r="D135">
        <f>ROUND([1]Results!H17*100,1)</f>
        <v>5.2</v>
      </c>
      <c r="E135">
        <f t="shared" si="16"/>
        <v>9.5</v>
      </c>
      <c r="F135">
        <f t="shared" si="12"/>
        <v>205.4</v>
      </c>
      <c r="G135">
        <v>200</v>
      </c>
      <c r="H135">
        <f t="shared" si="13"/>
        <v>51.599999999999994</v>
      </c>
      <c r="I135">
        <f t="shared" si="14"/>
        <v>231.2</v>
      </c>
      <c r="J135">
        <v>240</v>
      </c>
    </row>
    <row r="136" spans="1:10" ht="18">
      <c r="A136" s="6" t="s">
        <v>77</v>
      </c>
      <c r="B136" t="s">
        <v>147</v>
      </c>
      <c r="C136">
        <f t="shared" si="15"/>
        <v>0.5</v>
      </c>
      <c r="D136">
        <f>ROUND([1]Results!H18*100,1)</f>
        <v>3.1</v>
      </c>
      <c r="E136">
        <f t="shared" si="16"/>
        <v>5.7</v>
      </c>
      <c r="F136">
        <f t="shared" ref="F136:F167" si="17">200+C136*6</f>
        <v>203</v>
      </c>
      <c r="G136">
        <v>200</v>
      </c>
      <c r="H136">
        <f t="shared" ref="H136:H167" si="18">(E136-C136)*6</f>
        <v>31.200000000000003</v>
      </c>
      <c r="I136">
        <f t="shared" ref="I136:I167" si="19">200+D136*6</f>
        <v>218.6</v>
      </c>
      <c r="J136">
        <v>240</v>
      </c>
    </row>
    <row r="137" spans="1:10" ht="18">
      <c r="A137" s="6" t="s">
        <v>78</v>
      </c>
      <c r="B137" t="s">
        <v>147</v>
      </c>
      <c r="C137">
        <f t="shared" si="15"/>
        <v>0.6</v>
      </c>
      <c r="D137">
        <f>ROUND([1]Results!H19*100,1)</f>
        <v>3.7</v>
      </c>
      <c r="E137">
        <f t="shared" si="16"/>
        <v>6.8</v>
      </c>
      <c r="F137">
        <f t="shared" si="17"/>
        <v>203.6</v>
      </c>
      <c r="G137">
        <v>200</v>
      </c>
      <c r="H137">
        <f t="shared" si="18"/>
        <v>37.200000000000003</v>
      </c>
      <c r="I137">
        <f t="shared" si="19"/>
        <v>222.2</v>
      </c>
      <c r="J137">
        <v>240</v>
      </c>
    </row>
    <row r="138" spans="1:10" ht="18">
      <c r="A138" s="6" t="s">
        <v>79</v>
      </c>
      <c r="B138" t="s">
        <v>147</v>
      </c>
      <c r="C138">
        <f t="shared" si="15"/>
        <v>1</v>
      </c>
      <c r="D138">
        <f>ROUND([1]Results!H20*100,1)</f>
        <v>6.2</v>
      </c>
      <c r="E138">
        <f t="shared" si="16"/>
        <v>11.4</v>
      </c>
      <c r="F138">
        <f t="shared" si="17"/>
        <v>206</v>
      </c>
      <c r="G138">
        <v>200</v>
      </c>
      <c r="H138">
        <f t="shared" si="18"/>
        <v>62.400000000000006</v>
      </c>
      <c r="I138">
        <f t="shared" si="19"/>
        <v>237.2</v>
      </c>
      <c r="J138">
        <v>240</v>
      </c>
    </row>
    <row r="139" spans="1:10" ht="18">
      <c r="A139" s="6" t="s">
        <v>80</v>
      </c>
      <c r="B139" t="s">
        <v>147</v>
      </c>
      <c r="C139">
        <f t="shared" si="15"/>
        <v>0.6</v>
      </c>
      <c r="D139">
        <f>ROUND([1]Results!H21*100,1)</f>
        <v>3.5</v>
      </c>
      <c r="E139">
        <f t="shared" si="16"/>
        <v>6.4</v>
      </c>
      <c r="F139">
        <f t="shared" si="17"/>
        <v>203.6</v>
      </c>
      <c r="G139">
        <v>200</v>
      </c>
      <c r="H139">
        <f t="shared" si="18"/>
        <v>34.800000000000004</v>
      </c>
      <c r="I139">
        <f t="shared" si="19"/>
        <v>221</v>
      </c>
      <c r="J139">
        <v>240</v>
      </c>
    </row>
    <row r="140" spans="1:10" ht="18">
      <c r="A140" s="6" t="s">
        <v>81</v>
      </c>
      <c r="B140" t="s">
        <v>147</v>
      </c>
      <c r="C140">
        <f t="shared" si="15"/>
        <v>1</v>
      </c>
      <c r="D140">
        <f>ROUND([1]Results!H22*100,1)</f>
        <v>6.1</v>
      </c>
      <c r="E140">
        <f t="shared" si="16"/>
        <v>11.2</v>
      </c>
      <c r="F140">
        <f t="shared" si="17"/>
        <v>206</v>
      </c>
      <c r="G140">
        <v>200</v>
      </c>
      <c r="H140">
        <f t="shared" si="18"/>
        <v>61.199999999999996</v>
      </c>
      <c r="I140">
        <f t="shared" si="19"/>
        <v>236.6</v>
      </c>
      <c r="J140">
        <v>240</v>
      </c>
    </row>
    <row r="141" spans="1:10" ht="18">
      <c r="A141" s="6" t="s">
        <v>82</v>
      </c>
      <c r="B141" t="s">
        <v>147</v>
      </c>
      <c r="C141">
        <f t="shared" si="15"/>
        <v>0.6</v>
      </c>
      <c r="D141">
        <f>ROUND([1]Results!H23*100,1)</f>
        <v>3.4</v>
      </c>
      <c r="E141">
        <f t="shared" si="16"/>
        <v>6.2</v>
      </c>
      <c r="F141">
        <f t="shared" si="17"/>
        <v>203.6</v>
      </c>
      <c r="G141">
        <v>200</v>
      </c>
      <c r="H141">
        <f t="shared" si="18"/>
        <v>33.6</v>
      </c>
      <c r="I141">
        <f t="shared" si="19"/>
        <v>220.4</v>
      </c>
      <c r="J141">
        <v>240</v>
      </c>
    </row>
    <row r="142" spans="1:10" ht="18">
      <c r="A142" s="6" t="s">
        <v>83</v>
      </c>
      <c r="B142" t="s">
        <v>147</v>
      </c>
      <c r="C142">
        <f t="shared" si="15"/>
        <v>0.9</v>
      </c>
      <c r="D142">
        <f>ROUND([1]Results!H24*100,1)</f>
        <v>5.5</v>
      </c>
      <c r="E142">
        <f t="shared" si="16"/>
        <v>10.1</v>
      </c>
      <c r="F142">
        <f t="shared" si="17"/>
        <v>205.4</v>
      </c>
      <c r="G142">
        <v>200</v>
      </c>
      <c r="H142">
        <f t="shared" si="18"/>
        <v>55.199999999999996</v>
      </c>
      <c r="I142">
        <f t="shared" si="19"/>
        <v>233</v>
      </c>
      <c r="J142">
        <v>240</v>
      </c>
    </row>
    <row r="143" spans="1:10" ht="18">
      <c r="A143" s="6" t="s">
        <v>84</v>
      </c>
      <c r="B143" t="s">
        <v>147</v>
      </c>
      <c r="C143">
        <f t="shared" si="15"/>
        <v>0.4</v>
      </c>
      <c r="D143">
        <f>ROUND([1]Results!H25*100,1)</f>
        <v>2.6</v>
      </c>
      <c r="E143">
        <f t="shared" si="16"/>
        <v>4.8</v>
      </c>
      <c r="F143">
        <f t="shared" si="17"/>
        <v>202.4</v>
      </c>
      <c r="G143">
        <v>200</v>
      </c>
      <c r="H143">
        <f t="shared" si="18"/>
        <v>26.4</v>
      </c>
      <c r="I143">
        <f t="shared" si="19"/>
        <v>215.6</v>
      </c>
      <c r="J143">
        <v>240</v>
      </c>
    </row>
    <row r="144" spans="1:10" ht="18">
      <c r="A144" s="6" t="s">
        <v>85</v>
      </c>
      <c r="B144" t="s">
        <v>147</v>
      </c>
      <c r="C144">
        <f t="shared" si="15"/>
        <v>0.5</v>
      </c>
      <c r="D144">
        <f>ROUND([1]Results!H26*100,1)</f>
        <v>2.9</v>
      </c>
      <c r="E144">
        <f t="shared" si="16"/>
        <v>5.3</v>
      </c>
      <c r="F144">
        <f t="shared" si="17"/>
        <v>203</v>
      </c>
      <c r="G144">
        <v>200</v>
      </c>
      <c r="H144">
        <f t="shared" si="18"/>
        <v>28.799999999999997</v>
      </c>
      <c r="I144">
        <f t="shared" si="19"/>
        <v>217.4</v>
      </c>
      <c r="J144">
        <v>240</v>
      </c>
    </row>
    <row r="145" spans="1:10" ht="18">
      <c r="A145" s="6" t="s">
        <v>86</v>
      </c>
      <c r="B145" t="s">
        <v>147</v>
      </c>
      <c r="C145">
        <f t="shared" si="15"/>
        <v>1.2</v>
      </c>
      <c r="D145">
        <f>ROUND([1]Results!H27*100,1)</f>
        <v>6.9</v>
      </c>
      <c r="E145">
        <f t="shared" si="16"/>
        <v>12.7</v>
      </c>
      <c r="F145">
        <f t="shared" si="17"/>
        <v>207.2</v>
      </c>
      <c r="G145">
        <v>200</v>
      </c>
      <c r="H145">
        <f t="shared" si="18"/>
        <v>69</v>
      </c>
      <c r="I145">
        <f t="shared" si="19"/>
        <v>241.4</v>
      </c>
      <c r="J145">
        <v>240</v>
      </c>
    </row>
    <row r="146" spans="1:10" ht="18">
      <c r="A146" s="6" t="s">
        <v>87</v>
      </c>
      <c r="B146" t="s">
        <v>147</v>
      </c>
      <c r="C146">
        <f t="shared" si="15"/>
        <v>0.8</v>
      </c>
      <c r="D146">
        <f>ROUND([1]Results!H28*100,1)</f>
        <v>4.5999999999999996</v>
      </c>
      <c r="E146">
        <f t="shared" si="16"/>
        <v>8.4</v>
      </c>
      <c r="F146">
        <f t="shared" si="17"/>
        <v>204.8</v>
      </c>
      <c r="G146">
        <v>200</v>
      </c>
      <c r="H146">
        <f t="shared" si="18"/>
        <v>45.6</v>
      </c>
      <c r="I146">
        <f t="shared" si="19"/>
        <v>227.6</v>
      </c>
      <c r="J146">
        <v>240</v>
      </c>
    </row>
    <row r="147" spans="1:10" ht="18">
      <c r="A147" s="6" t="s">
        <v>88</v>
      </c>
      <c r="B147" t="s">
        <v>147</v>
      </c>
      <c r="C147">
        <f t="shared" si="15"/>
        <v>0.9</v>
      </c>
      <c r="D147">
        <f>ROUND([1]Results!H29*100,1)</f>
        <v>5.3</v>
      </c>
      <c r="E147">
        <f t="shared" si="16"/>
        <v>9.6999999999999993</v>
      </c>
      <c r="F147">
        <f t="shared" si="17"/>
        <v>205.4</v>
      </c>
      <c r="G147">
        <v>200</v>
      </c>
      <c r="H147">
        <f t="shared" si="18"/>
        <v>52.8</v>
      </c>
      <c r="I147">
        <f t="shared" si="19"/>
        <v>231.8</v>
      </c>
      <c r="J147">
        <v>240</v>
      </c>
    </row>
    <row r="148" spans="1:10" ht="18">
      <c r="A148" s="6" t="s">
        <v>89</v>
      </c>
      <c r="B148" t="s">
        <v>147</v>
      </c>
      <c r="C148">
        <f t="shared" si="15"/>
        <v>0.7</v>
      </c>
      <c r="D148">
        <f>ROUND([1]Results!H30*100,1)</f>
        <v>4.2</v>
      </c>
      <c r="E148">
        <f t="shared" si="16"/>
        <v>7.7</v>
      </c>
      <c r="F148">
        <f t="shared" si="17"/>
        <v>204.2</v>
      </c>
      <c r="G148">
        <v>200</v>
      </c>
      <c r="H148">
        <f t="shared" si="18"/>
        <v>42</v>
      </c>
      <c r="I148">
        <f t="shared" si="19"/>
        <v>225.2</v>
      </c>
      <c r="J148">
        <v>240</v>
      </c>
    </row>
    <row r="149" spans="1:10" ht="18">
      <c r="A149" s="6" t="s">
        <v>90</v>
      </c>
      <c r="B149" t="s">
        <v>147</v>
      </c>
      <c r="C149">
        <f t="shared" si="15"/>
        <v>0.6</v>
      </c>
      <c r="D149">
        <f>ROUND([1]Results!H31*100,1)</f>
        <v>3.4</v>
      </c>
      <c r="E149">
        <f t="shared" si="16"/>
        <v>6.2</v>
      </c>
      <c r="F149">
        <f t="shared" si="17"/>
        <v>203.6</v>
      </c>
      <c r="G149">
        <v>200</v>
      </c>
      <c r="H149">
        <f t="shared" si="18"/>
        <v>33.6</v>
      </c>
      <c r="I149">
        <f t="shared" si="19"/>
        <v>220.4</v>
      </c>
      <c r="J149">
        <v>240</v>
      </c>
    </row>
    <row r="150" spans="1:10" ht="18">
      <c r="A150" s="6" t="s">
        <v>91</v>
      </c>
      <c r="B150" t="s">
        <v>147</v>
      </c>
      <c r="C150">
        <f t="shared" si="15"/>
        <v>0.9</v>
      </c>
      <c r="D150">
        <f>ROUND([1]Results!H32*100,1)</f>
        <v>5.0999999999999996</v>
      </c>
      <c r="E150">
        <f t="shared" si="16"/>
        <v>9.4</v>
      </c>
      <c r="F150">
        <f t="shared" si="17"/>
        <v>205.4</v>
      </c>
      <c r="G150">
        <v>200</v>
      </c>
      <c r="H150">
        <f t="shared" si="18"/>
        <v>51</v>
      </c>
      <c r="I150">
        <f t="shared" si="19"/>
        <v>230.6</v>
      </c>
      <c r="J150">
        <v>240</v>
      </c>
    </row>
    <row r="151" spans="1:10" ht="18">
      <c r="A151" s="6" t="s">
        <v>92</v>
      </c>
      <c r="B151" t="s">
        <v>147</v>
      </c>
      <c r="C151">
        <f t="shared" si="15"/>
        <v>0.8</v>
      </c>
      <c r="D151">
        <f>ROUND([1]Results!H33*100,1)</f>
        <v>5</v>
      </c>
      <c r="E151">
        <f t="shared" si="16"/>
        <v>9.1999999999999993</v>
      </c>
      <c r="F151">
        <f t="shared" si="17"/>
        <v>204.8</v>
      </c>
      <c r="G151">
        <v>200</v>
      </c>
      <c r="H151">
        <f t="shared" si="18"/>
        <v>50.399999999999991</v>
      </c>
      <c r="I151">
        <f t="shared" si="19"/>
        <v>230</v>
      </c>
      <c r="J151">
        <v>240</v>
      </c>
    </row>
    <row r="152" spans="1:10" ht="18">
      <c r="A152" s="6" t="s">
        <v>93</v>
      </c>
      <c r="B152" t="s">
        <v>147</v>
      </c>
      <c r="C152">
        <f t="shared" ref="C152:C175" si="20">ROUND(D152-D152/1.2,1)</f>
        <v>0.3</v>
      </c>
      <c r="D152">
        <f>ROUND([1]Results!H34*100,1)</f>
        <v>2</v>
      </c>
      <c r="E152">
        <f t="shared" ref="E152:E175" si="21">ROUND(D152+D152/1.2,1)</f>
        <v>3.7</v>
      </c>
      <c r="F152">
        <f t="shared" si="17"/>
        <v>201.8</v>
      </c>
      <c r="G152">
        <v>200</v>
      </c>
      <c r="H152">
        <f t="shared" si="18"/>
        <v>20.400000000000002</v>
      </c>
      <c r="I152">
        <f t="shared" si="19"/>
        <v>212</v>
      </c>
      <c r="J152">
        <v>240</v>
      </c>
    </row>
    <row r="153" spans="1:10" ht="18">
      <c r="A153" s="6" t="s">
        <v>94</v>
      </c>
      <c r="B153" t="s">
        <v>147</v>
      </c>
      <c r="C153">
        <f t="shared" si="20"/>
        <v>1</v>
      </c>
      <c r="D153">
        <f>ROUND([1]Results!H35*100,1)</f>
        <v>5.9</v>
      </c>
      <c r="E153">
        <f t="shared" si="21"/>
        <v>10.8</v>
      </c>
      <c r="F153">
        <f t="shared" si="17"/>
        <v>206</v>
      </c>
      <c r="G153">
        <v>200</v>
      </c>
      <c r="H153">
        <f t="shared" si="18"/>
        <v>58.800000000000004</v>
      </c>
      <c r="I153">
        <f t="shared" si="19"/>
        <v>235.4</v>
      </c>
      <c r="J153">
        <v>240</v>
      </c>
    </row>
    <row r="154" spans="1:10" ht="18">
      <c r="A154" s="6" t="s">
        <v>95</v>
      </c>
      <c r="B154" t="s">
        <v>147</v>
      </c>
      <c r="C154">
        <f t="shared" si="20"/>
        <v>0.7</v>
      </c>
      <c r="D154">
        <f>ROUND([1]Results!H36*100,1)</f>
        <v>4</v>
      </c>
      <c r="E154">
        <f t="shared" si="21"/>
        <v>7.3</v>
      </c>
      <c r="F154">
        <f t="shared" si="17"/>
        <v>204.2</v>
      </c>
      <c r="G154">
        <v>200</v>
      </c>
      <c r="H154">
        <f t="shared" si="18"/>
        <v>39.599999999999994</v>
      </c>
      <c r="I154">
        <f t="shared" si="19"/>
        <v>224</v>
      </c>
      <c r="J154">
        <v>240</v>
      </c>
    </row>
    <row r="155" spans="1:10" ht="18">
      <c r="A155" s="6" t="s">
        <v>96</v>
      </c>
      <c r="B155" t="s">
        <v>147</v>
      </c>
      <c r="C155">
        <f t="shared" si="20"/>
        <v>0.4</v>
      </c>
      <c r="D155">
        <f>ROUND([1]Results!H37*100,1)</f>
        <v>2.2000000000000002</v>
      </c>
      <c r="E155">
        <f t="shared" si="21"/>
        <v>4</v>
      </c>
      <c r="F155">
        <f t="shared" si="17"/>
        <v>202.4</v>
      </c>
      <c r="G155">
        <v>200</v>
      </c>
      <c r="H155">
        <f t="shared" si="18"/>
        <v>21.6</v>
      </c>
      <c r="I155">
        <f t="shared" si="19"/>
        <v>213.2</v>
      </c>
      <c r="J155">
        <v>240</v>
      </c>
    </row>
    <row r="156" spans="1:10" ht="18">
      <c r="A156" s="6" t="s">
        <v>97</v>
      </c>
      <c r="B156" t="s">
        <v>147</v>
      </c>
      <c r="C156">
        <f t="shared" si="20"/>
        <v>1.1000000000000001</v>
      </c>
      <c r="D156">
        <f>ROUND([1]Results!H38*100,1)</f>
        <v>6.6</v>
      </c>
      <c r="E156">
        <f t="shared" si="21"/>
        <v>12.1</v>
      </c>
      <c r="F156">
        <f t="shared" si="17"/>
        <v>206.6</v>
      </c>
      <c r="G156">
        <v>200</v>
      </c>
      <c r="H156">
        <f t="shared" si="18"/>
        <v>66</v>
      </c>
      <c r="I156">
        <f t="shared" si="19"/>
        <v>239.6</v>
      </c>
      <c r="J156">
        <v>240</v>
      </c>
    </row>
    <row r="157" spans="1:10" ht="18">
      <c r="A157" s="6" t="s">
        <v>98</v>
      </c>
      <c r="B157" t="s">
        <v>147</v>
      </c>
      <c r="C157">
        <f t="shared" si="20"/>
        <v>0.6</v>
      </c>
      <c r="D157">
        <f>ROUND([1]Results!H39*100,1)</f>
        <v>3.3</v>
      </c>
      <c r="E157">
        <f t="shared" si="21"/>
        <v>6.1</v>
      </c>
      <c r="F157">
        <f t="shared" si="17"/>
        <v>203.6</v>
      </c>
      <c r="G157">
        <v>200</v>
      </c>
      <c r="H157">
        <f t="shared" si="18"/>
        <v>33</v>
      </c>
      <c r="I157">
        <f t="shared" si="19"/>
        <v>219.8</v>
      </c>
      <c r="J157">
        <v>240</v>
      </c>
    </row>
    <row r="158" spans="1:10" ht="18">
      <c r="A158" s="6" t="s">
        <v>99</v>
      </c>
      <c r="B158" t="s">
        <v>147</v>
      </c>
      <c r="C158">
        <f t="shared" si="20"/>
        <v>0.8</v>
      </c>
      <c r="D158">
        <f>ROUND([1]Results!H40*100,1)</f>
        <v>4.9000000000000004</v>
      </c>
      <c r="E158">
        <f t="shared" si="21"/>
        <v>9</v>
      </c>
      <c r="F158">
        <f t="shared" si="17"/>
        <v>204.8</v>
      </c>
      <c r="G158">
        <v>200</v>
      </c>
      <c r="H158">
        <f t="shared" si="18"/>
        <v>49.199999999999996</v>
      </c>
      <c r="I158">
        <f t="shared" si="19"/>
        <v>229.4</v>
      </c>
      <c r="J158">
        <v>240</v>
      </c>
    </row>
    <row r="159" spans="1:10" ht="18">
      <c r="A159" s="6" t="s">
        <v>100</v>
      </c>
      <c r="B159" t="s">
        <v>147</v>
      </c>
      <c r="C159">
        <f t="shared" si="20"/>
        <v>0.5</v>
      </c>
      <c r="D159">
        <f>ROUND([1]Results!H41*100,1)</f>
        <v>3</v>
      </c>
      <c r="E159">
        <f t="shared" si="21"/>
        <v>5.5</v>
      </c>
      <c r="F159">
        <f t="shared" si="17"/>
        <v>203</v>
      </c>
      <c r="G159">
        <v>200</v>
      </c>
      <c r="H159">
        <f t="shared" si="18"/>
        <v>30</v>
      </c>
      <c r="I159">
        <f t="shared" si="19"/>
        <v>218</v>
      </c>
      <c r="J159">
        <v>240</v>
      </c>
    </row>
    <row r="160" spans="1:10" ht="18">
      <c r="A160" s="6" t="s">
        <v>101</v>
      </c>
      <c r="B160" t="s">
        <v>147</v>
      </c>
      <c r="C160">
        <f t="shared" si="20"/>
        <v>0.7</v>
      </c>
      <c r="D160">
        <f>ROUND([1]Results!H42*100,1)</f>
        <v>4.0999999999999996</v>
      </c>
      <c r="E160">
        <f t="shared" si="21"/>
        <v>7.5</v>
      </c>
      <c r="F160">
        <f t="shared" si="17"/>
        <v>204.2</v>
      </c>
      <c r="G160">
        <v>200</v>
      </c>
      <c r="H160">
        <f t="shared" si="18"/>
        <v>40.799999999999997</v>
      </c>
      <c r="I160">
        <f t="shared" si="19"/>
        <v>224.6</v>
      </c>
      <c r="J160">
        <v>240</v>
      </c>
    </row>
    <row r="161" spans="1:10" ht="18">
      <c r="A161" s="6" t="s">
        <v>102</v>
      </c>
      <c r="B161" t="s">
        <v>147</v>
      </c>
      <c r="C161">
        <f t="shared" si="20"/>
        <v>0.4</v>
      </c>
      <c r="D161">
        <f>ROUND([1]Results!H43*100,1)</f>
        <v>2.6</v>
      </c>
      <c r="E161">
        <f t="shared" si="21"/>
        <v>4.8</v>
      </c>
      <c r="F161">
        <f t="shared" si="17"/>
        <v>202.4</v>
      </c>
      <c r="G161">
        <v>200</v>
      </c>
      <c r="H161">
        <f t="shared" si="18"/>
        <v>26.4</v>
      </c>
      <c r="I161">
        <f t="shared" si="19"/>
        <v>215.6</v>
      </c>
      <c r="J161">
        <v>240</v>
      </c>
    </row>
    <row r="162" spans="1:10" ht="18">
      <c r="A162" s="6" t="s">
        <v>103</v>
      </c>
      <c r="B162" t="s">
        <v>147</v>
      </c>
      <c r="C162">
        <f t="shared" si="20"/>
        <v>0.5</v>
      </c>
      <c r="D162">
        <f>ROUND([1]Results!H44*100,1)</f>
        <v>2.7</v>
      </c>
      <c r="E162">
        <f t="shared" si="21"/>
        <v>5</v>
      </c>
      <c r="F162">
        <f t="shared" si="17"/>
        <v>203</v>
      </c>
      <c r="G162">
        <v>200</v>
      </c>
      <c r="H162">
        <f t="shared" si="18"/>
        <v>27</v>
      </c>
      <c r="I162">
        <f t="shared" si="19"/>
        <v>216.2</v>
      </c>
      <c r="J162">
        <v>240</v>
      </c>
    </row>
    <row r="163" spans="1:10" ht="18">
      <c r="A163" s="6" t="s">
        <v>104</v>
      </c>
      <c r="B163" t="s">
        <v>147</v>
      </c>
      <c r="C163">
        <f t="shared" si="20"/>
        <v>1.3</v>
      </c>
      <c r="D163">
        <f>ROUND([1]Results!H45*100,1)</f>
        <v>8</v>
      </c>
      <c r="E163">
        <f t="shared" si="21"/>
        <v>14.7</v>
      </c>
      <c r="F163">
        <f t="shared" si="17"/>
        <v>207.8</v>
      </c>
      <c r="G163">
        <v>200</v>
      </c>
      <c r="H163">
        <f t="shared" si="18"/>
        <v>80.399999999999991</v>
      </c>
      <c r="I163">
        <f t="shared" si="19"/>
        <v>248</v>
      </c>
      <c r="J163">
        <v>240</v>
      </c>
    </row>
    <row r="164" spans="1:10" ht="18">
      <c r="A164" s="6" t="s">
        <v>105</v>
      </c>
      <c r="B164" t="s">
        <v>147</v>
      </c>
      <c r="C164">
        <f t="shared" si="20"/>
        <v>1.2</v>
      </c>
      <c r="D164">
        <f>ROUND([1]Results!H46*100,1)</f>
        <v>7.1</v>
      </c>
      <c r="E164">
        <f t="shared" si="21"/>
        <v>13</v>
      </c>
      <c r="F164">
        <f t="shared" si="17"/>
        <v>207.2</v>
      </c>
      <c r="G164">
        <v>200</v>
      </c>
      <c r="H164">
        <f t="shared" si="18"/>
        <v>70.800000000000011</v>
      </c>
      <c r="I164">
        <f t="shared" si="19"/>
        <v>242.6</v>
      </c>
      <c r="J164">
        <v>240</v>
      </c>
    </row>
    <row r="165" spans="1:10" ht="18">
      <c r="A165" s="6" t="s">
        <v>106</v>
      </c>
      <c r="B165" t="s">
        <v>147</v>
      </c>
      <c r="C165">
        <f t="shared" si="20"/>
        <v>0.6</v>
      </c>
      <c r="D165">
        <f>ROUND([1]Results!H47*100,1)</f>
        <v>3.4</v>
      </c>
      <c r="E165">
        <f t="shared" si="21"/>
        <v>6.2</v>
      </c>
      <c r="F165">
        <f t="shared" si="17"/>
        <v>203.6</v>
      </c>
      <c r="G165">
        <v>200</v>
      </c>
      <c r="H165">
        <f t="shared" si="18"/>
        <v>33.6</v>
      </c>
      <c r="I165">
        <f t="shared" si="19"/>
        <v>220.4</v>
      </c>
      <c r="J165">
        <v>240</v>
      </c>
    </row>
    <row r="166" spans="1:10" ht="18">
      <c r="A166" s="6" t="s">
        <v>107</v>
      </c>
      <c r="B166" t="s">
        <v>147</v>
      </c>
      <c r="C166">
        <f t="shared" si="20"/>
        <v>1</v>
      </c>
      <c r="D166">
        <f>ROUND([1]Results!H48*100,1)</f>
        <v>6</v>
      </c>
      <c r="E166">
        <f t="shared" si="21"/>
        <v>11</v>
      </c>
      <c r="F166">
        <f t="shared" si="17"/>
        <v>206</v>
      </c>
      <c r="G166">
        <v>200</v>
      </c>
      <c r="H166">
        <f t="shared" si="18"/>
        <v>60</v>
      </c>
      <c r="I166">
        <f t="shared" si="19"/>
        <v>236</v>
      </c>
      <c r="J166">
        <v>240</v>
      </c>
    </row>
    <row r="167" spans="1:10" ht="18">
      <c r="A167" s="6" t="s">
        <v>108</v>
      </c>
      <c r="B167" t="s">
        <v>147</v>
      </c>
      <c r="C167">
        <f t="shared" si="20"/>
        <v>0.5</v>
      </c>
      <c r="D167">
        <f>ROUND([1]Results!H49*100,1)</f>
        <v>3.1</v>
      </c>
      <c r="E167">
        <f t="shared" si="21"/>
        <v>5.7</v>
      </c>
      <c r="F167">
        <f t="shared" si="17"/>
        <v>203</v>
      </c>
      <c r="G167">
        <v>200</v>
      </c>
      <c r="H167">
        <f t="shared" si="18"/>
        <v>31.200000000000003</v>
      </c>
      <c r="I167">
        <f t="shared" si="19"/>
        <v>218.6</v>
      </c>
      <c r="J167">
        <v>240</v>
      </c>
    </row>
    <row r="168" spans="1:10" ht="18">
      <c r="A168" s="6" t="s">
        <v>109</v>
      </c>
      <c r="B168" t="s">
        <v>147</v>
      </c>
      <c r="C168">
        <f t="shared" si="20"/>
        <v>0.7</v>
      </c>
      <c r="D168">
        <f>ROUND([1]Results!H50*100,1)</f>
        <v>4.0999999999999996</v>
      </c>
      <c r="E168">
        <f t="shared" si="21"/>
        <v>7.5</v>
      </c>
      <c r="F168">
        <f t="shared" ref="F168:F175" si="22">200+C168*6</f>
        <v>204.2</v>
      </c>
      <c r="G168">
        <v>200</v>
      </c>
      <c r="H168">
        <f t="shared" ref="H168:H175" si="23">(E168-C168)*6</f>
        <v>40.799999999999997</v>
      </c>
      <c r="I168">
        <f t="shared" ref="I168:I175" si="24">200+D168*6</f>
        <v>224.6</v>
      </c>
      <c r="J168">
        <v>240</v>
      </c>
    </row>
    <row r="169" spans="1:10" ht="18">
      <c r="A169" s="6" t="s">
        <v>110</v>
      </c>
      <c r="B169" t="s">
        <v>147</v>
      </c>
      <c r="C169">
        <f t="shared" si="20"/>
        <v>1.1000000000000001</v>
      </c>
      <c r="D169">
        <f>ROUND([1]Results!H51*100,1)</f>
        <v>6.3</v>
      </c>
      <c r="E169">
        <f t="shared" si="21"/>
        <v>11.6</v>
      </c>
      <c r="F169">
        <f t="shared" si="22"/>
        <v>206.6</v>
      </c>
      <c r="G169">
        <v>200</v>
      </c>
      <c r="H169">
        <f t="shared" si="23"/>
        <v>63</v>
      </c>
      <c r="I169">
        <f t="shared" si="24"/>
        <v>237.8</v>
      </c>
      <c r="J169">
        <v>240</v>
      </c>
    </row>
    <row r="170" spans="1:10" ht="18">
      <c r="A170" s="6" t="s">
        <v>111</v>
      </c>
      <c r="B170" t="s">
        <v>147</v>
      </c>
      <c r="C170">
        <f t="shared" si="20"/>
        <v>0.8</v>
      </c>
      <c r="D170">
        <f>ROUND([1]Results!H52*100,1)</f>
        <v>4.7</v>
      </c>
      <c r="E170">
        <f t="shared" si="21"/>
        <v>8.6</v>
      </c>
      <c r="F170">
        <f t="shared" si="22"/>
        <v>204.8</v>
      </c>
      <c r="G170">
        <v>200</v>
      </c>
      <c r="H170">
        <f t="shared" si="23"/>
        <v>46.8</v>
      </c>
      <c r="I170">
        <f t="shared" si="24"/>
        <v>228.2</v>
      </c>
      <c r="J170">
        <v>240</v>
      </c>
    </row>
    <row r="171" spans="1:10" ht="18">
      <c r="A171" s="6" t="s">
        <v>112</v>
      </c>
      <c r="B171" t="s">
        <v>147</v>
      </c>
      <c r="C171">
        <f t="shared" si="20"/>
        <v>0.8</v>
      </c>
      <c r="D171">
        <f>ROUND([1]Results!H53*100,1)</f>
        <v>4.9000000000000004</v>
      </c>
      <c r="E171">
        <f t="shared" si="21"/>
        <v>9</v>
      </c>
      <c r="F171">
        <f t="shared" si="22"/>
        <v>204.8</v>
      </c>
      <c r="G171">
        <v>200</v>
      </c>
      <c r="H171">
        <f t="shared" si="23"/>
        <v>49.199999999999996</v>
      </c>
      <c r="I171">
        <f t="shared" si="24"/>
        <v>229.4</v>
      </c>
      <c r="J171">
        <v>240</v>
      </c>
    </row>
    <row r="172" spans="1:10" ht="18">
      <c r="A172" s="6" t="s">
        <v>113</v>
      </c>
      <c r="B172" t="s">
        <v>147</v>
      </c>
      <c r="C172">
        <f t="shared" si="20"/>
        <v>1</v>
      </c>
      <c r="D172">
        <f>ROUND([1]Results!H54*100,1)</f>
        <v>5.7</v>
      </c>
      <c r="E172">
        <f t="shared" si="21"/>
        <v>10.5</v>
      </c>
      <c r="F172">
        <f t="shared" si="22"/>
        <v>206</v>
      </c>
      <c r="G172">
        <v>200</v>
      </c>
      <c r="H172">
        <f t="shared" si="23"/>
        <v>57</v>
      </c>
      <c r="I172">
        <f t="shared" si="24"/>
        <v>234.2</v>
      </c>
      <c r="J172">
        <v>240</v>
      </c>
    </row>
    <row r="173" spans="1:10" ht="18">
      <c r="A173" s="6" t="s">
        <v>114</v>
      </c>
      <c r="B173" t="s">
        <v>147</v>
      </c>
      <c r="C173">
        <f t="shared" si="20"/>
        <v>0.8</v>
      </c>
      <c r="D173">
        <f>ROUND([1]Results!H55*100,1)</f>
        <v>4.8</v>
      </c>
      <c r="E173">
        <f t="shared" si="21"/>
        <v>8.8000000000000007</v>
      </c>
      <c r="F173">
        <f t="shared" si="22"/>
        <v>204.8</v>
      </c>
      <c r="G173">
        <v>200</v>
      </c>
      <c r="H173">
        <f t="shared" si="23"/>
        <v>48</v>
      </c>
      <c r="I173">
        <f t="shared" si="24"/>
        <v>228.8</v>
      </c>
      <c r="J173">
        <v>240</v>
      </c>
    </row>
    <row r="174" spans="1:10" ht="18">
      <c r="A174" s="6" t="s">
        <v>115</v>
      </c>
      <c r="B174" t="s">
        <v>147</v>
      </c>
      <c r="C174">
        <f t="shared" si="20"/>
        <v>0.7</v>
      </c>
      <c r="D174">
        <f>ROUND([1]Results!H56*100,1)</f>
        <v>4.3</v>
      </c>
      <c r="E174">
        <f t="shared" si="21"/>
        <v>7.9</v>
      </c>
      <c r="F174">
        <f t="shared" si="22"/>
        <v>204.2</v>
      </c>
      <c r="G174">
        <v>200</v>
      </c>
      <c r="H174">
        <f t="shared" si="23"/>
        <v>43.2</v>
      </c>
      <c r="I174">
        <f t="shared" si="24"/>
        <v>225.8</v>
      </c>
      <c r="J174">
        <v>240</v>
      </c>
    </row>
    <row r="175" spans="1:10" ht="18">
      <c r="A175" s="6" t="s">
        <v>116</v>
      </c>
      <c r="B175" t="s">
        <v>147</v>
      </c>
      <c r="C175">
        <f t="shared" si="20"/>
        <v>0.7</v>
      </c>
      <c r="D175">
        <f>ROUND([1]Results!H57*100,1)</f>
        <v>4.4000000000000004</v>
      </c>
      <c r="E175">
        <f t="shared" si="21"/>
        <v>8.1</v>
      </c>
      <c r="F175">
        <f t="shared" si="22"/>
        <v>204.2</v>
      </c>
      <c r="G175">
        <v>200</v>
      </c>
      <c r="H175">
        <f t="shared" si="23"/>
        <v>44.4</v>
      </c>
      <c r="I175">
        <f t="shared" si="24"/>
        <v>226.4</v>
      </c>
      <c r="J175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D5DC-6906-9646-BDF8-624486865631}">
  <dimension ref="A1:K58"/>
  <sheetViews>
    <sheetView workbookViewId="0">
      <selection activeCell="G2" sqref="G2:G58"/>
    </sheetView>
  </sheetViews>
  <sheetFormatPr baseColWidth="10" defaultRowHeight="17"/>
  <sheetData>
    <row r="1" spans="1:11">
      <c r="A1" t="s">
        <v>0</v>
      </c>
      <c r="B1" t="s">
        <v>163</v>
      </c>
      <c r="C1" t="s">
        <v>58</v>
      </c>
      <c r="D1" t="s">
        <v>59</v>
      </c>
      <c r="E1" t="s">
        <v>151</v>
      </c>
      <c r="F1" t="s">
        <v>55</v>
      </c>
      <c r="G1" t="s">
        <v>166</v>
      </c>
      <c r="H1" t="s">
        <v>164</v>
      </c>
      <c r="I1" t="s">
        <v>165</v>
      </c>
      <c r="J1" t="s">
        <v>168</v>
      </c>
      <c r="K1" t="s">
        <v>167</v>
      </c>
    </row>
    <row r="2" spans="1:11">
      <c r="A2" t="s">
        <v>61</v>
      </c>
      <c r="B2">
        <v>30.1</v>
      </c>
      <c r="C2">
        <f>IF(B2&gt;0,275,100+(50-ABS(B2))*3.5)</f>
        <v>275</v>
      </c>
      <c r="D2">
        <f>IF(B2&gt;0,65,80)</f>
        <v>65</v>
      </c>
      <c r="E2">
        <f>IF(B2&gt;0,B2*3.5,275-C2)</f>
        <v>105.35000000000001</v>
      </c>
      <c r="F2" t="str">
        <f>IF(B2&gt;0,"R+ "&amp;B2&amp;"%","D+ "&amp;B2&amp;"%")</f>
        <v>R+ 30.1%</v>
      </c>
      <c r="G2" s="8">
        <v>28.7</v>
      </c>
      <c r="H2">
        <f>IF(G2&gt;0,725,550+(50-ABS(G2))*3.5)</f>
        <v>725</v>
      </c>
      <c r="I2">
        <f>IF(G2&gt;0,65,80)</f>
        <v>65</v>
      </c>
      <c r="J2">
        <f>IF(H2&gt;0,G2*3.5,725-H2)</f>
        <v>100.45</v>
      </c>
      <c r="K2" t="str">
        <f>IF(G2&gt;0,"R+ "&amp;G2&amp;"%","D+ "&amp;G2&amp;"%")</f>
        <v>R+ 28.7%</v>
      </c>
    </row>
    <row r="3" spans="1:11">
      <c r="A3" t="s">
        <v>62</v>
      </c>
      <c r="B3">
        <v>17.100000000000001</v>
      </c>
      <c r="C3">
        <f t="shared" ref="C3:C57" si="0">IF(B3&gt;0,275,100+(50-ABS(B3))*3.5)</f>
        <v>275</v>
      </c>
      <c r="D3">
        <f t="shared" ref="D3:D57" si="1">IF(B3&gt;0,65,80)</f>
        <v>65</v>
      </c>
      <c r="E3">
        <f t="shared" ref="E3:E57" si="2">IF(B3&gt;0,B3*3.5,275-C3)</f>
        <v>59.850000000000009</v>
      </c>
      <c r="F3" t="str">
        <f t="shared" ref="F3:F57" si="3">IF(B3&gt;0,"R+ "&amp;B3&amp;"%","D+ "&amp;B3&amp;"%")</f>
        <v>R+ 17.1%</v>
      </c>
      <c r="G3" s="9">
        <v>16.8</v>
      </c>
      <c r="H3">
        <f t="shared" ref="H3:H57" si="4">IF(G3&gt;0,725,550+(50-ABS(G3))*3.5)</f>
        <v>725</v>
      </c>
      <c r="I3">
        <f t="shared" ref="I3:I57" si="5">IF(G3&gt;0,65,80)</f>
        <v>65</v>
      </c>
      <c r="J3">
        <f t="shared" ref="J3:J57" si="6">IF(H3&gt;0,G3*3.5,725-H3)</f>
        <v>58.800000000000004</v>
      </c>
      <c r="K3" t="str">
        <f t="shared" ref="K3:K57" si="7">IF(G3&gt;0,"R+ "&amp;G3&amp;"%","D+ "&amp;G3&amp;"%")</f>
        <v>R+ 16.8%</v>
      </c>
    </row>
    <row r="4" spans="1:11">
      <c r="A4" t="s">
        <v>63</v>
      </c>
      <c r="B4">
        <v>7.4</v>
      </c>
      <c r="C4">
        <f t="shared" si="0"/>
        <v>275</v>
      </c>
      <c r="D4">
        <f t="shared" si="1"/>
        <v>65</v>
      </c>
      <c r="E4">
        <f t="shared" si="2"/>
        <v>25.900000000000002</v>
      </c>
      <c r="F4" t="str">
        <f t="shared" si="3"/>
        <v>R+ 7.4%</v>
      </c>
      <c r="G4" s="9">
        <v>3.8</v>
      </c>
      <c r="H4">
        <f t="shared" si="4"/>
        <v>725</v>
      </c>
      <c r="I4">
        <f t="shared" si="5"/>
        <v>65</v>
      </c>
      <c r="J4">
        <f t="shared" si="6"/>
        <v>13.299999999999999</v>
      </c>
      <c r="K4" t="str">
        <f t="shared" si="7"/>
        <v>R+ 3.8%</v>
      </c>
    </row>
    <row r="5" spans="1:11">
      <c r="A5" t="s">
        <v>64</v>
      </c>
      <c r="B5">
        <v>31.7</v>
      </c>
      <c r="C5">
        <f t="shared" si="0"/>
        <v>275</v>
      </c>
      <c r="D5">
        <f t="shared" si="1"/>
        <v>65</v>
      </c>
      <c r="E5">
        <f t="shared" si="2"/>
        <v>110.95</v>
      </c>
      <c r="F5" t="str">
        <f t="shared" si="3"/>
        <v>R+ 31.7%</v>
      </c>
      <c r="G5" s="9">
        <v>28.6</v>
      </c>
      <c r="H5">
        <f t="shared" si="4"/>
        <v>725</v>
      </c>
      <c r="I5">
        <f t="shared" si="5"/>
        <v>65</v>
      </c>
      <c r="J5">
        <f t="shared" si="6"/>
        <v>100.10000000000001</v>
      </c>
      <c r="K5" t="str">
        <f t="shared" si="7"/>
        <v>R+ 28.6%</v>
      </c>
    </row>
    <row r="6" spans="1:11">
      <c r="A6" t="s">
        <v>65</v>
      </c>
      <c r="B6">
        <v>-26.5</v>
      </c>
      <c r="C6">
        <f t="shared" si="0"/>
        <v>182.25</v>
      </c>
      <c r="D6">
        <f t="shared" si="1"/>
        <v>80</v>
      </c>
      <c r="E6">
        <f t="shared" si="2"/>
        <v>92.75</v>
      </c>
      <c r="F6" t="str">
        <f t="shared" si="3"/>
        <v>D+ -26.5%</v>
      </c>
      <c r="G6" s="9">
        <v>-32.299999999999997</v>
      </c>
      <c r="H6">
        <f t="shared" si="4"/>
        <v>611.95000000000005</v>
      </c>
      <c r="I6">
        <f t="shared" si="5"/>
        <v>80</v>
      </c>
      <c r="J6">
        <f t="shared" si="6"/>
        <v>-113.04999999999998</v>
      </c>
      <c r="K6" t="str">
        <f t="shared" si="7"/>
        <v>D+ -32.3%</v>
      </c>
    </row>
    <row r="7" spans="1:11">
      <c r="A7" t="s">
        <v>66</v>
      </c>
      <c r="B7">
        <v>-3</v>
      </c>
      <c r="C7">
        <f t="shared" si="0"/>
        <v>264.5</v>
      </c>
      <c r="D7">
        <f t="shared" si="1"/>
        <v>80</v>
      </c>
      <c r="E7">
        <f t="shared" si="2"/>
        <v>10.5</v>
      </c>
      <c r="F7" t="str">
        <f t="shared" si="3"/>
        <v>D+ -3%</v>
      </c>
      <c r="G7" s="9">
        <v>-5.4</v>
      </c>
      <c r="H7">
        <f t="shared" si="4"/>
        <v>706.1</v>
      </c>
      <c r="I7">
        <f t="shared" si="5"/>
        <v>80</v>
      </c>
      <c r="J7">
        <f t="shared" si="6"/>
        <v>-18.900000000000002</v>
      </c>
      <c r="K7" t="str">
        <f t="shared" si="7"/>
        <v>D+ -5.4%</v>
      </c>
    </row>
    <row r="8" spans="1:11">
      <c r="A8" t="s">
        <v>67</v>
      </c>
      <c r="B8">
        <v>-13.9</v>
      </c>
      <c r="C8">
        <f t="shared" si="0"/>
        <v>226.35000000000002</v>
      </c>
      <c r="D8">
        <f t="shared" si="1"/>
        <v>80</v>
      </c>
      <c r="E8">
        <f t="shared" si="2"/>
        <v>48.649999999999977</v>
      </c>
      <c r="F8" t="str">
        <f t="shared" si="3"/>
        <v>D+ -13.9%</v>
      </c>
      <c r="G8" s="9">
        <v>-14.3</v>
      </c>
      <c r="H8">
        <f t="shared" si="4"/>
        <v>674.95</v>
      </c>
      <c r="I8">
        <f t="shared" si="5"/>
        <v>80</v>
      </c>
      <c r="J8">
        <f t="shared" si="6"/>
        <v>-50.050000000000004</v>
      </c>
      <c r="K8" t="str">
        <f t="shared" si="7"/>
        <v>D+ -14.3%</v>
      </c>
    </row>
    <row r="9" spans="1:11">
      <c r="A9" t="s">
        <v>68</v>
      </c>
      <c r="B9">
        <v>-14.7</v>
      </c>
      <c r="C9">
        <f t="shared" si="0"/>
        <v>223.54999999999998</v>
      </c>
      <c r="D9">
        <f t="shared" si="1"/>
        <v>80</v>
      </c>
      <c r="E9">
        <f t="shared" si="2"/>
        <v>51.450000000000017</v>
      </c>
      <c r="F9" t="str">
        <f t="shared" si="3"/>
        <v>D+ -14.7%</v>
      </c>
      <c r="G9" s="9">
        <v>-12</v>
      </c>
      <c r="H9">
        <f t="shared" si="4"/>
        <v>683</v>
      </c>
      <c r="I9">
        <f t="shared" si="5"/>
        <v>80</v>
      </c>
      <c r="J9">
        <f t="shared" si="6"/>
        <v>-42</v>
      </c>
      <c r="K9" t="str">
        <f t="shared" si="7"/>
        <v>D+ -12%</v>
      </c>
    </row>
    <row r="10" spans="1:11">
      <c r="A10" t="s">
        <v>69</v>
      </c>
      <c r="B10">
        <v>4.5999999999999996</v>
      </c>
      <c r="C10">
        <f t="shared" si="0"/>
        <v>275</v>
      </c>
      <c r="D10">
        <f t="shared" si="1"/>
        <v>65</v>
      </c>
      <c r="E10">
        <f t="shared" si="2"/>
        <v>16.099999999999998</v>
      </c>
      <c r="F10" t="str">
        <f t="shared" si="3"/>
        <v>R+ 4.6%</v>
      </c>
      <c r="G10" s="9">
        <v>1.2</v>
      </c>
      <c r="H10">
        <f t="shared" si="4"/>
        <v>725</v>
      </c>
      <c r="I10">
        <f t="shared" si="5"/>
        <v>65</v>
      </c>
      <c r="J10">
        <f t="shared" si="6"/>
        <v>4.2</v>
      </c>
      <c r="K10" t="str">
        <f t="shared" si="7"/>
        <v>R+ 1.2%</v>
      </c>
    </row>
    <row r="11" spans="1:11">
      <c r="A11" t="s">
        <v>70</v>
      </c>
      <c r="B11">
        <v>8.6999999999999993</v>
      </c>
      <c r="C11">
        <f t="shared" si="0"/>
        <v>275</v>
      </c>
      <c r="D11">
        <f t="shared" si="1"/>
        <v>65</v>
      </c>
      <c r="E11">
        <f t="shared" si="2"/>
        <v>30.449999999999996</v>
      </c>
      <c r="F11" t="str">
        <f t="shared" si="3"/>
        <v>R+ 8.7%</v>
      </c>
      <c r="G11" s="9">
        <v>5.3</v>
      </c>
      <c r="H11">
        <f t="shared" si="4"/>
        <v>725</v>
      </c>
      <c r="I11">
        <f t="shared" si="5"/>
        <v>65</v>
      </c>
      <c r="J11">
        <f t="shared" si="6"/>
        <v>18.55</v>
      </c>
      <c r="K11" t="str">
        <f t="shared" si="7"/>
        <v>R+ 5.3%</v>
      </c>
    </row>
    <row r="12" spans="1:11">
      <c r="A12" t="s">
        <v>71</v>
      </c>
      <c r="B12">
        <v>-38.1</v>
      </c>
      <c r="C12">
        <f t="shared" si="0"/>
        <v>141.64999999999998</v>
      </c>
      <c r="D12">
        <f t="shared" si="1"/>
        <v>80</v>
      </c>
      <c r="E12">
        <f t="shared" si="2"/>
        <v>133.35000000000002</v>
      </c>
      <c r="F12" t="str">
        <f t="shared" si="3"/>
        <v>D+ -38.1%</v>
      </c>
      <c r="G12" s="9">
        <v>-34.9</v>
      </c>
      <c r="H12">
        <f t="shared" si="4"/>
        <v>602.85</v>
      </c>
      <c r="I12">
        <f t="shared" si="5"/>
        <v>80</v>
      </c>
      <c r="J12">
        <f t="shared" si="6"/>
        <v>-122.14999999999999</v>
      </c>
      <c r="K12" t="str">
        <f t="shared" si="7"/>
        <v>D+ -34.9%</v>
      </c>
    </row>
    <row r="13" spans="1:11">
      <c r="A13" t="s">
        <v>72</v>
      </c>
      <c r="B13">
        <v>36.9</v>
      </c>
      <c r="C13">
        <f t="shared" si="0"/>
        <v>275</v>
      </c>
      <c r="D13">
        <f t="shared" si="1"/>
        <v>65</v>
      </c>
      <c r="E13">
        <f t="shared" si="2"/>
        <v>129.15</v>
      </c>
      <c r="F13" t="str">
        <f t="shared" si="3"/>
        <v>R+ 36.9%</v>
      </c>
      <c r="G13" s="9">
        <v>36.6</v>
      </c>
      <c r="H13">
        <f t="shared" si="4"/>
        <v>725</v>
      </c>
      <c r="I13">
        <f t="shared" si="5"/>
        <v>65</v>
      </c>
      <c r="J13">
        <f t="shared" si="6"/>
        <v>128.1</v>
      </c>
      <c r="K13" t="str">
        <f t="shared" si="7"/>
        <v>R+ 36.6%</v>
      </c>
    </row>
    <row r="14" spans="1:11">
      <c r="A14" t="s">
        <v>73</v>
      </c>
      <c r="B14">
        <v>-15.1</v>
      </c>
      <c r="C14">
        <f t="shared" si="0"/>
        <v>222.14999999999998</v>
      </c>
      <c r="D14">
        <f t="shared" si="1"/>
        <v>80</v>
      </c>
      <c r="E14">
        <f t="shared" si="2"/>
        <v>52.850000000000023</v>
      </c>
      <c r="F14" t="str">
        <f t="shared" si="3"/>
        <v>D+ -15.1%</v>
      </c>
      <c r="G14" s="9">
        <v>-18</v>
      </c>
      <c r="H14">
        <f t="shared" si="4"/>
        <v>662</v>
      </c>
      <c r="I14">
        <f t="shared" si="5"/>
        <v>80</v>
      </c>
      <c r="J14">
        <f t="shared" si="6"/>
        <v>-63</v>
      </c>
      <c r="K14" t="str">
        <f t="shared" si="7"/>
        <v>D+ -18%</v>
      </c>
    </row>
    <row r="15" spans="1:11">
      <c r="A15" t="s">
        <v>74</v>
      </c>
      <c r="B15">
        <v>19.7</v>
      </c>
      <c r="C15">
        <f t="shared" si="0"/>
        <v>275</v>
      </c>
      <c r="D15">
        <f t="shared" si="1"/>
        <v>65</v>
      </c>
      <c r="E15">
        <f t="shared" si="2"/>
        <v>68.95</v>
      </c>
      <c r="F15" t="str">
        <f t="shared" si="3"/>
        <v>R+ 19.7%</v>
      </c>
      <c r="G15" s="9">
        <v>20.2</v>
      </c>
      <c r="H15">
        <f t="shared" si="4"/>
        <v>725</v>
      </c>
      <c r="I15">
        <f t="shared" si="5"/>
        <v>65</v>
      </c>
      <c r="J15">
        <f t="shared" si="6"/>
        <v>70.7</v>
      </c>
      <c r="K15" t="str">
        <f t="shared" si="7"/>
        <v>R+ 20.2%</v>
      </c>
    </row>
    <row r="16" spans="1:11">
      <c r="A16" t="s">
        <v>75</v>
      </c>
      <c r="B16">
        <v>7</v>
      </c>
      <c r="C16">
        <f t="shared" si="0"/>
        <v>275</v>
      </c>
      <c r="D16">
        <f t="shared" si="1"/>
        <v>65</v>
      </c>
      <c r="E16">
        <f t="shared" si="2"/>
        <v>24.5</v>
      </c>
      <c r="F16" t="str">
        <f t="shared" si="3"/>
        <v>R+ 7%</v>
      </c>
      <c r="G16" s="9">
        <v>10.1</v>
      </c>
      <c r="H16">
        <f t="shared" si="4"/>
        <v>725</v>
      </c>
      <c r="I16">
        <f t="shared" si="5"/>
        <v>65</v>
      </c>
      <c r="J16">
        <f t="shared" si="6"/>
        <v>35.35</v>
      </c>
      <c r="K16" t="str">
        <f t="shared" si="7"/>
        <v>R+ 10.1%</v>
      </c>
    </row>
    <row r="17" spans="1:11">
      <c r="A17" t="s">
        <v>76</v>
      </c>
      <c r="B17">
        <v>21.9</v>
      </c>
      <c r="C17">
        <f t="shared" si="0"/>
        <v>275</v>
      </c>
      <c r="D17">
        <f t="shared" si="1"/>
        <v>65</v>
      </c>
      <c r="E17">
        <f t="shared" si="2"/>
        <v>76.649999999999991</v>
      </c>
      <c r="F17" t="str">
        <f t="shared" si="3"/>
        <v>R+ 21.9%</v>
      </c>
      <c r="G17" s="9">
        <v>22.2</v>
      </c>
      <c r="H17">
        <f t="shared" si="4"/>
        <v>725</v>
      </c>
      <c r="I17">
        <f t="shared" si="5"/>
        <v>65</v>
      </c>
      <c r="J17">
        <f t="shared" si="6"/>
        <v>77.7</v>
      </c>
      <c r="K17" t="str">
        <f t="shared" si="7"/>
        <v>R+ 22.2%</v>
      </c>
    </row>
    <row r="18" spans="1:11">
      <c r="A18" t="s">
        <v>77</v>
      </c>
      <c r="B18">
        <v>30.5</v>
      </c>
      <c r="C18">
        <f t="shared" si="0"/>
        <v>275</v>
      </c>
      <c r="D18">
        <f t="shared" si="1"/>
        <v>65</v>
      </c>
      <c r="E18">
        <f t="shared" si="2"/>
        <v>106.75</v>
      </c>
      <c r="F18" t="str">
        <f t="shared" si="3"/>
        <v>R+ 30.5%</v>
      </c>
      <c r="G18" s="9">
        <v>31.3</v>
      </c>
      <c r="H18">
        <f t="shared" si="4"/>
        <v>725</v>
      </c>
      <c r="I18">
        <f t="shared" si="5"/>
        <v>65</v>
      </c>
      <c r="J18">
        <f t="shared" si="6"/>
        <v>109.55</v>
      </c>
      <c r="K18" t="str">
        <f t="shared" si="7"/>
        <v>R+ 31.3%</v>
      </c>
    </row>
    <row r="19" spans="1:11">
      <c r="A19" t="s">
        <v>78</v>
      </c>
      <c r="B19">
        <v>24.9</v>
      </c>
      <c r="C19">
        <f t="shared" si="0"/>
        <v>275</v>
      </c>
      <c r="D19">
        <f t="shared" si="1"/>
        <v>65</v>
      </c>
      <c r="E19">
        <f t="shared" si="2"/>
        <v>87.149999999999991</v>
      </c>
      <c r="F19" t="str">
        <f t="shared" si="3"/>
        <v>R+ 24.9%</v>
      </c>
      <c r="G19" s="9">
        <v>20.3</v>
      </c>
      <c r="H19">
        <f t="shared" si="4"/>
        <v>725</v>
      </c>
      <c r="I19">
        <f t="shared" si="5"/>
        <v>65</v>
      </c>
      <c r="J19">
        <f t="shared" si="6"/>
        <v>71.05</v>
      </c>
      <c r="K19" t="str">
        <f t="shared" si="7"/>
        <v>R+ 20.3%</v>
      </c>
    </row>
    <row r="20" spans="1:11">
      <c r="A20" t="s">
        <v>79</v>
      </c>
      <c r="B20">
        <v>-5</v>
      </c>
      <c r="C20">
        <f t="shared" si="0"/>
        <v>257.5</v>
      </c>
      <c r="D20">
        <f t="shared" si="1"/>
        <v>80</v>
      </c>
      <c r="E20">
        <f t="shared" si="2"/>
        <v>17.5</v>
      </c>
      <c r="F20" t="str">
        <f t="shared" si="3"/>
        <v>D+ -5%</v>
      </c>
      <c r="G20" s="9">
        <v>-3.2</v>
      </c>
      <c r="H20">
        <f t="shared" si="4"/>
        <v>713.8</v>
      </c>
      <c r="I20">
        <f t="shared" si="5"/>
        <v>80</v>
      </c>
      <c r="J20">
        <f t="shared" si="6"/>
        <v>-11.200000000000001</v>
      </c>
      <c r="K20" t="str">
        <f t="shared" si="7"/>
        <v>D+ -3.2%</v>
      </c>
    </row>
    <row r="21" spans="1:11">
      <c r="A21" t="s">
        <v>80</v>
      </c>
      <c r="B21">
        <v>-25.4</v>
      </c>
      <c r="C21">
        <f t="shared" si="0"/>
        <v>186.10000000000002</v>
      </c>
      <c r="D21">
        <f t="shared" si="1"/>
        <v>80</v>
      </c>
      <c r="E21">
        <f t="shared" si="2"/>
        <v>88.899999999999977</v>
      </c>
      <c r="F21" t="str">
        <f t="shared" si="3"/>
        <v>D+ -25.4%</v>
      </c>
      <c r="G21" s="9">
        <v>-28</v>
      </c>
      <c r="H21">
        <f t="shared" si="4"/>
        <v>627</v>
      </c>
      <c r="I21">
        <f t="shared" si="5"/>
        <v>80</v>
      </c>
      <c r="J21">
        <f t="shared" si="6"/>
        <v>-98</v>
      </c>
      <c r="K21" t="str">
        <f t="shared" si="7"/>
        <v>D+ -28%</v>
      </c>
    </row>
    <row r="22" spans="1:11">
      <c r="A22" t="s">
        <v>81</v>
      </c>
      <c r="B22">
        <v>-27</v>
      </c>
      <c r="C22">
        <f t="shared" si="0"/>
        <v>180.5</v>
      </c>
      <c r="D22">
        <f t="shared" si="1"/>
        <v>80</v>
      </c>
      <c r="E22">
        <f t="shared" si="2"/>
        <v>94.5</v>
      </c>
      <c r="F22" t="str">
        <f t="shared" si="3"/>
        <v>D+ -27%</v>
      </c>
      <c r="G22" s="9">
        <v>-29.3</v>
      </c>
      <c r="H22">
        <f t="shared" si="4"/>
        <v>622.45000000000005</v>
      </c>
      <c r="I22">
        <f t="shared" si="5"/>
        <v>80</v>
      </c>
      <c r="J22">
        <f t="shared" si="6"/>
        <v>-102.55</v>
      </c>
      <c r="K22" t="str">
        <f t="shared" si="7"/>
        <v>D+ -29.3%</v>
      </c>
    </row>
    <row r="23" spans="1:11">
      <c r="A23" t="s">
        <v>82</v>
      </c>
      <c r="B23">
        <v>0.4</v>
      </c>
      <c r="C23">
        <f t="shared" si="0"/>
        <v>275</v>
      </c>
      <c r="D23">
        <f t="shared" si="1"/>
        <v>65</v>
      </c>
      <c r="E23">
        <f t="shared" si="2"/>
        <v>1.4000000000000001</v>
      </c>
      <c r="F23" t="str">
        <f t="shared" si="3"/>
        <v>R+ 0.4%</v>
      </c>
      <c r="G23" s="9">
        <v>0.2</v>
      </c>
      <c r="H23">
        <f t="shared" si="4"/>
        <v>725</v>
      </c>
      <c r="I23">
        <f t="shared" si="5"/>
        <v>65</v>
      </c>
      <c r="J23">
        <f t="shared" si="6"/>
        <v>0.70000000000000007</v>
      </c>
      <c r="K23" t="str">
        <f t="shared" si="7"/>
        <v>R+ 0.2%</v>
      </c>
    </row>
    <row r="24" spans="1:11">
      <c r="A24" t="s">
        <v>83</v>
      </c>
      <c r="B24">
        <v>-1.8</v>
      </c>
      <c r="C24">
        <f t="shared" si="0"/>
        <v>268.70000000000005</v>
      </c>
      <c r="D24">
        <f t="shared" si="1"/>
        <v>80</v>
      </c>
      <c r="E24">
        <f t="shared" si="2"/>
        <v>6.2999999999999545</v>
      </c>
      <c r="F24" t="str">
        <f t="shared" si="3"/>
        <v>D+ -1.8%</v>
      </c>
      <c r="G24" s="9">
        <v>-1.7</v>
      </c>
      <c r="H24">
        <f t="shared" si="4"/>
        <v>719.05</v>
      </c>
      <c r="I24">
        <f t="shared" si="5"/>
        <v>80</v>
      </c>
      <c r="J24">
        <f t="shared" si="6"/>
        <v>-5.95</v>
      </c>
      <c r="K24" t="str">
        <f t="shared" si="7"/>
        <v>D+ -1.7%</v>
      </c>
    </row>
    <row r="25" spans="1:11">
      <c r="A25" t="s">
        <v>84</v>
      </c>
      <c r="B25">
        <v>20.6</v>
      </c>
      <c r="C25">
        <f t="shared" si="0"/>
        <v>275</v>
      </c>
      <c r="D25">
        <f t="shared" si="1"/>
        <v>65</v>
      </c>
      <c r="E25">
        <f t="shared" si="2"/>
        <v>72.100000000000009</v>
      </c>
      <c r="F25" t="str">
        <f t="shared" si="3"/>
        <v>R+ 20.6%</v>
      </c>
      <c r="G25" s="9">
        <v>18.2</v>
      </c>
      <c r="H25">
        <f t="shared" si="4"/>
        <v>725</v>
      </c>
      <c r="I25">
        <f t="shared" si="5"/>
        <v>65</v>
      </c>
      <c r="J25">
        <f t="shared" si="6"/>
        <v>63.699999999999996</v>
      </c>
      <c r="K25" t="str">
        <f t="shared" si="7"/>
        <v>R+ 18.2%</v>
      </c>
    </row>
    <row r="26" spans="1:11">
      <c r="A26" t="s">
        <v>85</v>
      </c>
      <c r="B26">
        <v>19.8</v>
      </c>
      <c r="C26">
        <f t="shared" si="0"/>
        <v>275</v>
      </c>
      <c r="D26">
        <f t="shared" si="1"/>
        <v>65</v>
      </c>
      <c r="E26">
        <f t="shared" si="2"/>
        <v>69.3</v>
      </c>
      <c r="F26" t="str">
        <f t="shared" si="3"/>
        <v>R+ 19.8%</v>
      </c>
      <c r="G26" s="9">
        <v>19.600000000000001</v>
      </c>
      <c r="H26">
        <f t="shared" si="4"/>
        <v>725</v>
      </c>
      <c r="I26">
        <f t="shared" si="5"/>
        <v>65</v>
      </c>
      <c r="J26">
        <f t="shared" si="6"/>
        <v>68.600000000000009</v>
      </c>
      <c r="K26" t="str">
        <f t="shared" si="7"/>
        <v>R+ 19.6%</v>
      </c>
    </row>
    <row r="27" spans="1:11">
      <c r="A27" t="s">
        <v>86</v>
      </c>
      <c r="B27">
        <v>19</v>
      </c>
      <c r="C27">
        <f t="shared" si="0"/>
        <v>275</v>
      </c>
      <c r="D27">
        <f t="shared" si="1"/>
        <v>65</v>
      </c>
      <c r="E27">
        <f t="shared" si="2"/>
        <v>66.5</v>
      </c>
      <c r="F27" t="str">
        <f t="shared" si="3"/>
        <v>R+ 19%</v>
      </c>
      <c r="G27" s="9">
        <v>22.2</v>
      </c>
      <c r="H27">
        <f t="shared" si="4"/>
        <v>725</v>
      </c>
      <c r="I27">
        <f t="shared" si="5"/>
        <v>65</v>
      </c>
      <c r="J27">
        <f t="shared" si="6"/>
        <v>77.7</v>
      </c>
      <c r="K27" t="str">
        <f t="shared" si="7"/>
        <v>R+ 22.2%</v>
      </c>
    </row>
    <row r="28" spans="1:11">
      <c r="A28" t="s">
        <v>87</v>
      </c>
      <c r="B28">
        <v>29.5</v>
      </c>
      <c r="C28">
        <f t="shared" si="0"/>
        <v>275</v>
      </c>
      <c r="D28">
        <f t="shared" si="1"/>
        <v>65</v>
      </c>
      <c r="E28">
        <f t="shared" si="2"/>
        <v>103.25</v>
      </c>
      <c r="F28" t="str">
        <f t="shared" si="3"/>
        <v>R+ 29.5%</v>
      </c>
      <c r="G28" s="9">
        <v>27.1</v>
      </c>
      <c r="H28">
        <f t="shared" si="4"/>
        <v>725</v>
      </c>
      <c r="I28">
        <f t="shared" si="5"/>
        <v>65</v>
      </c>
      <c r="J28">
        <f t="shared" si="6"/>
        <v>94.850000000000009</v>
      </c>
      <c r="K28" t="str">
        <f t="shared" si="7"/>
        <v>R+ 27.1%</v>
      </c>
    </row>
    <row r="29" spans="1:11">
      <c r="A29" t="s">
        <v>88</v>
      </c>
      <c r="B29">
        <v>0</v>
      </c>
      <c r="C29">
        <f t="shared" si="0"/>
        <v>275</v>
      </c>
      <c r="D29">
        <f t="shared" si="1"/>
        <v>80</v>
      </c>
      <c r="E29">
        <f t="shared" si="2"/>
        <v>0</v>
      </c>
      <c r="F29" t="str">
        <f t="shared" si="3"/>
        <v>D+ 0%</v>
      </c>
      <c r="G29" s="9">
        <v>-2.6</v>
      </c>
      <c r="H29">
        <f t="shared" si="4"/>
        <v>715.9</v>
      </c>
      <c r="I29">
        <f t="shared" si="5"/>
        <v>80</v>
      </c>
      <c r="J29">
        <f t="shared" si="6"/>
        <v>-9.1</v>
      </c>
      <c r="K29" t="str">
        <f t="shared" si="7"/>
        <v>D+ -2.6%</v>
      </c>
    </row>
    <row r="30" spans="1:11">
      <c r="A30" t="s">
        <v>89</v>
      </c>
      <c r="B30">
        <v>-0.6</v>
      </c>
      <c r="C30">
        <f t="shared" si="0"/>
        <v>272.89999999999998</v>
      </c>
      <c r="D30">
        <f t="shared" si="1"/>
        <v>80</v>
      </c>
      <c r="E30">
        <f t="shared" si="2"/>
        <v>2.1000000000000227</v>
      </c>
      <c r="F30" t="str">
        <f t="shared" si="3"/>
        <v>D+ -0.6%</v>
      </c>
      <c r="G30" s="9">
        <v>-0.4</v>
      </c>
      <c r="H30">
        <f t="shared" si="4"/>
        <v>723.6</v>
      </c>
      <c r="I30">
        <f t="shared" si="5"/>
        <v>80</v>
      </c>
      <c r="J30">
        <f t="shared" si="6"/>
        <v>-1.4000000000000001</v>
      </c>
      <c r="K30" t="str">
        <f t="shared" si="7"/>
        <v>D+ -0.4%</v>
      </c>
    </row>
    <row r="31" spans="1:11">
      <c r="A31" t="s">
        <v>90</v>
      </c>
      <c r="B31">
        <v>-13.2</v>
      </c>
      <c r="C31">
        <f t="shared" si="0"/>
        <v>228.79999999999998</v>
      </c>
      <c r="D31">
        <f t="shared" si="1"/>
        <v>80</v>
      </c>
      <c r="E31">
        <f t="shared" si="2"/>
        <v>46.200000000000017</v>
      </c>
      <c r="F31" t="str">
        <f t="shared" si="3"/>
        <v>D+ -13.2%</v>
      </c>
      <c r="G31" s="9">
        <v>-14.6</v>
      </c>
      <c r="H31">
        <f t="shared" si="4"/>
        <v>673.9</v>
      </c>
      <c r="I31">
        <f t="shared" si="5"/>
        <v>80</v>
      </c>
      <c r="J31">
        <f t="shared" si="6"/>
        <v>-51.1</v>
      </c>
      <c r="K31" t="str">
        <f t="shared" si="7"/>
        <v>D+ -14.6%</v>
      </c>
    </row>
    <row r="32" spans="1:11">
      <c r="A32" t="s">
        <v>91</v>
      </c>
      <c r="B32">
        <v>-9.1</v>
      </c>
      <c r="C32">
        <f t="shared" si="0"/>
        <v>243.15</v>
      </c>
      <c r="D32">
        <f t="shared" si="1"/>
        <v>80</v>
      </c>
      <c r="E32">
        <f t="shared" si="2"/>
        <v>31.849999999999994</v>
      </c>
      <c r="F32" t="str">
        <f t="shared" si="3"/>
        <v>D+ -9.1%</v>
      </c>
      <c r="G32" s="9">
        <v>-9.3000000000000007</v>
      </c>
      <c r="H32">
        <f t="shared" si="4"/>
        <v>692.45</v>
      </c>
      <c r="I32">
        <f t="shared" si="5"/>
        <v>80</v>
      </c>
      <c r="J32">
        <f t="shared" si="6"/>
        <v>-32.550000000000004</v>
      </c>
      <c r="K32" t="str">
        <f t="shared" si="7"/>
        <v>D+ -9.3%</v>
      </c>
    </row>
    <row r="33" spans="1:11">
      <c r="A33" t="s">
        <v>92</v>
      </c>
      <c r="B33">
        <v>-22.5</v>
      </c>
      <c r="C33">
        <f t="shared" si="0"/>
        <v>196.25</v>
      </c>
      <c r="D33">
        <f t="shared" si="1"/>
        <v>80</v>
      </c>
      <c r="E33">
        <f t="shared" si="2"/>
        <v>78.75</v>
      </c>
      <c r="F33" t="str">
        <f t="shared" si="3"/>
        <v>D+ -22.5%</v>
      </c>
      <c r="G33" s="9">
        <v>-23.5</v>
      </c>
      <c r="H33">
        <f t="shared" si="4"/>
        <v>642.75</v>
      </c>
      <c r="I33">
        <f t="shared" si="5"/>
        <v>80</v>
      </c>
      <c r="J33">
        <f t="shared" si="6"/>
        <v>-82.25</v>
      </c>
      <c r="K33" t="str">
        <f t="shared" si="7"/>
        <v>D+ -23.5%</v>
      </c>
    </row>
    <row r="34" spans="1:11">
      <c r="A34" t="s">
        <v>93</v>
      </c>
      <c r="B34">
        <v>5.6</v>
      </c>
      <c r="C34">
        <f t="shared" si="0"/>
        <v>275</v>
      </c>
      <c r="D34">
        <f t="shared" si="1"/>
        <v>65</v>
      </c>
      <c r="E34">
        <f t="shared" si="2"/>
        <v>19.599999999999998</v>
      </c>
      <c r="F34" t="str">
        <f t="shared" si="3"/>
        <v>R+ 5.6%</v>
      </c>
      <c r="G34" s="9">
        <v>3.8</v>
      </c>
      <c r="H34">
        <f t="shared" si="4"/>
        <v>725</v>
      </c>
      <c r="I34">
        <f t="shared" si="5"/>
        <v>65</v>
      </c>
      <c r="J34">
        <f t="shared" si="6"/>
        <v>13.299999999999999</v>
      </c>
      <c r="K34" t="str">
        <f t="shared" si="7"/>
        <v>R+ 3.8%</v>
      </c>
    </row>
    <row r="35" spans="1:11">
      <c r="A35" t="s">
        <v>94</v>
      </c>
      <c r="B35">
        <v>35.700000000000003</v>
      </c>
      <c r="C35">
        <f t="shared" si="0"/>
        <v>275</v>
      </c>
      <c r="D35">
        <f t="shared" si="1"/>
        <v>65</v>
      </c>
      <c r="E35">
        <f t="shared" si="2"/>
        <v>124.95000000000002</v>
      </c>
      <c r="F35" t="str">
        <f t="shared" si="3"/>
        <v>R+ 35.7%</v>
      </c>
      <c r="G35" s="9">
        <v>39.6</v>
      </c>
      <c r="H35">
        <f t="shared" si="4"/>
        <v>725</v>
      </c>
      <c r="I35">
        <f t="shared" si="5"/>
        <v>65</v>
      </c>
      <c r="J35">
        <f t="shared" si="6"/>
        <v>138.6</v>
      </c>
      <c r="K35" t="str">
        <f t="shared" si="7"/>
        <v>R+ 39.6%</v>
      </c>
    </row>
    <row r="36" spans="1:11">
      <c r="A36" t="s">
        <v>95</v>
      </c>
      <c r="B36">
        <v>9.6999999999999993</v>
      </c>
      <c r="C36">
        <f t="shared" si="0"/>
        <v>275</v>
      </c>
      <c r="D36">
        <f t="shared" si="1"/>
        <v>65</v>
      </c>
      <c r="E36">
        <f t="shared" si="2"/>
        <v>33.949999999999996</v>
      </c>
      <c r="F36" t="str">
        <f t="shared" si="3"/>
        <v>R+ 9.7%</v>
      </c>
      <c r="G36" s="9">
        <v>8.5</v>
      </c>
      <c r="H36">
        <f t="shared" si="4"/>
        <v>725</v>
      </c>
      <c r="I36">
        <f t="shared" si="5"/>
        <v>65</v>
      </c>
      <c r="J36">
        <f t="shared" si="6"/>
        <v>29.75</v>
      </c>
      <c r="K36" t="str">
        <f t="shared" si="7"/>
        <v>R+ 8.5%</v>
      </c>
    </row>
    <row r="37" spans="1:11">
      <c r="A37" t="s">
        <v>96</v>
      </c>
      <c r="B37">
        <v>37.5</v>
      </c>
      <c r="C37">
        <f t="shared" si="0"/>
        <v>275</v>
      </c>
      <c r="D37">
        <f t="shared" si="1"/>
        <v>65</v>
      </c>
      <c r="E37">
        <f t="shared" si="2"/>
        <v>131.25</v>
      </c>
      <c r="F37" t="str">
        <f t="shared" si="3"/>
        <v>R+ 37.5%</v>
      </c>
      <c r="G37" s="9">
        <v>38.6</v>
      </c>
      <c r="H37">
        <f t="shared" si="4"/>
        <v>725</v>
      </c>
      <c r="I37">
        <f t="shared" si="5"/>
        <v>65</v>
      </c>
      <c r="J37">
        <f t="shared" si="6"/>
        <v>135.1</v>
      </c>
      <c r="K37" t="str">
        <f t="shared" si="7"/>
        <v>R+ 38.6%</v>
      </c>
    </row>
    <row r="38" spans="1:11">
      <c r="A38" t="s">
        <v>97</v>
      </c>
      <c r="B38">
        <v>-10.6</v>
      </c>
      <c r="C38">
        <f t="shared" si="0"/>
        <v>237.9</v>
      </c>
      <c r="D38">
        <f t="shared" si="1"/>
        <v>80</v>
      </c>
      <c r="E38">
        <f t="shared" si="2"/>
        <v>37.099999999999994</v>
      </c>
      <c r="F38" t="str">
        <f t="shared" si="3"/>
        <v>D+ -10.6%</v>
      </c>
      <c r="G38" s="9">
        <v>-12.3</v>
      </c>
      <c r="H38">
        <f t="shared" si="4"/>
        <v>681.95</v>
      </c>
      <c r="I38">
        <f t="shared" si="5"/>
        <v>80</v>
      </c>
      <c r="J38">
        <f t="shared" si="6"/>
        <v>-43.050000000000004</v>
      </c>
      <c r="K38" t="str">
        <f t="shared" si="7"/>
        <v>D+ -12.3%</v>
      </c>
    </row>
    <row r="39" spans="1:11">
      <c r="A39" t="s">
        <v>98</v>
      </c>
      <c r="B39">
        <v>1.2</v>
      </c>
      <c r="C39">
        <f t="shared" si="0"/>
        <v>275</v>
      </c>
      <c r="D39">
        <f t="shared" si="1"/>
        <v>65</v>
      </c>
      <c r="E39">
        <f t="shared" si="2"/>
        <v>4.2</v>
      </c>
      <c r="F39" t="str">
        <f t="shared" si="3"/>
        <v>R+ 1.2%</v>
      </c>
      <c r="G39" s="9">
        <v>0.8</v>
      </c>
      <c r="H39">
        <f t="shared" si="4"/>
        <v>725</v>
      </c>
      <c r="I39">
        <f t="shared" si="5"/>
        <v>65</v>
      </c>
      <c r="J39">
        <f t="shared" si="6"/>
        <v>2.8000000000000003</v>
      </c>
      <c r="K39" t="str">
        <f t="shared" si="7"/>
        <v>R+ 0.8%</v>
      </c>
    </row>
    <row r="40" spans="1:11">
      <c r="A40" t="s">
        <v>99</v>
      </c>
      <c r="B40">
        <v>-18.899999999999999</v>
      </c>
      <c r="C40">
        <f t="shared" si="0"/>
        <v>208.85000000000002</v>
      </c>
      <c r="D40">
        <f t="shared" si="1"/>
        <v>80</v>
      </c>
      <c r="E40">
        <f t="shared" si="2"/>
        <v>66.149999999999977</v>
      </c>
      <c r="F40" t="str">
        <f t="shared" si="3"/>
        <v>D+ -18.9%</v>
      </c>
      <c r="G40" s="9">
        <v>-16.600000000000001</v>
      </c>
      <c r="H40">
        <f t="shared" si="4"/>
        <v>666.9</v>
      </c>
      <c r="I40">
        <f t="shared" si="5"/>
        <v>80</v>
      </c>
      <c r="J40">
        <f t="shared" si="6"/>
        <v>-58.100000000000009</v>
      </c>
      <c r="K40" t="str">
        <f t="shared" si="7"/>
        <v>D+ -16.6%</v>
      </c>
    </row>
    <row r="41" spans="1:11">
      <c r="A41" t="s">
        <v>100</v>
      </c>
      <c r="B41">
        <v>16.7</v>
      </c>
      <c r="C41">
        <f t="shared" si="0"/>
        <v>275</v>
      </c>
      <c r="D41">
        <f t="shared" si="1"/>
        <v>65</v>
      </c>
      <c r="E41">
        <f t="shared" si="2"/>
        <v>58.449999999999996</v>
      </c>
      <c r="F41" t="str">
        <f t="shared" si="3"/>
        <v>R+ 16.7%</v>
      </c>
      <c r="G41" s="9">
        <v>14.9</v>
      </c>
      <c r="H41">
        <f t="shared" si="4"/>
        <v>725</v>
      </c>
      <c r="I41">
        <f t="shared" si="5"/>
        <v>65</v>
      </c>
      <c r="J41">
        <f t="shared" si="6"/>
        <v>52.15</v>
      </c>
      <c r="K41" t="str">
        <f t="shared" si="7"/>
        <v>R+ 14.9%</v>
      </c>
    </row>
    <row r="42" spans="1:11">
      <c r="A42" t="s">
        <v>101</v>
      </c>
      <c r="B42">
        <v>31.4</v>
      </c>
      <c r="C42">
        <f t="shared" si="0"/>
        <v>275</v>
      </c>
      <c r="D42">
        <f t="shared" si="1"/>
        <v>65</v>
      </c>
      <c r="E42">
        <f t="shared" si="2"/>
        <v>109.89999999999999</v>
      </c>
      <c r="F42" t="str">
        <f t="shared" si="3"/>
        <v>R+ 31.4%</v>
      </c>
      <c r="G42" s="9">
        <v>31.9</v>
      </c>
      <c r="H42">
        <f t="shared" si="4"/>
        <v>725</v>
      </c>
      <c r="I42">
        <f t="shared" si="5"/>
        <v>65</v>
      </c>
      <c r="J42">
        <f t="shared" si="6"/>
        <v>111.64999999999999</v>
      </c>
      <c r="K42" t="str">
        <f t="shared" si="7"/>
        <v>R+ 31.9%</v>
      </c>
    </row>
    <row r="43" spans="1:11">
      <c r="A43" t="s">
        <v>102</v>
      </c>
      <c r="B43">
        <v>28</v>
      </c>
      <c r="C43">
        <f t="shared" si="0"/>
        <v>275</v>
      </c>
      <c r="D43">
        <f t="shared" si="1"/>
        <v>65</v>
      </c>
      <c r="E43">
        <f t="shared" si="2"/>
        <v>98</v>
      </c>
      <c r="F43" t="str">
        <f t="shared" si="3"/>
        <v>R+ 28%</v>
      </c>
      <c r="G43" s="9">
        <v>27.2</v>
      </c>
      <c r="H43">
        <f t="shared" si="4"/>
        <v>725</v>
      </c>
      <c r="I43">
        <f t="shared" si="5"/>
        <v>65</v>
      </c>
      <c r="J43">
        <f t="shared" si="6"/>
        <v>95.2</v>
      </c>
      <c r="K43" t="str">
        <f t="shared" si="7"/>
        <v>R+ 27.2%</v>
      </c>
    </row>
    <row r="44" spans="1:11">
      <c r="A44" t="s">
        <v>103</v>
      </c>
      <c r="B44">
        <v>13.5</v>
      </c>
      <c r="C44">
        <f t="shared" si="0"/>
        <v>275</v>
      </c>
      <c r="D44">
        <f t="shared" si="1"/>
        <v>65</v>
      </c>
      <c r="E44">
        <f t="shared" si="2"/>
        <v>47.25</v>
      </c>
      <c r="F44" t="str">
        <f t="shared" si="3"/>
        <v>R+ 13.5%</v>
      </c>
      <c r="G44" s="9">
        <v>9.4</v>
      </c>
      <c r="H44">
        <f t="shared" si="4"/>
        <v>725</v>
      </c>
      <c r="I44">
        <f t="shared" si="5"/>
        <v>65</v>
      </c>
      <c r="J44">
        <f t="shared" si="6"/>
        <v>32.9</v>
      </c>
      <c r="K44" t="str">
        <f t="shared" si="7"/>
        <v>R+ 9.4%</v>
      </c>
    </row>
    <row r="45" spans="1:11">
      <c r="A45" t="s">
        <v>104</v>
      </c>
      <c r="B45">
        <v>32.1</v>
      </c>
      <c r="C45">
        <f t="shared" si="0"/>
        <v>275</v>
      </c>
      <c r="D45">
        <f t="shared" si="1"/>
        <v>65</v>
      </c>
      <c r="E45">
        <f t="shared" si="2"/>
        <v>112.35000000000001</v>
      </c>
      <c r="F45" t="str">
        <f t="shared" si="3"/>
        <v>R+ 32.1%</v>
      </c>
      <c r="G45" s="9">
        <v>24.8</v>
      </c>
      <c r="H45">
        <f t="shared" si="4"/>
        <v>725</v>
      </c>
      <c r="I45">
        <f t="shared" si="5"/>
        <v>65</v>
      </c>
      <c r="J45">
        <f t="shared" si="6"/>
        <v>86.8</v>
      </c>
      <c r="K45" t="str">
        <f t="shared" si="7"/>
        <v>R+ 24.8%</v>
      </c>
    </row>
    <row r="46" spans="1:11">
      <c r="A46" t="s">
        <v>105</v>
      </c>
      <c r="B46">
        <v>-31.6</v>
      </c>
      <c r="C46">
        <f t="shared" si="0"/>
        <v>164.39999999999998</v>
      </c>
      <c r="D46">
        <f t="shared" si="1"/>
        <v>80</v>
      </c>
      <c r="E46">
        <f t="shared" si="2"/>
        <v>110.60000000000002</v>
      </c>
      <c r="F46" t="str">
        <f t="shared" si="3"/>
        <v>D+ -31.6%</v>
      </c>
      <c r="G46" s="9">
        <v>-30.4</v>
      </c>
      <c r="H46">
        <f t="shared" si="4"/>
        <v>618.6</v>
      </c>
      <c r="I46">
        <f t="shared" si="5"/>
        <v>80</v>
      </c>
      <c r="J46">
        <f t="shared" si="6"/>
        <v>-106.39999999999999</v>
      </c>
      <c r="K46" t="str">
        <f t="shared" si="7"/>
        <v>D+ -30.4%</v>
      </c>
    </row>
    <row r="47" spans="1:11">
      <c r="A47" t="s">
        <v>106</v>
      </c>
      <c r="B47">
        <v>-2.9</v>
      </c>
      <c r="C47">
        <f t="shared" si="0"/>
        <v>264.85000000000002</v>
      </c>
      <c r="D47">
        <f t="shared" si="1"/>
        <v>80</v>
      </c>
      <c r="E47">
        <f t="shared" si="2"/>
        <v>10.149999999999977</v>
      </c>
      <c r="F47" t="str">
        <f t="shared" si="3"/>
        <v>D+ -2.9%</v>
      </c>
      <c r="G47" s="9">
        <v>-5.7</v>
      </c>
      <c r="H47">
        <f t="shared" si="4"/>
        <v>705.05</v>
      </c>
      <c r="I47">
        <f t="shared" si="5"/>
        <v>80</v>
      </c>
      <c r="J47">
        <f t="shared" si="6"/>
        <v>-19.95</v>
      </c>
      <c r="K47" t="str">
        <f t="shared" si="7"/>
        <v>D+ -5.7%</v>
      </c>
    </row>
    <row r="48" spans="1:11">
      <c r="A48" t="s">
        <v>107</v>
      </c>
      <c r="B48">
        <v>-14</v>
      </c>
      <c r="C48">
        <f t="shared" si="0"/>
        <v>226</v>
      </c>
      <c r="D48">
        <f t="shared" si="1"/>
        <v>80</v>
      </c>
      <c r="E48">
        <f t="shared" si="2"/>
        <v>49</v>
      </c>
      <c r="F48" t="str">
        <f t="shared" si="3"/>
        <v>D+ -14%</v>
      </c>
      <c r="G48" s="9">
        <v>-17.600000000000001</v>
      </c>
      <c r="H48">
        <f t="shared" si="4"/>
        <v>663.4</v>
      </c>
      <c r="I48">
        <f t="shared" si="5"/>
        <v>80</v>
      </c>
      <c r="J48">
        <f t="shared" si="6"/>
        <v>-61.600000000000009</v>
      </c>
      <c r="K48" t="str">
        <f t="shared" si="7"/>
        <v>D+ -17.6%</v>
      </c>
    </row>
    <row r="49" spans="1:11">
      <c r="A49" t="s">
        <v>108</v>
      </c>
      <c r="B49">
        <v>36.700000000000003</v>
      </c>
      <c r="C49">
        <f t="shared" si="0"/>
        <v>275</v>
      </c>
      <c r="D49">
        <f t="shared" si="1"/>
        <v>65</v>
      </c>
      <c r="E49">
        <f t="shared" si="2"/>
        <v>128.45000000000002</v>
      </c>
      <c r="F49" t="str">
        <f t="shared" si="3"/>
        <v>R+ 36.7%</v>
      </c>
      <c r="G49" s="9">
        <v>44.3</v>
      </c>
      <c r="H49">
        <f t="shared" si="4"/>
        <v>725</v>
      </c>
      <c r="I49">
        <f t="shared" si="5"/>
        <v>65</v>
      </c>
      <c r="J49">
        <f t="shared" si="6"/>
        <v>155.04999999999998</v>
      </c>
      <c r="K49" t="str">
        <f t="shared" si="7"/>
        <v>R+ 44.3%</v>
      </c>
    </row>
    <row r="50" spans="1:11">
      <c r="A50" t="s">
        <v>109</v>
      </c>
      <c r="B50">
        <v>3.2</v>
      </c>
      <c r="C50">
        <f t="shared" si="0"/>
        <v>275</v>
      </c>
      <c r="D50">
        <f t="shared" si="1"/>
        <v>65</v>
      </c>
      <c r="E50">
        <f t="shared" si="2"/>
        <v>11.200000000000001</v>
      </c>
      <c r="F50" t="str">
        <f t="shared" si="3"/>
        <v>R+ 3.2%</v>
      </c>
      <c r="G50" s="9">
        <v>0.8</v>
      </c>
      <c r="H50">
        <f t="shared" si="4"/>
        <v>725</v>
      </c>
      <c r="I50">
        <f t="shared" si="5"/>
        <v>65</v>
      </c>
      <c r="J50">
        <f t="shared" si="6"/>
        <v>2.8000000000000003</v>
      </c>
      <c r="K50" t="str">
        <f t="shared" si="7"/>
        <v>R+ 0.8%</v>
      </c>
    </row>
    <row r="51" spans="1:11">
      <c r="A51" t="s">
        <v>110</v>
      </c>
      <c r="B51">
        <v>48.1</v>
      </c>
      <c r="C51">
        <f t="shared" si="0"/>
        <v>275</v>
      </c>
      <c r="D51">
        <f t="shared" si="1"/>
        <v>65</v>
      </c>
      <c r="E51">
        <f t="shared" si="2"/>
        <v>168.35</v>
      </c>
      <c r="F51" t="str">
        <f t="shared" si="3"/>
        <v>R+ 48.1%</v>
      </c>
      <c r="G51" s="9">
        <v>51.4</v>
      </c>
      <c r="H51">
        <f t="shared" si="4"/>
        <v>725</v>
      </c>
      <c r="I51">
        <f t="shared" si="5"/>
        <v>65</v>
      </c>
      <c r="J51">
        <f t="shared" si="6"/>
        <v>179.9</v>
      </c>
      <c r="K51" t="str">
        <f t="shared" si="7"/>
        <v>R+ 51.4%</v>
      </c>
    </row>
    <row r="52" spans="1:11">
      <c r="A52" t="s">
        <v>111</v>
      </c>
      <c r="B52">
        <v>-81</v>
      </c>
      <c r="C52">
        <f t="shared" si="0"/>
        <v>-8.5</v>
      </c>
      <c r="D52">
        <f t="shared" si="1"/>
        <v>80</v>
      </c>
      <c r="E52">
        <f t="shared" si="2"/>
        <v>283.5</v>
      </c>
      <c r="F52" t="str">
        <f t="shared" si="3"/>
        <v>D+ -81%</v>
      </c>
      <c r="G52" s="9">
        <v>-91.4</v>
      </c>
      <c r="H52">
        <f t="shared" si="4"/>
        <v>405.09999999999997</v>
      </c>
      <c r="I52">
        <f t="shared" si="5"/>
        <v>80</v>
      </c>
      <c r="J52">
        <f t="shared" si="6"/>
        <v>-319.90000000000003</v>
      </c>
      <c r="K52" t="str">
        <f t="shared" si="7"/>
        <v>D+ -91.4%</v>
      </c>
    </row>
    <row r="53" spans="1:11">
      <c r="A53" t="s">
        <v>112</v>
      </c>
      <c r="B53">
        <v>-17.2</v>
      </c>
      <c r="C53">
        <f t="shared" si="0"/>
        <v>214.79999999999998</v>
      </c>
      <c r="D53">
        <f t="shared" si="1"/>
        <v>80</v>
      </c>
      <c r="E53">
        <f t="shared" si="2"/>
        <v>60.200000000000017</v>
      </c>
      <c r="F53" t="str">
        <f t="shared" si="3"/>
        <v>D+ -17.2%</v>
      </c>
      <c r="G53">
        <v>0</v>
      </c>
      <c r="H53">
        <f t="shared" si="4"/>
        <v>725</v>
      </c>
      <c r="I53">
        <f t="shared" si="5"/>
        <v>80</v>
      </c>
      <c r="J53">
        <f t="shared" si="6"/>
        <v>0</v>
      </c>
      <c r="K53" t="str">
        <f t="shared" si="7"/>
        <v>D+ 0%</v>
      </c>
    </row>
    <row r="54" spans="1:11">
      <c r="A54" t="s">
        <v>113</v>
      </c>
      <c r="B54">
        <v>6.4</v>
      </c>
      <c r="C54">
        <f t="shared" si="0"/>
        <v>275</v>
      </c>
      <c r="D54">
        <f t="shared" si="1"/>
        <v>65</v>
      </c>
      <c r="E54">
        <f t="shared" si="2"/>
        <v>22.400000000000002</v>
      </c>
      <c r="F54" t="str">
        <f t="shared" si="3"/>
        <v>R+ 6.4%</v>
      </c>
      <c r="G54">
        <v>0</v>
      </c>
      <c r="H54">
        <f t="shared" si="4"/>
        <v>725</v>
      </c>
      <c r="I54">
        <f t="shared" si="5"/>
        <v>80</v>
      </c>
      <c r="J54">
        <f t="shared" si="6"/>
        <v>0</v>
      </c>
      <c r="K54" t="str">
        <f t="shared" si="7"/>
        <v>D+ 0%</v>
      </c>
    </row>
    <row r="55" spans="1:11">
      <c r="A55" t="s">
        <v>114</v>
      </c>
      <c r="B55">
        <v>24.8</v>
      </c>
      <c r="C55">
        <f t="shared" si="0"/>
        <v>275</v>
      </c>
      <c r="D55">
        <f t="shared" si="1"/>
        <v>65</v>
      </c>
      <c r="E55">
        <f t="shared" si="2"/>
        <v>86.8</v>
      </c>
      <c r="F55" t="str">
        <f t="shared" si="3"/>
        <v>R+ 24.8%</v>
      </c>
      <c r="G55">
        <v>0</v>
      </c>
      <c r="H55">
        <f t="shared" si="4"/>
        <v>725</v>
      </c>
      <c r="I55">
        <f t="shared" si="5"/>
        <v>80</v>
      </c>
      <c r="J55">
        <f t="shared" si="6"/>
        <v>0</v>
      </c>
      <c r="K55" t="str">
        <f t="shared" si="7"/>
        <v>D+ 0%</v>
      </c>
    </row>
    <row r="56" spans="1:11">
      <c r="A56" t="s">
        <v>115</v>
      </c>
      <c r="B56">
        <v>6.8</v>
      </c>
      <c r="C56">
        <f t="shared" si="0"/>
        <v>275</v>
      </c>
      <c r="D56">
        <f t="shared" si="1"/>
        <v>65</v>
      </c>
      <c r="E56">
        <f t="shared" si="2"/>
        <v>23.8</v>
      </c>
      <c r="F56" t="str">
        <f t="shared" si="3"/>
        <v>R+ 6.8%</v>
      </c>
      <c r="G56">
        <v>0</v>
      </c>
      <c r="H56">
        <f t="shared" si="4"/>
        <v>725</v>
      </c>
      <c r="I56">
        <f t="shared" si="5"/>
        <v>80</v>
      </c>
      <c r="J56">
        <f t="shared" si="6"/>
        <v>0</v>
      </c>
      <c r="K56" t="str">
        <f t="shared" si="7"/>
        <v>D+ 0%</v>
      </c>
    </row>
    <row r="57" spans="1:11">
      <c r="A57" t="s">
        <v>116</v>
      </c>
      <c r="B57">
        <v>56.8</v>
      </c>
      <c r="C57">
        <f t="shared" si="0"/>
        <v>275</v>
      </c>
      <c r="D57">
        <f t="shared" si="1"/>
        <v>65</v>
      </c>
      <c r="E57">
        <f t="shared" si="2"/>
        <v>198.79999999999998</v>
      </c>
      <c r="F57" t="str">
        <f t="shared" si="3"/>
        <v>R+ 56.8%</v>
      </c>
      <c r="G57">
        <v>0</v>
      </c>
      <c r="H57">
        <f t="shared" si="4"/>
        <v>725</v>
      </c>
      <c r="I57">
        <f t="shared" si="5"/>
        <v>80</v>
      </c>
      <c r="J57">
        <f t="shared" si="6"/>
        <v>0</v>
      </c>
      <c r="K57" t="str">
        <f t="shared" si="7"/>
        <v>D+ 0%</v>
      </c>
    </row>
    <row r="58" spans="1:11">
      <c r="G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C042-F4BF-6148-949D-ABDC6F08CEFF}">
  <dimension ref="A1:F21"/>
  <sheetViews>
    <sheetView workbookViewId="0">
      <selection activeCell="F12" sqref="F12:F21"/>
    </sheetView>
  </sheetViews>
  <sheetFormatPr baseColWidth="10" defaultRowHeight="17"/>
  <sheetData>
    <row r="1" spans="1:6">
      <c r="A1" t="s">
        <v>0</v>
      </c>
      <c r="B1" t="s">
        <v>173</v>
      </c>
      <c r="C1" t="s">
        <v>145</v>
      </c>
      <c r="D1" t="s">
        <v>151</v>
      </c>
      <c r="E1" t="s">
        <v>176</v>
      </c>
      <c r="F1" t="s">
        <v>177</v>
      </c>
    </row>
    <row r="2" spans="1:6">
      <c r="A2" t="str">
        <f ca="1">INDEX([1]Results!$B:$B,MATCH(ROW()-1,[1]Results!$P:$P,0))</f>
        <v>Michigan</v>
      </c>
      <c r="B2" t="s">
        <v>174</v>
      </c>
      <c r="C2">
        <f ca="1">ROUND(INDEX([1]Results!$O:$O,MATCH(ROW()-1,[1]Results!$P:$P,0))*100,1)</f>
        <v>5.5</v>
      </c>
      <c r="D2">
        <f ca="1">350/MAX($C$2:$C$11)*C2</f>
        <v>350</v>
      </c>
      <c r="E2">
        <f ca="1">ABS(C2)</f>
        <v>5.5</v>
      </c>
      <c r="F2">
        <v>0</v>
      </c>
    </row>
    <row r="3" spans="1:6">
      <c r="A3" t="str">
        <f ca="1">INDEX([1]Results!$B:$B,MATCH(ROW()-1,[1]Results!$P:$P,0))</f>
        <v>North Carolina</v>
      </c>
      <c r="B3" t="s">
        <v>174</v>
      </c>
      <c r="C3">
        <f ca="1">ROUND(INDEX([1]Results!$O:$O,MATCH(ROW()-1,[1]Results!$P:$P,0))*100,1)</f>
        <v>5.4</v>
      </c>
      <c r="D3">
        <f t="shared" ref="D3:D12" ca="1" si="0">350/MAX($C$2:$C$11)*C3</f>
        <v>343.63636363636363</v>
      </c>
      <c r="E3">
        <f t="shared" ref="E3:E21" ca="1" si="1">ABS(C3)</f>
        <v>5.4</v>
      </c>
      <c r="F3">
        <v>0</v>
      </c>
    </row>
    <row r="4" spans="1:6">
      <c r="A4" t="str">
        <f ca="1">INDEX([1]Results!$B:$B,MATCH(ROW()-1,[1]Results!$P:$P,0))</f>
        <v>Wisconsin</v>
      </c>
      <c r="B4" t="s">
        <v>174</v>
      </c>
      <c r="C4">
        <f ca="1">ROUND(INDEX([1]Results!$O:$O,MATCH(ROW()-1,[1]Results!$P:$P,0))*100,1)</f>
        <v>5.0999999999999996</v>
      </c>
      <c r="D4">
        <f t="shared" ca="1" si="0"/>
        <v>324.5454545454545</v>
      </c>
      <c r="E4">
        <f t="shared" ca="1" si="1"/>
        <v>5.0999999999999996</v>
      </c>
      <c r="F4">
        <v>0</v>
      </c>
    </row>
    <row r="5" spans="1:6">
      <c r="A5" t="str">
        <f ca="1">INDEX([1]Results!$B:$B,MATCH(ROW()-1,[1]Results!$P:$P,0))</f>
        <v>Florida</v>
      </c>
      <c r="B5" t="s">
        <v>174</v>
      </c>
      <c r="C5">
        <f ca="1">ROUND(INDEX([1]Results!$O:$O,MATCH(ROW()-1,[1]Results!$P:$P,0))*100,1)</f>
        <v>5.0999999999999996</v>
      </c>
      <c r="D5">
        <f t="shared" ca="1" si="0"/>
        <v>324.5454545454545</v>
      </c>
      <c r="E5">
        <f t="shared" ca="1" si="1"/>
        <v>5.0999999999999996</v>
      </c>
      <c r="F5">
        <v>0</v>
      </c>
    </row>
    <row r="6" spans="1:6">
      <c r="A6" t="str">
        <f ca="1">INDEX([1]Results!$B:$B,MATCH(ROW()-1,[1]Results!$P:$P,0))</f>
        <v>Pennsylvania</v>
      </c>
      <c r="B6" t="s">
        <v>174</v>
      </c>
      <c r="C6">
        <f ca="1">ROUND(INDEX([1]Results!$O:$O,MATCH(ROW()-1,[1]Results!$P:$P,0))*100,1)</f>
        <v>5</v>
      </c>
      <c r="D6">
        <f t="shared" ca="1" si="0"/>
        <v>318.18181818181819</v>
      </c>
      <c r="E6">
        <f t="shared" ca="1" si="1"/>
        <v>5</v>
      </c>
      <c r="F6">
        <v>0</v>
      </c>
    </row>
    <row r="7" spans="1:6">
      <c r="A7" t="str">
        <f ca="1">INDEX([1]Results!$B:$B,MATCH(ROW()-1,[1]Results!$P:$P,0))</f>
        <v>Nevada</v>
      </c>
      <c r="B7" t="s">
        <v>174</v>
      </c>
      <c r="C7">
        <f ca="1">ROUND(INDEX([1]Results!$O:$O,MATCH(ROW()-1,[1]Results!$P:$P,0))*100,1)</f>
        <v>4.9000000000000004</v>
      </c>
      <c r="D7">
        <f t="shared" ca="1" si="0"/>
        <v>311.81818181818181</v>
      </c>
      <c r="E7">
        <f t="shared" ca="1" si="1"/>
        <v>4.9000000000000004</v>
      </c>
      <c r="F7">
        <v>0</v>
      </c>
    </row>
    <row r="8" spans="1:6">
      <c r="A8" t="str">
        <f ca="1">INDEX([1]Results!$B:$B,MATCH(ROW()-1,[1]Results!$P:$P,0))</f>
        <v>Arizona</v>
      </c>
      <c r="B8" t="s">
        <v>174</v>
      </c>
      <c r="C8">
        <f ca="1">ROUND(INDEX([1]Results!$O:$O,MATCH(ROW()-1,[1]Results!$P:$P,0))*100,1)</f>
        <v>4.9000000000000004</v>
      </c>
      <c r="D8">
        <f t="shared" ca="1" si="0"/>
        <v>311.81818181818181</v>
      </c>
      <c r="E8">
        <f t="shared" ca="1" si="1"/>
        <v>4.9000000000000004</v>
      </c>
      <c r="F8">
        <v>0</v>
      </c>
    </row>
    <row r="9" spans="1:6">
      <c r="A9" t="str">
        <f ca="1">INDEX([1]Results!$B:$B,MATCH(ROW()-1,[1]Results!$P:$P,0))</f>
        <v>Iowa</v>
      </c>
      <c r="B9" t="s">
        <v>174</v>
      </c>
      <c r="C9">
        <f ca="1">ROUND(INDEX([1]Results!$O:$O,MATCH(ROW()-1,[1]Results!$P:$P,0))*100,1)</f>
        <v>4.8</v>
      </c>
      <c r="D9">
        <f t="shared" ca="1" si="0"/>
        <v>305.45454545454544</v>
      </c>
      <c r="E9">
        <f t="shared" ca="1" si="1"/>
        <v>4.8</v>
      </c>
      <c r="F9">
        <v>0</v>
      </c>
    </row>
    <row r="10" spans="1:6">
      <c r="A10" t="str">
        <f ca="1">INDEX([1]Results!$B:$B,MATCH(ROW()-1,[1]Results!$P:$P,0))</f>
        <v>New Hampshire</v>
      </c>
      <c r="B10" t="s">
        <v>174</v>
      </c>
      <c r="C10">
        <f ca="1">ROUND(INDEX([1]Results!$O:$O,MATCH(ROW()-1,[1]Results!$P:$P,0))*100,1)</f>
        <v>4.5999999999999996</v>
      </c>
      <c r="D10">
        <f t="shared" ca="1" si="0"/>
        <v>292.72727272727269</v>
      </c>
      <c r="E10">
        <f t="shared" ca="1" si="1"/>
        <v>4.5999999999999996</v>
      </c>
      <c r="F10">
        <v>0</v>
      </c>
    </row>
    <row r="11" spans="1:6">
      <c r="A11" t="str">
        <f ca="1">INDEX([1]Results!$B:$B,MATCH(ROW()-1,[1]Results!$P:$P,0))</f>
        <v>Minnesota</v>
      </c>
      <c r="B11" t="s">
        <v>174</v>
      </c>
      <c r="C11">
        <f ca="1">ROUND(INDEX([1]Results!$O:$O,MATCH(ROW()-1,[1]Results!$P:$P,0))*100,1)</f>
        <v>4.2</v>
      </c>
      <c r="D11">
        <f t="shared" ca="1" si="0"/>
        <v>267.27272727272725</v>
      </c>
      <c r="E11">
        <f t="shared" ca="1" si="1"/>
        <v>4.2</v>
      </c>
      <c r="F11">
        <v>0</v>
      </c>
    </row>
    <row r="12" spans="1:6">
      <c r="A12" t="str">
        <f ca="1">INDEX([1]Results!$B:$B,MATCH(ROW()-11,[1]Results!$R:$R,0))</f>
        <v>Florida</v>
      </c>
      <c r="B12" t="s">
        <v>175</v>
      </c>
      <c r="C12">
        <f ca="1">ROUND(INDEX([1]Results!$N:$N,MATCH(ROW()-11,[1]Results!$R:$R,0))*100,1)</f>
        <v>-0.4</v>
      </c>
      <c r="D12">
        <f ca="1">ABS(175/MAX($E$12:$E$21)*C12)</f>
        <v>14.583333333333336</v>
      </c>
      <c r="E12">
        <f t="shared" ca="1" si="1"/>
        <v>0.4</v>
      </c>
      <c r="F12">
        <f ca="1">IF(C12&gt;0,325,325-ABS((175/MAX($E$12:$E$21)*C12)))</f>
        <v>310.41666666666669</v>
      </c>
    </row>
    <row r="13" spans="1:6">
      <c r="A13" t="str">
        <f ca="1">INDEX([1]Results!$B:$B,MATCH(ROW()-11,[1]Results!$R:$R,0))</f>
        <v>North Carolina</v>
      </c>
      <c r="B13" t="s">
        <v>175</v>
      </c>
      <c r="C13">
        <f ca="1">ROUND(INDEX([1]Results!$N:$N,MATCH(ROW()-11,[1]Results!$R:$R,0))*100,1)</f>
        <v>0.7</v>
      </c>
      <c r="D13">
        <f t="shared" ref="D13:D21" ca="1" si="2">ABS(175/MAX($E$12:$E$21)*C13)</f>
        <v>25.520833333333332</v>
      </c>
      <c r="E13">
        <f t="shared" ca="1" si="1"/>
        <v>0.7</v>
      </c>
      <c r="F13">
        <f t="shared" ref="F13:F21" ca="1" si="3">IF(C13&gt;0,325,325-ABS((175/MAX($E$12:$E$21)*C13)))</f>
        <v>325</v>
      </c>
    </row>
    <row r="14" spans="1:6">
      <c r="A14" t="str">
        <f ca="1">INDEX([1]Results!$B:$B,MATCH(ROW()-11,[1]Results!$R:$R,0))</f>
        <v>Arizona</v>
      </c>
      <c r="B14" t="s">
        <v>175</v>
      </c>
      <c r="C14">
        <f ca="1">ROUND(INDEX([1]Results!$N:$N,MATCH(ROW()-11,[1]Results!$R:$R,0))*100,1)</f>
        <v>1.3</v>
      </c>
      <c r="D14">
        <f t="shared" ca="1" si="2"/>
        <v>47.395833333333336</v>
      </c>
      <c r="E14">
        <f t="shared" ca="1" si="1"/>
        <v>1.3</v>
      </c>
      <c r="F14">
        <f t="shared" ca="1" si="3"/>
        <v>325</v>
      </c>
    </row>
    <row r="15" spans="1:6">
      <c r="A15" t="str">
        <f ca="1">INDEX([1]Results!$B:$B,MATCH(ROW()-11,[1]Results!$R:$R,0))</f>
        <v>Wisconsin</v>
      </c>
      <c r="B15" t="s">
        <v>175</v>
      </c>
      <c r="C15">
        <f ca="1">ROUND(INDEX([1]Results!$N:$N,MATCH(ROW()-11,[1]Results!$R:$R,0))*100,1)</f>
        <v>-2.4</v>
      </c>
      <c r="D15">
        <f t="shared" ca="1" si="2"/>
        <v>87.5</v>
      </c>
      <c r="E15">
        <f t="shared" ca="1" si="1"/>
        <v>2.4</v>
      </c>
      <c r="F15">
        <f t="shared" ca="1" si="3"/>
        <v>237.5</v>
      </c>
    </row>
    <row r="16" spans="1:6">
      <c r="A16" t="str">
        <f ca="1">INDEX([1]Results!$B:$B,MATCH(ROW()-11,[1]Results!$R:$R,0))</f>
        <v>Iowa</v>
      </c>
      <c r="B16" t="s">
        <v>175</v>
      </c>
      <c r="C16">
        <f ca="1">ROUND(INDEX([1]Results!$N:$N,MATCH(ROW()-11,[1]Results!$R:$R,0))*100,1)</f>
        <v>2.6</v>
      </c>
      <c r="D16">
        <f t="shared" ca="1" si="2"/>
        <v>94.791666666666671</v>
      </c>
      <c r="E16">
        <f t="shared" ca="1" si="1"/>
        <v>2.6</v>
      </c>
      <c r="F16">
        <f t="shared" ca="1" si="3"/>
        <v>325</v>
      </c>
    </row>
    <row r="17" spans="1:6">
      <c r="A17" t="str">
        <f ca="1">INDEX([1]Results!$B:$B,MATCH(ROW()-11,[1]Results!$R:$R,0))</f>
        <v>Nebraska-2</v>
      </c>
      <c r="B17" t="s">
        <v>175</v>
      </c>
      <c r="C17">
        <f ca="1">ROUND(INDEX([1]Results!$N:$N,MATCH(ROW()-11,[1]Results!$R:$R,0))*100,1)</f>
        <v>3.1</v>
      </c>
      <c r="D17">
        <f t="shared" ca="1" si="2"/>
        <v>113.02083333333334</v>
      </c>
      <c r="E17">
        <f t="shared" ca="1" si="1"/>
        <v>3.1</v>
      </c>
      <c r="F17">
        <f t="shared" ca="1" si="3"/>
        <v>325</v>
      </c>
    </row>
    <row r="18" spans="1:6">
      <c r="A18" t="str">
        <f ca="1">INDEX([1]Results!$B:$B,MATCH(ROW()-11,[1]Results!$R:$R,0))</f>
        <v>Pennsylvania</v>
      </c>
      <c r="B18" t="s">
        <v>175</v>
      </c>
      <c r="C18">
        <f ca="1">ROUND(INDEX([1]Results!$N:$N,MATCH(ROW()-11,[1]Results!$R:$R,0))*100,1)</f>
        <v>-3.2</v>
      </c>
      <c r="D18">
        <f t="shared" ca="1" si="2"/>
        <v>116.66666666666669</v>
      </c>
      <c r="E18">
        <f t="shared" ca="1" si="1"/>
        <v>3.2</v>
      </c>
      <c r="F18">
        <f t="shared" ca="1" si="3"/>
        <v>208.33333333333331</v>
      </c>
    </row>
    <row r="19" spans="1:6">
      <c r="A19" t="str">
        <f ca="1">INDEX([1]Results!$B:$B,MATCH(ROW()-11,[1]Results!$R:$R,0))</f>
        <v>Maine-2</v>
      </c>
      <c r="B19" t="s">
        <v>175</v>
      </c>
      <c r="C19">
        <f ca="1">ROUND(INDEX([1]Results!$N:$N,MATCH(ROW()-11,[1]Results!$R:$R,0))*100,1)</f>
        <v>3.8</v>
      </c>
      <c r="D19">
        <f t="shared" ca="1" si="2"/>
        <v>138.54166666666666</v>
      </c>
      <c r="E19">
        <f t="shared" ca="1" si="1"/>
        <v>3.8</v>
      </c>
      <c r="F19">
        <f t="shared" ca="1" si="3"/>
        <v>325</v>
      </c>
    </row>
    <row r="20" spans="1:6">
      <c r="A20" t="str">
        <f ca="1">INDEX([1]Results!$B:$B,MATCH(ROW()-11,[1]Results!$R:$R,0))</f>
        <v>Nevada</v>
      </c>
      <c r="B20" t="s">
        <v>175</v>
      </c>
      <c r="C20">
        <f ca="1">ROUND(INDEX([1]Results!$N:$N,MATCH(ROW()-11,[1]Results!$R:$R,0))*100,1)</f>
        <v>-4.5</v>
      </c>
      <c r="D20">
        <f t="shared" ca="1" si="2"/>
        <v>164.0625</v>
      </c>
      <c r="E20">
        <f t="shared" ca="1" si="1"/>
        <v>4.5</v>
      </c>
      <c r="F20">
        <f t="shared" ca="1" si="3"/>
        <v>160.9375</v>
      </c>
    </row>
    <row r="21" spans="1:6">
      <c r="A21" t="str">
        <f ca="1">INDEX([1]Results!$B:$B,MATCH(ROW()-11,[1]Results!$R:$R,0))</f>
        <v>Michigan</v>
      </c>
      <c r="B21" t="s">
        <v>175</v>
      </c>
      <c r="C21">
        <f ca="1">ROUND(INDEX([1]Results!$N:$N,MATCH(ROW()-11,[1]Results!$R:$R,0))*100,1)</f>
        <v>-4.8</v>
      </c>
      <c r="D21">
        <f t="shared" ca="1" si="2"/>
        <v>175</v>
      </c>
      <c r="E21">
        <f t="shared" ca="1" si="1"/>
        <v>4.8</v>
      </c>
      <c r="F21">
        <f t="shared" ca="1" si="3"/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4E8-D245-5B46-9AEF-3ADD44CDE533}">
  <dimension ref="A1:F115"/>
  <sheetViews>
    <sheetView workbookViewId="0">
      <selection activeCell="G1" sqref="G1"/>
    </sheetView>
  </sheetViews>
  <sheetFormatPr baseColWidth="10" defaultRowHeight="17"/>
  <cols>
    <col min="1" max="1" width="10.83203125" customWidth="1"/>
    <col min="3" max="3" width="10.83203125" style="2"/>
  </cols>
  <sheetData>
    <row r="1" spans="1:6">
      <c r="A1" t="s">
        <v>0</v>
      </c>
      <c r="B1" t="s">
        <v>141</v>
      </c>
      <c r="C1" s="2" t="s">
        <v>137</v>
      </c>
      <c r="D1" t="s">
        <v>162</v>
      </c>
      <c r="E1" t="s">
        <v>58</v>
      </c>
      <c r="F1" t="s">
        <v>151</v>
      </c>
    </row>
    <row r="2" spans="1:6" ht="18">
      <c r="A2" s="6" t="s">
        <v>61</v>
      </c>
      <c r="B2" t="s">
        <v>140</v>
      </c>
      <c r="C2" s="2">
        <f ca="1">ROUND([1]Results!E2*100,1)</f>
        <v>0.7</v>
      </c>
      <c r="D2">
        <v>90</v>
      </c>
      <c r="E2">
        <v>50</v>
      </c>
      <c r="F2">
        <f t="shared" ref="F2:F33" ca="1" si="0">C2*9</f>
        <v>6.3</v>
      </c>
    </row>
    <row r="3" spans="1:6" ht="18">
      <c r="A3" s="6" t="s">
        <v>61</v>
      </c>
      <c r="B3" t="s">
        <v>139</v>
      </c>
      <c r="C3" s="7">
        <f ca="1">ROUND([1]Results!D2*100,1)</f>
        <v>99.3</v>
      </c>
      <c r="D3">
        <v>910</v>
      </c>
      <c r="E3">
        <f ca="1">50+C2*9</f>
        <v>56.3</v>
      </c>
      <c r="F3">
        <f t="shared" ca="1" si="0"/>
        <v>893.69999999999993</v>
      </c>
    </row>
    <row r="4" spans="1:6" ht="18">
      <c r="A4" s="6" t="s">
        <v>62</v>
      </c>
      <c r="B4" t="s">
        <v>140</v>
      </c>
      <c r="C4" s="2">
        <f ca="1">ROUND([1]Results!E3*100,1)</f>
        <v>14.7</v>
      </c>
      <c r="D4">
        <v>90</v>
      </c>
      <c r="E4">
        <v>50</v>
      </c>
      <c r="F4">
        <f t="shared" ca="1" si="0"/>
        <v>132.29999999999998</v>
      </c>
    </row>
    <row r="5" spans="1:6" ht="18">
      <c r="A5" s="6" t="s">
        <v>62</v>
      </c>
      <c r="B5" t="s">
        <v>139</v>
      </c>
      <c r="C5" s="7">
        <f ca="1">ROUND([1]Results!D3*100,1)</f>
        <v>85.3</v>
      </c>
      <c r="D5">
        <v>910</v>
      </c>
      <c r="E5">
        <f t="shared" ref="E5" ca="1" si="1">50+C4*9</f>
        <v>182.29999999999998</v>
      </c>
      <c r="F5">
        <f t="shared" ca="1" si="0"/>
        <v>767.69999999999993</v>
      </c>
    </row>
    <row r="6" spans="1:6" ht="18">
      <c r="A6" s="6" t="s">
        <v>63</v>
      </c>
      <c r="B6" t="s">
        <v>140</v>
      </c>
      <c r="C6" s="2">
        <f ca="1">ROUND([1]Results!E4*100,1)</f>
        <v>45.6</v>
      </c>
      <c r="D6">
        <v>90</v>
      </c>
      <c r="E6">
        <v>50</v>
      </c>
      <c r="F6">
        <f t="shared" ca="1" si="0"/>
        <v>410.40000000000003</v>
      </c>
    </row>
    <row r="7" spans="1:6" ht="18">
      <c r="A7" s="6" t="s">
        <v>63</v>
      </c>
      <c r="B7" t="s">
        <v>139</v>
      </c>
      <c r="C7" s="7">
        <f ca="1">ROUND([1]Results!D4*100,1)</f>
        <v>54.4</v>
      </c>
      <c r="D7">
        <v>910</v>
      </c>
      <c r="E7">
        <f t="shared" ref="E7" ca="1" si="2">50+C6*9</f>
        <v>460.40000000000003</v>
      </c>
      <c r="F7">
        <f t="shared" ca="1" si="0"/>
        <v>489.59999999999997</v>
      </c>
    </row>
    <row r="8" spans="1:6" ht="18">
      <c r="A8" s="6" t="s">
        <v>64</v>
      </c>
      <c r="B8" t="s">
        <v>140</v>
      </c>
      <c r="C8" s="2">
        <f ca="1">ROUND([1]Results!E5*100,1)</f>
        <v>0.6</v>
      </c>
      <c r="D8">
        <v>90</v>
      </c>
      <c r="E8">
        <v>50</v>
      </c>
      <c r="F8">
        <f t="shared" ca="1" si="0"/>
        <v>5.3999999999999995</v>
      </c>
    </row>
    <row r="9" spans="1:6" ht="18">
      <c r="A9" s="6" t="s">
        <v>64</v>
      </c>
      <c r="B9" t="s">
        <v>139</v>
      </c>
      <c r="C9" s="7">
        <f ca="1">ROUND([1]Results!D5*100,1)</f>
        <v>99.4</v>
      </c>
      <c r="D9">
        <v>910</v>
      </c>
      <c r="E9">
        <f t="shared" ref="E9" ca="1" si="3">50+C8*9</f>
        <v>55.4</v>
      </c>
      <c r="F9">
        <f t="shared" ca="1" si="0"/>
        <v>894.6</v>
      </c>
    </row>
    <row r="10" spans="1:6" ht="18">
      <c r="A10" s="6" t="s">
        <v>65</v>
      </c>
      <c r="B10" t="s">
        <v>140</v>
      </c>
      <c r="C10" s="2">
        <f ca="1">ROUND([1]Results!E6*100,1)</f>
        <v>100</v>
      </c>
      <c r="D10">
        <v>90</v>
      </c>
      <c r="E10">
        <v>50</v>
      </c>
      <c r="F10">
        <f t="shared" ca="1" si="0"/>
        <v>900</v>
      </c>
    </row>
    <row r="11" spans="1:6" ht="18">
      <c r="A11" s="6" t="s">
        <v>65</v>
      </c>
      <c r="B11" t="s">
        <v>139</v>
      </c>
      <c r="C11" s="7">
        <f ca="1">ROUND([1]Results!D6*100,1)</f>
        <v>0</v>
      </c>
      <c r="D11">
        <v>910</v>
      </c>
      <c r="E11">
        <f t="shared" ref="E11" ca="1" si="4">50+C10*9</f>
        <v>950</v>
      </c>
      <c r="F11">
        <f t="shared" ca="1" si="0"/>
        <v>0</v>
      </c>
    </row>
    <row r="12" spans="1:6" ht="18">
      <c r="A12" s="6" t="s">
        <v>66</v>
      </c>
      <c r="B12" t="s">
        <v>140</v>
      </c>
      <c r="C12" s="2">
        <f ca="1">ROUND([1]Results!E7*100,1)</f>
        <v>75.7</v>
      </c>
      <c r="D12">
        <v>90</v>
      </c>
      <c r="E12">
        <v>50</v>
      </c>
      <c r="F12">
        <f t="shared" ca="1" si="0"/>
        <v>681.30000000000007</v>
      </c>
    </row>
    <row r="13" spans="1:6" ht="18">
      <c r="A13" s="6" t="s">
        <v>66</v>
      </c>
      <c r="B13" t="s">
        <v>139</v>
      </c>
      <c r="C13" s="7">
        <f ca="1">ROUND([1]Results!D7*100,1)</f>
        <v>24.3</v>
      </c>
      <c r="D13">
        <v>910</v>
      </c>
      <c r="E13">
        <f t="shared" ref="E13" ca="1" si="5">50+C12*9</f>
        <v>731.30000000000007</v>
      </c>
      <c r="F13">
        <f t="shared" ca="1" si="0"/>
        <v>218.70000000000002</v>
      </c>
    </row>
    <row r="14" spans="1:6" ht="18">
      <c r="A14" s="6" t="s">
        <v>67</v>
      </c>
      <c r="B14" t="s">
        <v>140</v>
      </c>
      <c r="C14" s="2">
        <f ca="1">ROUND([1]Results!E8*100,1)</f>
        <v>91.4</v>
      </c>
      <c r="D14">
        <v>90</v>
      </c>
      <c r="E14">
        <v>50</v>
      </c>
      <c r="F14">
        <f t="shared" ca="1" si="0"/>
        <v>822.6</v>
      </c>
    </row>
    <row r="15" spans="1:6" ht="18">
      <c r="A15" s="6" t="s">
        <v>67</v>
      </c>
      <c r="B15" t="s">
        <v>139</v>
      </c>
      <c r="C15" s="7">
        <f ca="1">ROUND([1]Results!D8*100,1)</f>
        <v>8.6</v>
      </c>
      <c r="D15">
        <v>910</v>
      </c>
      <c r="E15">
        <f t="shared" ref="E15" ca="1" si="6">50+C14*9</f>
        <v>872.6</v>
      </c>
      <c r="F15">
        <f t="shared" ca="1" si="0"/>
        <v>77.399999999999991</v>
      </c>
    </row>
    <row r="16" spans="1:6" ht="18">
      <c r="A16" s="6" t="s">
        <v>68</v>
      </c>
      <c r="B16" t="s">
        <v>140</v>
      </c>
      <c r="C16" s="2">
        <f ca="1">ROUND([1]Results!E9*100,1)</f>
        <v>92.2</v>
      </c>
      <c r="D16">
        <v>90</v>
      </c>
      <c r="E16">
        <v>50</v>
      </c>
      <c r="F16">
        <f t="shared" ca="1" si="0"/>
        <v>829.80000000000007</v>
      </c>
    </row>
    <row r="17" spans="1:6" ht="18">
      <c r="A17" s="6" t="s">
        <v>68</v>
      </c>
      <c r="B17" t="s">
        <v>139</v>
      </c>
      <c r="C17" s="7">
        <f ca="1">ROUND([1]Results!D9*100,1)</f>
        <v>7.8</v>
      </c>
      <c r="D17">
        <v>910</v>
      </c>
      <c r="E17">
        <f t="shared" ref="E17" ca="1" si="7">50+C16*9</f>
        <v>879.80000000000007</v>
      </c>
      <c r="F17">
        <f t="shared" ca="1" si="0"/>
        <v>70.2</v>
      </c>
    </row>
    <row r="18" spans="1:6" ht="18">
      <c r="A18" s="6" t="s">
        <v>111</v>
      </c>
      <c r="B18" t="s">
        <v>140</v>
      </c>
      <c r="C18" s="2">
        <f ca="1">ROUND([1]Results!E52*100,1)</f>
        <v>100</v>
      </c>
      <c r="D18">
        <v>90</v>
      </c>
      <c r="E18">
        <v>50</v>
      </c>
      <c r="F18">
        <f t="shared" ca="1" si="0"/>
        <v>900</v>
      </c>
    </row>
    <row r="19" spans="1:6" ht="18">
      <c r="A19" s="6" t="s">
        <v>111</v>
      </c>
      <c r="B19" t="s">
        <v>139</v>
      </c>
      <c r="C19" s="7">
        <f ca="1">ROUND([1]Results!D52*100,1)</f>
        <v>0</v>
      </c>
      <c r="D19">
        <v>910</v>
      </c>
      <c r="E19">
        <f t="shared" ref="E19" ca="1" si="8">50+C18*9</f>
        <v>950</v>
      </c>
      <c r="F19">
        <f t="shared" ca="1" si="0"/>
        <v>0</v>
      </c>
    </row>
    <row r="20" spans="1:6" ht="18">
      <c r="A20" s="6" t="s">
        <v>69</v>
      </c>
      <c r="B20" t="s">
        <v>140</v>
      </c>
      <c r="C20" s="2">
        <f ca="1">ROUND([1]Results!E10*100,1)</f>
        <v>51.2</v>
      </c>
      <c r="D20">
        <v>90</v>
      </c>
      <c r="E20">
        <v>50</v>
      </c>
      <c r="F20">
        <f t="shared" ca="1" si="0"/>
        <v>460.8</v>
      </c>
    </row>
    <row r="21" spans="1:6" ht="18">
      <c r="A21" s="6" t="s">
        <v>69</v>
      </c>
      <c r="B21" t="s">
        <v>139</v>
      </c>
      <c r="C21" s="7">
        <f ca="1">ROUND([1]Results!D10*100,1)</f>
        <v>48.8</v>
      </c>
      <c r="D21">
        <v>910</v>
      </c>
      <c r="E21">
        <f t="shared" ref="E21" ca="1" si="9">50+C20*9</f>
        <v>510.8</v>
      </c>
      <c r="F21">
        <f t="shared" ca="1" si="0"/>
        <v>439.2</v>
      </c>
    </row>
    <row r="22" spans="1:6" ht="18">
      <c r="A22" s="6" t="s">
        <v>70</v>
      </c>
      <c r="B22" t="s">
        <v>140</v>
      </c>
      <c r="C22" s="2">
        <f ca="1">ROUND([1]Results!E11*100,1)</f>
        <v>34.799999999999997</v>
      </c>
      <c r="D22">
        <v>90</v>
      </c>
      <c r="E22">
        <v>50</v>
      </c>
      <c r="F22">
        <f t="shared" ca="1" si="0"/>
        <v>313.2</v>
      </c>
    </row>
    <row r="23" spans="1:6" ht="18">
      <c r="A23" s="6" t="s">
        <v>70</v>
      </c>
      <c r="B23" t="s">
        <v>139</v>
      </c>
      <c r="C23" s="7">
        <f ca="1">ROUND([1]Results!D11*100,1)</f>
        <v>65.2</v>
      </c>
      <c r="D23">
        <v>910</v>
      </c>
      <c r="E23">
        <f t="shared" ref="E23" ca="1" si="10">50+C22*9</f>
        <v>363.2</v>
      </c>
      <c r="F23">
        <f t="shared" ca="1" si="0"/>
        <v>586.80000000000007</v>
      </c>
    </row>
    <row r="24" spans="1:6" ht="18">
      <c r="A24" s="6" t="s">
        <v>71</v>
      </c>
      <c r="B24" t="s">
        <v>140</v>
      </c>
      <c r="C24" s="2">
        <f ca="1">ROUND([1]Results!E12*100,1)</f>
        <v>100</v>
      </c>
      <c r="D24">
        <v>90</v>
      </c>
      <c r="E24">
        <v>50</v>
      </c>
      <c r="F24">
        <f t="shared" ca="1" si="0"/>
        <v>900</v>
      </c>
    </row>
    <row r="25" spans="1:6" ht="18">
      <c r="A25" s="6" t="s">
        <v>71</v>
      </c>
      <c r="B25" t="s">
        <v>139</v>
      </c>
      <c r="C25" s="7">
        <f ca="1">ROUND([1]Results!D12*100,1)</f>
        <v>0</v>
      </c>
      <c r="D25">
        <v>910</v>
      </c>
      <c r="E25">
        <f t="shared" ref="E25" ca="1" si="11">50+C24*9</f>
        <v>950</v>
      </c>
      <c r="F25">
        <f t="shared" ca="1" si="0"/>
        <v>0</v>
      </c>
    </row>
    <row r="26" spans="1:6" ht="18">
      <c r="A26" s="6" t="s">
        <v>72</v>
      </c>
      <c r="B26" t="s">
        <v>140</v>
      </c>
      <c r="C26" s="2">
        <f ca="1">ROUND([1]Results!E13*100,1)</f>
        <v>0.2</v>
      </c>
      <c r="D26">
        <v>90</v>
      </c>
      <c r="E26">
        <v>50</v>
      </c>
      <c r="F26">
        <f t="shared" ca="1" si="0"/>
        <v>1.8</v>
      </c>
    </row>
    <row r="27" spans="1:6" ht="18">
      <c r="A27" s="6" t="s">
        <v>72</v>
      </c>
      <c r="B27" t="s">
        <v>139</v>
      </c>
      <c r="C27" s="7">
        <f ca="1">ROUND([1]Results!D13*100,1)</f>
        <v>99.8</v>
      </c>
      <c r="D27">
        <v>910</v>
      </c>
      <c r="E27">
        <f t="shared" ref="E27" ca="1" si="12">50+C26*9</f>
        <v>51.8</v>
      </c>
      <c r="F27">
        <f t="shared" ca="1" si="0"/>
        <v>898.19999999999993</v>
      </c>
    </row>
    <row r="28" spans="1:6" ht="18">
      <c r="A28" s="6" t="s">
        <v>73</v>
      </c>
      <c r="B28" t="s">
        <v>140</v>
      </c>
      <c r="C28" s="2">
        <f ca="1">ROUND([1]Results!E14*100,1)</f>
        <v>93.7</v>
      </c>
      <c r="D28">
        <v>90</v>
      </c>
      <c r="E28">
        <v>50</v>
      </c>
      <c r="F28">
        <f t="shared" ca="1" si="0"/>
        <v>843.30000000000007</v>
      </c>
    </row>
    <row r="29" spans="1:6" ht="18">
      <c r="A29" s="6" t="s">
        <v>73</v>
      </c>
      <c r="B29" t="s">
        <v>139</v>
      </c>
      <c r="C29" s="7">
        <f ca="1">ROUND([1]Results!D14*100,1)</f>
        <v>6.3</v>
      </c>
      <c r="D29">
        <v>910</v>
      </c>
      <c r="E29">
        <f t="shared" ref="E29" ca="1" si="13">50+C28*9</f>
        <v>893.30000000000007</v>
      </c>
      <c r="F29">
        <f t="shared" ca="1" si="0"/>
        <v>56.699999999999996</v>
      </c>
    </row>
    <row r="30" spans="1:6" ht="18">
      <c r="A30" s="6" t="s">
        <v>74</v>
      </c>
      <c r="B30" t="s">
        <v>140</v>
      </c>
      <c r="C30" s="2">
        <f ca="1">ROUND([1]Results!E15*100,1)</f>
        <v>10.4</v>
      </c>
      <c r="D30">
        <v>90</v>
      </c>
      <c r="E30">
        <v>50</v>
      </c>
      <c r="F30">
        <f t="shared" ca="1" si="0"/>
        <v>93.600000000000009</v>
      </c>
    </row>
    <row r="31" spans="1:6" ht="18">
      <c r="A31" s="6" t="s">
        <v>74</v>
      </c>
      <c r="B31" t="s">
        <v>139</v>
      </c>
      <c r="C31" s="7">
        <f ca="1">ROUND([1]Results!D15*100,1)</f>
        <v>89.6</v>
      </c>
      <c r="D31">
        <v>910</v>
      </c>
      <c r="E31">
        <f t="shared" ref="E31" ca="1" si="14">50+C30*9</f>
        <v>143.60000000000002</v>
      </c>
      <c r="F31">
        <f t="shared" ca="1" si="0"/>
        <v>806.4</v>
      </c>
    </row>
    <row r="32" spans="1:6" ht="18">
      <c r="A32" s="6" t="s">
        <v>75</v>
      </c>
      <c r="B32" t="s">
        <v>140</v>
      </c>
      <c r="C32" s="2">
        <f ca="1">ROUND([1]Results!E16*100,1)</f>
        <v>41.1</v>
      </c>
      <c r="D32">
        <v>90</v>
      </c>
      <c r="E32">
        <v>50</v>
      </c>
      <c r="F32">
        <f t="shared" ca="1" si="0"/>
        <v>369.90000000000003</v>
      </c>
    </row>
    <row r="33" spans="1:6" ht="18">
      <c r="A33" s="6" t="s">
        <v>75</v>
      </c>
      <c r="B33" t="s">
        <v>139</v>
      </c>
      <c r="C33" s="7">
        <f ca="1">ROUND([1]Results!D16*100,1)</f>
        <v>58.9</v>
      </c>
      <c r="D33">
        <v>910</v>
      </c>
      <c r="E33">
        <f t="shared" ref="E33" ca="1" si="15">50+C32*9</f>
        <v>419.90000000000003</v>
      </c>
      <c r="F33">
        <f t="shared" ca="1" si="0"/>
        <v>530.1</v>
      </c>
    </row>
    <row r="34" spans="1:6" ht="18">
      <c r="A34" s="6" t="s">
        <v>76</v>
      </c>
      <c r="B34" t="s">
        <v>140</v>
      </c>
      <c r="C34" s="2">
        <f ca="1">ROUND([1]Results!E17*100,1)</f>
        <v>7.9</v>
      </c>
      <c r="D34">
        <v>90</v>
      </c>
      <c r="E34">
        <v>50</v>
      </c>
      <c r="F34">
        <f t="shared" ref="F34:F65" ca="1" si="16">C34*9</f>
        <v>71.100000000000009</v>
      </c>
    </row>
    <row r="35" spans="1:6" ht="18">
      <c r="A35" s="6" t="s">
        <v>76</v>
      </c>
      <c r="B35" t="s">
        <v>139</v>
      </c>
      <c r="C35" s="7">
        <f ca="1">ROUND([1]Results!D17*100,1)</f>
        <v>92.1</v>
      </c>
      <c r="D35">
        <v>910</v>
      </c>
      <c r="E35">
        <f t="shared" ref="E35" ca="1" si="17">50+C34*9</f>
        <v>121.10000000000001</v>
      </c>
      <c r="F35">
        <f t="shared" ca="1" si="16"/>
        <v>828.9</v>
      </c>
    </row>
    <row r="36" spans="1:6" ht="18">
      <c r="A36" s="6" t="s">
        <v>77</v>
      </c>
      <c r="B36" t="s">
        <v>140</v>
      </c>
      <c r="C36" s="2">
        <f ca="1">ROUND([1]Results!E18*100,1)</f>
        <v>0.7</v>
      </c>
      <c r="D36">
        <v>90</v>
      </c>
      <c r="E36">
        <v>50</v>
      </c>
      <c r="F36">
        <f t="shared" ca="1" si="16"/>
        <v>6.3</v>
      </c>
    </row>
    <row r="37" spans="1:6" ht="18">
      <c r="A37" s="6" t="s">
        <v>77</v>
      </c>
      <c r="B37" t="s">
        <v>139</v>
      </c>
      <c r="C37" s="7">
        <f ca="1">ROUND([1]Results!D18*100,1)</f>
        <v>99.3</v>
      </c>
      <c r="D37">
        <v>910</v>
      </c>
      <c r="E37">
        <f t="shared" ref="E37" ca="1" si="18">50+C36*9</f>
        <v>56.3</v>
      </c>
      <c r="F37">
        <f t="shared" ca="1" si="16"/>
        <v>893.69999999999993</v>
      </c>
    </row>
    <row r="38" spans="1:6" ht="18">
      <c r="A38" s="6" t="s">
        <v>78</v>
      </c>
      <c r="B38" t="s">
        <v>140</v>
      </c>
      <c r="C38" s="2">
        <f ca="1">ROUND([1]Results!E19*100,1)</f>
        <v>4.5</v>
      </c>
      <c r="D38">
        <v>90</v>
      </c>
      <c r="E38">
        <v>50</v>
      </c>
      <c r="F38">
        <f t="shared" ca="1" si="16"/>
        <v>40.5</v>
      </c>
    </row>
    <row r="39" spans="1:6" ht="18">
      <c r="A39" s="6" t="s">
        <v>78</v>
      </c>
      <c r="B39" t="s">
        <v>139</v>
      </c>
      <c r="C39" s="7">
        <f ca="1">ROUND([1]Results!D19*100,1)</f>
        <v>95.5</v>
      </c>
      <c r="D39">
        <v>910</v>
      </c>
      <c r="E39">
        <f t="shared" ref="E39" ca="1" si="19">50+C38*9</f>
        <v>90.5</v>
      </c>
      <c r="F39">
        <f t="shared" ca="1" si="16"/>
        <v>859.5</v>
      </c>
    </row>
    <row r="40" spans="1:6" ht="18">
      <c r="A40" s="6" t="s">
        <v>79</v>
      </c>
      <c r="B40" t="s">
        <v>140</v>
      </c>
      <c r="C40" s="2">
        <f ca="1">ROUND([1]Results!E20*100,1)</f>
        <v>72.900000000000006</v>
      </c>
      <c r="D40">
        <v>90</v>
      </c>
      <c r="E40">
        <v>50</v>
      </c>
      <c r="F40">
        <f t="shared" ca="1" si="16"/>
        <v>656.1</v>
      </c>
    </row>
    <row r="41" spans="1:6" ht="18">
      <c r="A41" s="6" t="s">
        <v>79</v>
      </c>
      <c r="B41" t="s">
        <v>139</v>
      </c>
      <c r="C41" s="7">
        <f ca="1">ROUND([1]Results!D20*100,1)</f>
        <v>27.1</v>
      </c>
      <c r="D41">
        <v>910</v>
      </c>
      <c r="E41">
        <f t="shared" ref="E41" ca="1" si="20">50+C40*9</f>
        <v>706.1</v>
      </c>
      <c r="F41">
        <f t="shared" ca="1" si="16"/>
        <v>243.9</v>
      </c>
    </row>
    <row r="42" spans="1:6" ht="18">
      <c r="A42" s="6" t="s">
        <v>112</v>
      </c>
      <c r="B42" t="s">
        <v>140</v>
      </c>
      <c r="C42" s="2">
        <f ca="1">ROUND([1]Results!E53*100,1)</f>
        <v>92.2</v>
      </c>
      <c r="D42">
        <v>90</v>
      </c>
      <c r="E42">
        <v>50</v>
      </c>
      <c r="F42">
        <f t="shared" ca="1" si="16"/>
        <v>829.80000000000007</v>
      </c>
    </row>
    <row r="43" spans="1:6" ht="18">
      <c r="A43" s="6" t="s">
        <v>112</v>
      </c>
      <c r="B43" t="s">
        <v>139</v>
      </c>
      <c r="C43" s="7">
        <f ca="1">ROUND([1]Results!D53*100,1)</f>
        <v>7.8</v>
      </c>
      <c r="D43">
        <v>910</v>
      </c>
      <c r="E43">
        <f t="shared" ref="E43" ca="1" si="21">50+C42*9</f>
        <v>879.80000000000007</v>
      </c>
      <c r="F43">
        <f t="shared" ca="1" si="16"/>
        <v>70.2</v>
      </c>
    </row>
    <row r="44" spans="1:6" ht="18">
      <c r="A44" s="6" t="s">
        <v>113</v>
      </c>
      <c r="B44" t="s">
        <v>140</v>
      </c>
      <c r="C44" s="2">
        <f ca="1">ROUND([1]Results!E54*100,1)</f>
        <v>40.9</v>
      </c>
      <c r="D44">
        <v>90</v>
      </c>
      <c r="E44">
        <v>50</v>
      </c>
      <c r="F44">
        <f t="shared" ca="1" si="16"/>
        <v>368.09999999999997</v>
      </c>
    </row>
    <row r="45" spans="1:6" ht="18">
      <c r="A45" s="6" t="s">
        <v>113</v>
      </c>
      <c r="B45" t="s">
        <v>139</v>
      </c>
      <c r="C45" s="7">
        <f ca="1">ROUND([1]Results!D54*100,1)</f>
        <v>59.1</v>
      </c>
      <c r="D45">
        <v>910</v>
      </c>
      <c r="E45">
        <f t="shared" ref="E45" ca="1" si="22">50+C44*9</f>
        <v>418.09999999999997</v>
      </c>
      <c r="F45">
        <f t="shared" ca="1" si="16"/>
        <v>531.9</v>
      </c>
    </row>
    <row r="46" spans="1:6" ht="18">
      <c r="A46" s="6" t="s">
        <v>80</v>
      </c>
      <c r="B46" t="s">
        <v>140</v>
      </c>
      <c r="C46" s="2">
        <f ca="1">ROUND([1]Results!E21*100,1)</f>
        <v>99.6</v>
      </c>
      <c r="D46">
        <v>90</v>
      </c>
      <c r="E46">
        <v>50</v>
      </c>
      <c r="F46">
        <f t="shared" ca="1" si="16"/>
        <v>896.4</v>
      </c>
    </row>
    <row r="47" spans="1:6" ht="18">
      <c r="A47" s="6" t="s">
        <v>80</v>
      </c>
      <c r="B47" t="s">
        <v>139</v>
      </c>
      <c r="C47" s="7">
        <f ca="1">ROUND([1]Results!D21*100,1)</f>
        <v>0.4</v>
      </c>
      <c r="D47">
        <v>910</v>
      </c>
      <c r="E47">
        <f t="shared" ref="E47" ca="1" si="23">50+C46*9</f>
        <v>946.4</v>
      </c>
      <c r="F47">
        <f t="shared" ca="1" si="16"/>
        <v>3.6</v>
      </c>
    </row>
    <row r="48" spans="1:6" ht="18">
      <c r="A48" s="6" t="s">
        <v>81</v>
      </c>
      <c r="B48" t="s">
        <v>140</v>
      </c>
      <c r="C48" s="2">
        <f ca="1">ROUND([1]Results!E22*100,1)</f>
        <v>99.8</v>
      </c>
      <c r="D48">
        <v>90</v>
      </c>
      <c r="E48">
        <v>50</v>
      </c>
      <c r="F48">
        <f t="shared" ca="1" si="16"/>
        <v>898.19999999999993</v>
      </c>
    </row>
    <row r="49" spans="1:6" ht="18">
      <c r="A49" s="6" t="s">
        <v>81</v>
      </c>
      <c r="B49" t="s">
        <v>139</v>
      </c>
      <c r="C49" s="7">
        <f ca="1">ROUND([1]Results!D22*100,1)</f>
        <v>0.2</v>
      </c>
      <c r="D49">
        <v>910</v>
      </c>
      <c r="E49">
        <f t="shared" ref="E49" ca="1" si="24">50+C48*9</f>
        <v>948.19999999999993</v>
      </c>
      <c r="F49">
        <f t="shared" ca="1" si="16"/>
        <v>1.8</v>
      </c>
    </row>
    <row r="50" spans="1:6" ht="18">
      <c r="A50" s="6" t="s">
        <v>82</v>
      </c>
      <c r="B50" t="s">
        <v>140</v>
      </c>
      <c r="C50" s="2">
        <f ca="1">ROUND([1]Results!E23*100,1)</f>
        <v>67.099999999999994</v>
      </c>
      <c r="D50">
        <v>90</v>
      </c>
      <c r="E50">
        <v>50</v>
      </c>
      <c r="F50">
        <f t="shared" ca="1" si="16"/>
        <v>603.9</v>
      </c>
    </row>
    <row r="51" spans="1:6" ht="18">
      <c r="A51" s="6" t="s">
        <v>82</v>
      </c>
      <c r="B51" t="s">
        <v>139</v>
      </c>
      <c r="C51" s="7">
        <f ca="1">ROUND([1]Results!D23*100,1)</f>
        <v>32.9</v>
      </c>
      <c r="D51">
        <v>910</v>
      </c>
      <c r="E51">
        <f t="shared" ref="E51" ca="1" si="25">50+C50*9</f>
        <v>653.9</v>
      </c>
      <c r="F51">
        <f t="shared" ca="1" si="16"/>
        <v>296.09999999999997</v>
      </c>
    </row>
    <row r="52" spans="1:6" ht="18">
      <c r="A52" s="6" t="s">
        <v>83</v>
      </c>
      <c r="B52" t="s">
        <v>140</v>
      </c>
      <c r="C52" s="2">
        <f ca="1">ROUND([1]Results!E24*100,1)</f>
        <v>70.8</v>
      </c>
      <c r="D52">
        <v>90</v>
      </c>
      <c r="E52">
        <v>50</v>
      </c>
      <c r="F52">
        <f t="shared" ca="1" si="16"/>
        <v>637.19999999999993</v>
      </c>
    </row>
    <row r="53" spans="1:6" ht="18">
      <c r="A53" s="6" t="s">
        <v>83</v>
      </c>
      <c r="B53" t="s">
        <v>139</v>
      </c>
      <c r="C53" s="7">
        <f ca="1">ROUND([1]Results!D24*100,1)</f>
        <v>29.2</v>
      </c>
      <c r="D53">
        <v>910</v>
      </c>
      <c r="E53">
        <f t="shared" ref="E53" ca="1" si="26">50+C52*9</f>
        <v>687.19999999999993</v>
      </c>
      <c r="F53">
        <f t="shared" ca="1" si="16"/>
        <v>262.8</v>
      </c>
    </row>
    <row r="54" spans="1:6" ht="18">
      <c r="A54" s="6" t="s">
        <v>84</v>
      </c>
      <c r="B54" t="s">
        <v>140</v>
      </c>
      <c r="C54" s="2">
        <f ca="1">ROUND([1]Results!E25*100,1)</f>
        <v>10.1</v>
      </c>
      <c r="D54">
        <v>90</v>
      </c>
      <c r="E54">
        <v>50</v>
      </c>
      <c r="F54">
        <f t="shared" ca="1" si="16"/>
        <v>90.899999999999991</v>
      </c>
    </row>
    <row r="55" spans="1:6" ht="18">
      <c r="A55" s="6" t="s">
        <v>84</v>
      </c>
      <c r="B55" t="s">
        <v>139</v>
      </c>
      <c r="C55" s="7">
        <f ca="1">ROUND([1]Results!D25*100,1)</f>
        <v>89.9</v>
      </c>
      <c r="D55">
        <v>910</v>
      </c>
      <c r="E55">
        <f t="shared" ref="E55" ca="1" si="27">50+C54*9</f>
        <v>140.89999999999998</v>
      </c>
      <c r="F55">
        <f t="shared" ca="1" si="16"/>
        <v>809.1</v>
      </c>
    </row>
    <row r="56" spans="1:6" ht="18">
      <c r="A56" s="6" t="s">
        <v>85</v>
      </c>
      <c r="B56" t="s">
        <v>140</v>
      </c>
      <c r="C56" s="2">
        <f ca="1">ROUND([1]Results!E26*100,1)</f>
        <v>10.8</v>
      </c>
      <c r="D56">
        <v>90</v>
      </c>
      <c r="E56">
        <v>50</v>
      </c>
      <c r="F56">
        <f t="shared" ca="1" si="16"/>
        <v>97.2</v>
      </c>
    </row>
    <row r="57" spans="1:6" ht="18">
      <c r="A57" s="6" t="s">
        <v>85</v>
      </c>
      <c r="B57" t="s">
        <v>139</v>
      </c>
      <c r="C57" s="7">
        <f ca="1">ROUND([1]Results!D26*100,1)</f>
        <v>89.2</v>
      </c>
      <c r="D57">
        <v>910</v>
      </c>
      <c r="E57">
        <f t="shared" ref="E57" ca="1" si="28">50+C56*9</f>
        <v>147.19999999999999</v>
      </c>
      <c r="F57">
        <f t="shared" ca="1" si="16"/>
        <v>802.80000000000007</v>
      </c>
    </row>
    <row r="58" spans="1:6" ht="18">
      <c r="A58" s="6" t="s">
        <v>86</v>
      </c>
      <c r="B58" t="s">
        <v>140</v>
      </c>
      <c r="C58" s="2">
        <f ca="1">ROUND([1]Results!E27*100,1)</f>
        <v>11.9</v>
      </c>
      <c r="D58">
        <v>90</v>
      </c>
      <c r="E58">
        <v>50</v>
      </c>
      <c r="F58">
        <f t="shared" ca="1" si="16"/>
        <v>107.10000000000001</v>
      </c>
    </row>
    <row r="59" spans="1:6" ht="18">
      <c r="A59" s="6" t="s">
        <v>86</v>
      </c>
      <c r="B59" t="s">
        <v>139</v>
      </c>
      <c r="C59" s="7">
        <f ca="1">ROUND([1]Results!D27*100,1)</f>
        <v>88.1</v>
      </c>
      <c r="D59">
        <v>910</v>
      </c>
      <c r="E59">
        <f t="shared" ref="E59" ca="1" si="29">50+C58*9</f>
        <v>157.10000000000002</v>
      </c>
      <c r="F59">
        <f t="shared" ca="1" si="16"/>
        <v>792.9</v>
      </c>
    </row>
    <row r="60" spans="1:6" ht="18">
      <c r="A60" s="6" t="s">
        <v>87</v>
      </c>
      <c r="B60" t="s">
        <v>140</v>
      </c>
      <c r="C60" s="2">
        <f ca="1">ROUND([1]Results!E28*100,1)</f>
        <v>1.8</v>
      </c>
      <c r="D60">
        <v>90</v>
      </c>
      <c r="E60">
        <v>50</v>
      </c>
      <c r="F60">
        <f t="shared" ca="1" si="16"/>
        <v>16.2</v>
      </c>
    </row>
    <row r="61" spans="1:6" ht="18">
      <c r="A61" s="6" t="s">
        <v>87</v>
      </c>
      <c r="B61" t="s">
        <v>139</v>
      </c>
      <c r="C61" s="7">
        <f ca="1">ROUND([1]Results!D28*100,1)</f>
        <v>98.2</v>
      </c>
      <c r="D61">
        <v>910</v>
      </c>
      <c r="E61">
        <f t="shared" ref="E61" ca="1" si="30">50+C60*9</f>
        <v>66.2</v>
      </c>
      <c r="F61">
        <f t="shared" ca="1" si="16"/>
        <v>883.80000000000007</v>
      </c>
    </row>
    <row r="62" spans="1:6" ht="18">
      <c r="A62" s="6" t="s">
        <v>114</v>
      </c>
      <c r="B62" t="s">
        <v>140</v>
      </c>
      <c r="C62" s="2">
        <f ca="1">ROUND([1]Results!E55*100,1)</f>
        <v>5</v>
      </c>
      <c r="D62">
        <v>90</v>
      </c>
      <c r="E62">
        <v>50</v>
      </c>
      <c r="F62">
        <f t="shared" ca="1" si="16"/>
        <v>45</v>
      </c>
    </row>
    <row r="63" spans="1:6" ht="18">
      <c r="A63" s="6" t="s">
        <v>114</v>
      </c>
      <c r="B63" t="s">
        <v>139</v>
      </c>
      <c r="C63" s="7">
        <f ca="1">ROUND([1]Results!D55*100,1)</f>
        <v>95</v>
      </c>
      <c r="D63">
        <v>910</v>
      </c>
      <c r="E63">
        <f t="shared" ref="E63" ca="1" si="31">50+C62*9</f>
        <v>95</v>
      </c>
      <c r="F63">
        <f t="shared" ca="1" si="16"/>
        <v>855</v>
      </c>
    </row>
    <row r="64" spans="1:6" ht="18">
      <c r="A64" s="6" t="s">
        <v>115</v>
      </c>
      <c r="B64" t="s">
        <v>140</v>
      </c>
      <c r="C64" s="2">
        <f ca="1">ROUND([1]Results!E56*100,1)</f>
        <v>42.5</v>
      </c>
      <c r="D64">
        <v>90</v>
      </c>
      <c r="E64">
        <v>50</v>
      </c>
      <c r="F64">
        <f t="shared" ca="1" si="16"/>
        <v>382.5</v>
      </c>
    </row>
    <row r="65" spans="1:6" ht="18">
      <c r="A65" s="6" t="s">
        <v>115</v>
      </c>
      <c r="B65" t="s">
        <v>139</v>
      </c>
      <c r="C65" s="7">
        <f ca="1">ROUND([1]Results!D56*100,1)</f>
        <v>57.5</v>
      </c>
      <c r="D65">
        <v>910</v>
      </c>
      <c r="E65">
        <f t="shared" ref="E65" ca="1" si="32">50+C64*9</f>
        <v>432.5</v>
      </c>
      <c r="F65">
        <f t="shared" ca="1" si="16"/>
        <v>517.5</v>
      </c>
    </row>
    <row r="66" spans="1:6" ht="18">
      <c r="A66" s="6" t="s">
        <v>116</v>
      </c>
      <c r="B66" t="s">
        <v>140</v>
      </c>
      <c r="C66" s="2">
        <f ca="1">ROUND([1]Results!E57*100,1)</f>
        <v>0</v>
      </c>
      <c r="D66">
        <v>90</v>
      </c>
      <c r="E66">
        <v>50</v>
      </c>
      <c r="F66">
        <f t="shared" ref="F66:F97" ca="1" si="33">C66*9</f>
        <v>0</v>
      </c>
    </row>
    <row r="67" spans="1:6" ht="18">
      <c r="A67" s="6" t="s">
        <v>116</v>
      </c>
      <c r="B67" t="s">
        <v>139</v>
      </c>
      <c r="C67" s="7">
        <f ca="1">ROUND([1]Results!D57*100,1)</f>
        <v>100</v>
      </c>
      <c r="D67">
        <v>910</v>
      </c>
      <c r="E67">
        <f t="shared" ref="E67" ca="1" si="34">50+C66*9</f>
        <v>50</v>
      </c>
      <c r="F67">
        <f t="shared" ca="1" si="33"/>
        <v>900</v>
      </c>
    </row>
    <row r="68" spans="1:6" ht="18">
      <c r="A68" s="6" t="s">
        <v>88</v>
      </c>
      <c r="B68" t="s">
        <v>140</v>
      </c>
      <c r="C68" s="2">
        <f ca="1">ROUND([1]Results!E29*100,1)</f>
        <v>64</v>
      </c>
      <c r="D68">
        <v>90</v>
      </c>
      <c r="E68">
        <v>50</v>
      </c>
      <c r="F68">
        <f t="shared" ca="1" si="33"/>
        <v>576</v>
      </c>
    </row>
    <row r="69" spans="1:6" ht="18">
      <c r="A69" s="6" t="s">
        <v>88</v>
      </c>
      <c r="B69" t="s">
        <v>139</v>
      </c>
      <c r="C69" s="7">
        <f ca="1">ROUND([1]Results!D29*100,1)</f>
        <v>36</v>
      </c>
      <c r="D69">
        <v>910</v>
      </c>
      <c r="E69">
        <f t="shared" ref="E69" ca="1" si="35">50+C68*9</f>
        <v>626</v>
      </c>
      <c r="F69">
        <f t="shared" ca="1" si="33"/>
        <v>324</v>
      </c>
    </row>
    <row r="70" spans="1:6" ht="18">
      <c r="A70" s="6" t="s">
        <v>89</v>
      </c>
      <c r="B70" t="s">
        <v>140</v>
      </c>
      <c r="C70" s="2">
        <f ca="1">ROUND([1]Results!E30*100,1)</f>
        <v>67.8</v>
      </c>
      <c r="D70">
        <v>90</v>
      </c>
      <c r="E70">
        <v>50</v>
      </c>
      <c r="F70">
        <f t="shared" ca="1" si="33"/>
        <v>610.19999999999993</v>
      </c>
    </row>
    <row r="71" spans="1:6" ht="18">
      <c r="A71" s="6" t="s">
        <v>89</v>
      </c>
      <c r="B71" t="s">
        <v>139</v>
      </c>
      <c r="C71" s="7">
        <f ca="1">ROUND([1]Results!D30*100,1)</f>
        <v>32.200000000000003</v>
      </c>
      <c r="D71">
        <v>910</v>
      </c>
      <c r="E71">
        <f t="shared" ref="E71" ca="1" si="36">50+C70*9</f>
        <v>660.19999999999993</v>
      </c>
      <c r="F71">
        <f t="shared" ca="1" si="33"/>
        <v>289.8</v>
      </c>
    </row>
    <row r="72" spans="1:6" ht="18">
      <c r="A72" s="6" t="s">
        <v>90</v>
      </c>
      <c r="B72" t="s">
        <v>140</v>
      </c>
      <c r="C72" s="2">
        <f ca="1">ROUND([1]Results!E31*100,1)</f>
        <v>90.9</v>
      </c>
      <c r="D72">
        <v>90</v>
      </c>
      <c r="E72">
        <v>50</v>
      </c>
      <c r="F72">
        <f t="shared" ca="1" si="33"/>
        <v>818.1</v>
      </c>
    </row>
    <row r="73" spans="1:6" ht="18">
      <c r="A73" s="6" t="s">
        <v>90</v>
      </c>
      <c r="B73" t="s">
        <v>139</v>
      </c>
      <c r="C73" s="7">
        <f ca="1">ROUND([1]Results!D31*100,1)</f>
        <v>9.1</v>
      </c>
      <c r="D73">
        <v>910</v>
      </c>
      <c r="E73">
        <f t="shared" ref="E73" ca="1" si="37">50+C72*9</f>
        <v>868.1</v>
      </c>
      <c r="F73">
        <f t="shared" ca="1" si="33"/>
        <v>81.899999999999991</v>
      </c>
    </row>
    <row r="74" spans="1:6" ht="18">
      <c r="A74" s="6" t="s">
        <v>91</v>
      </c>
      <c r="B74" t="s">
        <v>140</v>
      </c>
      <c r="C74" s="2">
        <f ca="1">ROUND([1]Results!E32*100,1)</f>
        <v>84.3</v>
      </c>
      <c r="D74">
        <v>90</v>
      </c>
      <c r="E74">
        <v>50</v>
      </c>
      <c r="F74">
        <f t="shared" ca="1" si="33"/>
        <v>758.69999999999993</v>
      </c>
    </row>
    <row r="75" spans="1:6" ht="18">
      <c r="A75" s="6" t="s">
        <v>91</v>
      </c>
      <c r="B75" t="s">
        <v>139</v>
      </c>
      <c r="C75" s="7">
        <f ca="1">ROUND([1]Results!D32*100,1)</f>
        <v>15.7</v>
      </c>
      <c r="D75">
        <v>910</v>
      </c>
      <c r="E75">
        <f t="shared" ref="E75" ca="1" si="38">50+C74*9</f>
        <v>808.69999999999993</v>
      </c>
      <c r="F75">
        <f t="shared" ca="1" si="33"/>
        <v>141.29999999999998</v>
      </c>
    </row>
    <row r="76" spans="1:6" ht="18">
      <c r="A76" s="6" t="s">
        <v>92</v>
      </c>
      <c r="B76" t="s">
        <v>140</v>
      </c>
      <c r="C76" s="2">
        <f ca="1">ROUND([1]Results!E33*100,1)</f>
        <v>98.8</v>
      </c>
      <c r="D76">
        <v>90</v>
      </c>
      <c r="E76">
        <v>50</v>
      </c>
      <c r="F76">
        <f t="shared" ca="1" si="33"/>
        <v>889.19999999999993</v>
      </c>
    </row>
    <row r="77" spans="1:6" ht="18">
      <c r="A77" s="6" t="s">
        <v>92</v>
      </c>
      <c r="B77" t="s">
        <v>139</v>
      </c>
      <c r="C77" s="7">
        <f ca="1">ROUND([1]Results!D33*100,1)</f>
        <v>1.2</v>
      </c>
      <c r="D77">
        <v>910</v>
      </c>
      <c r="E77">
        <f t="shared" ref="E77" ca="1" si="39">50+C76*9</f>
        <v>939.19999999999993</v>
      </c>
      <c r="F77">
        <f t="shared" ca="1" si="33"/>
        <v>10.799999999999999</v>
      </c>
    </row>
    <row r="78" spans="1:6" ht="18">
      <c r="A78" s="6" t="s">
        <v>93</v>
      </c>
      <c r="B78" t="s">
        <v>140</v>
      </c>
      <c r="C78" s="2">
        <f ca="1">ROUND([1]Results!E34*100,1)</f>
        <v>47.2</v>
      </c>
      <c r="D78">
        <v>90</v>
      </c>
      <c r="E78">
        <v>50</v>
      </c>
      <c r="F78">
        <f t="shared" ca="1" si="33"/>
        <v>424.8</v>
      </c>
    </row>
    <row r="79" spans="1:6" ht="18">
      <c r="A79" s="6" t="s">
        <v>93</v>
      </c>
      <c r="B79" t="s">
        <v>139</v>
      </c>
      <c r="C79" s="7">
        <f ca="1">ROUND([1]Results!D34*100,1)</f>
        <v>52.8</v>
      </c>
      <c r="D79">
        <v>910</v>
      </c>
      <c r="E79">
        <f t="shared" ref="E79" ca="1" si="40">50+C78*9</f>
        <v>474.8</v>
      </c>
      <c r="F79">
        <f t="shared" ca="1" si="33"/>
        <v>475.2</v>
      </c>
    </row>
    <row r="80" spans="1:6" ht="18">
      <c r="A80" s="6" t="s">
        <v>94</v>
      </c>
      <c r="B80" t="s">
        <v>140</v>
      </c>
      <c r="C80" s="2">
        <f ca="1">ROUND([1]Results!E35*100,1)</f>
        <v>0.1</v>
      </c>
      <c r="D80">
        <v>90</v>
      </c>
      <c r="E80">
        <v>50</v>
      </c>
      <c r="F80">
        <f t="shared" ca="1" si="33"/>
        <v>0.9</v>
      </c>
    </row>
    <row r="81" spans="1:6" ht="18">
      <c r="A81" s="6" t="s">
        <v>94</v>
      </c>
      <c r="B81" t="s">
        <v>139</v>
      </c>
      <c r="C81" s="7">
        <f ca="1">ROUND([1]Results!D35*100,1)</f>
        <v>99.9</v>
      </c>
      <c r="D81">
        <v>910</v>
      </c>
      <c r="E81">
        <f t="shared" ref="E81" ca="1" si="41">50+C80*9</f>
        <v>50.9</v>
      </c>
      <c r="F81">
        <f t="shared" ca="1" si="33"/>
        <v>899.1</v>
      </c>
    </row>
    <row r="82" spans="1:6" ht="18">
      <c r="A82" s="6" t="s">
        <v>95</v>
      </c>
      <c r="B82" t="s">
        <v>140</v>
      </c>
      <c r="C82" s="2">
        <f ca="1">ROUND([1]Results!E36*100,1)</f>
        <v>32.4</v>
      </c>
      <c r="D82">
        <v>90</v>
      </c>
      <c r="E82">
        <v>50</v>
      </c>
      <c r="F82">
        <f t="shared" ca="1" si="33"/>
        <v>291.59999999999997</v>
      </c>
    </row>
    <row r="83" spans="1:6" ht="18">
      <c r="A83" s="6" t="s">
        <v>95</v>
      </c>
      <c r="B83" t="s">
        <v>139</v>
      </c>
      <c r="C83" s="7">
        <f ca="1">ROUND([1]Results!D36*100,1)</f>
        <v>67.599999999999994</v>
      </c>
      <c r="D83">
        <v>910</v>
      </c>
      <c r="E83">
        <f t="shared" ref="E83" ca="1" si="42">50+C82*9</f>
        <v>341.59999999999997</v>
      </c>
      <c r="F83">
        <f t="shared" ca="1" si="33"/>
        <v>608.4</v>
      </c>
    </row>
    <row r="84" spans="1:6" ht="18">
      <c r="A84" s="6" t="s">
        <v>96</v>
      </c>
      <c r="B84" t="s">
        <v>140</v>
      </c>
      <c r="C84" s="2">
        <f ca="1">ROUND([1]Results!E37*100,1)</f>
        <v>0.1</v>
      </c>
      <c r="D84">
        <v>90</v>
      </c>
      <c r="E84">
        <v>50</v>
      </c>
      <c r="F84">
        <f t="shared" ca="1" si="33"/>
        <v>0.9</v>
      </c>
    </row>
    <row r="85" spans="1:6" ht="18">
      <c r="A85" s="6" t="s">
        <v>96</v>
      </c>
      <c r="B85" t="s">
        <v>139</v>
      </c>
      <c r="C85" s="7">
        <f ca="1">ROUND([1]Results!D37*100,1)</f>
        <v>99.9</v>
      </c>
      <c r="D85">
        <v>910</v>
      </c>
      <c r="E85">
        <f t="shared" ref="E85" ca="1" si="43">50+C84*9</f>
        <v>50.9</v>
      </c>
      <c r="F85">
        <f t="shared" ca="1" si="33"/>
        <v>899.1</v>
      </c>
    </row>
    <row r="86" spans="1:6" ht="18">
      <c r="A86" s="6" t="s">
        <v>97</v>
      </c>
      <c r="B86" t="s">
        <v>140</v>
      </c>
      <c r="C86" s="2">
        <f ca="1">ROUND([1]Results!E38*100,1)</f>
        <v>87.9</v>
      </c>
      <c r="D86">
        <v>90</v>
      </c>
      <c r="E86">
        <v>50</v>
      </c>
      <c r="F86">
        <f t="shared" ca="1" si="33"/>
        <v>791.1</v>
      </c>
    </row>
    <row r="87" spans="1:6" ht="18">
      <c r="A87" s="6" t="s">
        <v>97</v>
      </c>
      <c r="B87" t="s">
        <v>139</v>
      </c>
      <c r="C87" s="7">
        <f ca="1">ROUND([1]Results!D38*100,1)</f>
        <v>12.1</v>
      </c>
      <c r="D87">
        <v>910</v>
      </c>
      <c r="E87">
        <f t="shared" ref="E87" ca="1" si="44">50+C86*9</f>
        <v>841.1</v>
      </c>
      <c r="F87">
        <f t="shared" ca="1" si="33"/>
        <v>108.89999999999999</v>
      </c>
    </row>
    <row r="88" spans="1:6" ht="18">
      <c r="A88" s="6" t="s">
        <v>98</v>
      </c>
      <c r="B88" t="s">
        <v>140</v>
      </c>
      <c r="C88" s="2">
        <f ca="1">ROUND([1]Results!E39*100,1)</f>
        <v>61.1</v>
      </c>
      <c r="D88">
        <v>90</v>
      </c>
      <c r="E88">
        <v>50</v>
      </c>
      <c r="F88">
        <f t="shared" ca="1" si="33"/>
        <v>549.9</v>
      </c>
    </row>
    <row r="89" spans="1:6" ht="18">
      <c r="A89" s="6" t="s">
        <v>98</v>
      </c>
      <c r="B89" t="s">
        <v>139</v>
      </c>
      <c r="C89" s="7">
        <f ca="1">ROUND([1]Results!D39*100,1)</f>
        <v>38.9</v>
      </c>
      <c r="D89">
        <v>910</v>
      </c>
      <c r="E89">
        <f t="shared" ref="E89" ca="1" si="45">50+C88*9</f>
        <v>599.9</v>
      </c>
      <c r="F89">
        <f t="shared" ca="1" si="33"/>
        <v>350.09999999999997</v>
      </c>
    </row>
    <row r="90" spans="1:6" ht="18">
      <c r="A90" s="6" t="s">
        <v>99</v>
      </c>
      <c r="B90" t="s">
        <v>140</v>
      </c>
      <c r="C90" s="2">
        <f ca="1">ROUND([1]Results!E40*100,1)</f>
        <v>95.9</v>
      </c>
      <c r="D90">
        <v>90</v>
      </c>
      <c r="E90">
        <v>50</v>
      </c>
      <c r="F90">
        <f t="shared" ca="1" si="33"/>
        <v>863.1</v>
      </c>
    </row>
    <row r="91" spans="1:6" ht="18">
      <c r="A91" s="6" t="s">
        <v>99</v>
      </c>
      <c r="B91" t="s">
        <v>139</v>
      </c>
      <c r="C91" s="7">
        <f ca="1">ROUND([1]Results!D40*100,1)</f>
        <v>4.0999999999999996</v>
      </c>
      <c r="D91">
        <v>910</v>
      </c>
      <c r="E91">
        <f t="shared" ref="E91" ca="1" si="46">50+C90*9</f>
        <v>913.1</v>
      </c>
      <c r="F91">
        <f t="shared" ca="1" si="33"/>
        <v>36.9</v>
      </c>
    </row>
    <row r="92" spans="1:6" ht="18">
      <c r="A92" s="6" t="s">
        <v>100</v>
      </c>
      <c r="B92" t="s">
        <v>140</v>
      </c>
      <c r="C92" s="2">
        <f ca="1">ROUND([1]Results!E41*100,1)</f>
        <v>14.3</v>
      </c>
      <c r="D92">
        <v>90</v>
      </c>
      <c r="E92">
        <v>50</v>
      </c>
      <c r="F92">
        <f t="shared" ca="1" si="33"/>
        <v>128.70000000000002</v>
      </c>
    </row>
    <row r="93" spans="1:6" ht="18">
      <c r="A93" s="6" t="s">
        <v>100</v>
      </c>
      <c r="B93" t="s">
        <v>139</v>
      </c>
      <c r="C93" s="7">
        <f ca="1">ROUND([1]Results!D41*100,1)</f>
        <v>85.7</v>
      </c>
      <c r="D93">
        <v>910</v>
      </c>
      <c r="E93">
        <f t="shared" ref="E93" ca="1" si="47">50+C92*9</f>
        <v>178.70000000000002</v>
      </c>
      <c r="F93">
        <f t="shared" ca="1" si="33"/>
        <v>771.30000000000007</v>
      </c>
    </row>
    <row r="94" spans="1:6" ht="18">
      <c r="A94" s="6" t="s">
        <v>101</v>
      </c>
      <c r="B94" t="s">
        <v>140</v>
      </c>
      <c r="C94" s="2">
        <f ca="1">ROUND([1]Results!E42*100,1)</f>
        <v>0.5</v>
      </c>
      <c r="D94">
        <v>90</v>
      </c>
      <c r="E94">
        <v>50</v>
      </c>
      <c r="F94">
        <f t="shared" ca="1" si="33"/>
        <v>4.5</v>
      </c>
    </row>
    <row r="95" spans="1:6" ht="18">
      <c r="A95" s="6" t="s">
        <v>101</v>
      </c>
      <c r="B95" t="s">
        <v>139</v>
      </c>
      <c r="C95" s="7">
        <f ca="1">ROUND([1]Results!D42*100,1)</f>
        <v>99.5</v>
      </c>
      <c r="D95">
        <v>910</v>
      </c>
      <c r="E95">
        <f t="shared" ref="E95" ca="1" si="48">50+C94*9</f>
        <v>54.5</v>
      </c>
      <c r="F95">
        <f t="shared" ca="1" si="33"/>
        <v>895.5</v>
      </c>
    </row>
    <row r="96" spans="1:6" ht="18">
      <c r="A96" s="6" t="s">
        <v>102</v>
      </c>
      <c r="B96" t="s">
        <v>140</v>
      </c>
      <c r="C96" s="2">
        <f ca="1">ROUND([1]Results!E43*100,1)</f>
        <v>1.8</v>
      </c>
      <c r="D96">
        <v>90</v>
      </c>
      <c r="E96">
        <v>50</v>
      </c>
      <c r="F96">
        <f t="shared" ca="1" si="33"/>
        <v>16.2</v>
      </c>
    </row>
    <row r="97" spans="1:6" ht="18">
      <c r="A97" s="6" t="s">
        <v>102</v>
      </c>
      <c r="B97" t="s">
        <v>139</v>
      </c>
      <c r="C97" s="7">
        <f ca="1">ROUND([1]Results!D43*100,1)</f>
        <v>98.2</v>
      </c>
      <c r="D97">
        <v>910</v>
      </c>
      <c r="E97">
        <f t="shared" ref="E97" ca="1" si="49">50+C96*9</f>
        <v>66.2</v>
      </c>
      <c r="F97">
        <f t="shared" ca="1" si="33"/>
        <v>883.80000000000007</v>
      </c>
    </row>
    <row r="98" spans="1:6" ht="18">
      <c r="A98" s="6" t="s">
        <v>103</v>
      </c>
      <c r="B98" t="s">
        <v>140</v>
      </c>
      <c r="C98" s="2">
        <f ca="1">ROUND([1]Results!E44*100,1)</f>
        <v>24</v>
      </c>
      <c r="D98">
        <v>90</v>
      </c>
      <c r="E98">
        <v>50</v>
      </c>
      <c r="F98">
        <f t="shared" ref="F98:F115" ca="1" si="50">C98*9</f>
        <v>216</v>
      </c>
    </row>
    <row r="99" spans="1:6" ht="18">
      <c r="A99" s="6" t="s">
        <v>103</v>
      </c>
      <c r="B99" t="s">
        <v>139</v>
      </c>
      <c r="C99" s="7">
        <f ca="1">ROUND([1]Results!D44*100,1)</f>
        <v>76</v>
      </c>
      <c r="D99">
        <v>910</v>
      </c>
      <c r="E99">
        <f t="shared" ref="E99" ca="1" si="51">50+C98*9</f>
        <v>266</v>
      </c>
      <c r="F99">
        <f t="shared" ca="1" si="50"/>
        <v>684</v>
      </c>
    </row>
    <row r="100" spans="1:6" ht="18">
      <c r="A100" s="6" t="s">
        <v>146</v>
      </c>
      <c r="B100" t="s">
        <v>140</v>
      </c>
      <c r="C100" s="2">
        <f ca="1">ROUND([1]Results!E58*100,1)</f>
        <v>58.7</v>
      </c>
      <c r="D100">
        <v>90</v>
      </c>
      <c r="E100">
        <v>50</v>
      </c>
      <c r="F100">
        <f t="shared" ca="1" si="50"/>
        <v>528.30000000000007</v>
      </c>
    </row>
    <row r="101" spans="1:6" ht="18">
      <c r="A101" s="6" t="s">
        <v>146</v>
      </c>
      <c r="B101" t="s">
        <v>139</v>
      </c>
      <c r="C101" s="7">
        <f ca="1">ROUND([1]Results!D58*100,1)</f>
        <v>41.3</v>
      </c>
      <c r="D101">
        <v>910</v>
      </c>
      <c r="E101">
        <f t="shared" ref="E101" ca="1" si="52">50+C100*9</f>
        <v>578.30000000000007</v>
      </c>
      <c r="F101">
        <f t="shared" ca="1" si="50"/>
        <v>371.7</v>
      </c>
    </row>
    <row r="102" spans="1:6" ht="18">
      <c r="A102" s="6" t="s">
        <v>104</v>
      </c>
      <c r="B102" t="s">
        <v>140</v>
      </c>
      <c r="C102" s="2">
        <f ca="1">ROUND([1]Results!E45*100,1)</f>
        <v>0.4</v>
      </c>
      <c r="D102">
        <v>90</v>
      </c>
      <c r="E102">
        <v>50</v>
      </c>
      <c r="F102">
        <f t="shared" ca="1" si="50"/>
        <v>3.6</v>
      </c>
    </row>
    <row r="103" spans="1:6" ht="18">
      <c r="A103" s="6" t="s">
        <v>104</v>
      </c>
      <c r="B103" t="s">
        <v>139</v>
      </c>
      <c r="C103" s="7">
        <f ca="1">ROUND([1]Results!D45*100,1)</f>
        <v>99.6</v>
      </c>
      <c r="D103">
        <v>910</v>
      </c>
      <c r="E103">
        <f t="shared" ref="E103" ca="1" si="53">50+C102*9</f>
        <v>53.6</v>
      </c>
      <c r="F103">
        <f t="shared" ca="1" si="50"/>
        <v>896.4</v>
      </c>
    </row>
    <row r="104" spans="1:6" ht="18">
      <c r="A104" s="6" t="s">
        <v>105</v>
      </c>
      <c r="B104" t="s">
        <v>140</v>
      </c>
      <c r="C104" s="2">
        <f ca="1">ROUND([1]Results!E46*100,1)</f>
        <v>99.9</v>
      </c>
      <c r="D104">
        <v>90</v>
      </c>
      <c r="E104">
        <v>50</v>
      </c>
      <c r="F104">
        <f t="shared" ca="1" si="50"/>
        <v>899.1</v>
      </c>
    </row>
    <row r="105" spans="1:6" ht="18">
      <c r="A105" s="6" t="s">
        <v>105</v>
      </c>
      <c r="B105" t="s">
        <v>139</v>
      </c>
      <c r="C105" s="7">
        <f ca="1">ROUND([1]Results!D46*100,1)</f>
        <v>0.1</v>
      </c>
      <c r="D105">
        <v>910</v>
      </c>
      <c r="E105">
        <f t="shared" ref="E105" ca="1" si="54">50+C104*9</f>
        <v>949.1</v>
      </c>
      <c r="F105">
        <f t="shared" ca="1" si="50"/>
        <v>0.9</v>
      </c>
    </row>
    <row r="106" spans="1:6" ht="18">
      <c r="A106" s="6" t="s">
        <v>106</v>
      </c>
      <c r="B106" t="s">
        <v>140</v>
      </c>
      <c r="C106" s="2">
        <f ca="1">ROUND([1]Results!E47*100,1)</f>
        <v>75.400000000000006</v>
      </c>
      <c r="D106">
        <v>90</v>
      </c>
      <c r="E106">
        <v>50</v>
      </c>
      <c r="F106">
        <f t="shared" ca="1" si="50"/>
        <v>678.6</v>
      </c>
    </row>
    <row r="107" spans="1:6" ht="18">
      <c r="A107" s="6" t="s">
        <v>106</v>
      </c>
      <c r="B107" t="s">
        <v>139</v>
      </c>
      <c r="C107" s="7">
        <f ca="1">ROUND([1]Results!D47*100,1)</f>
        <v>24.6</v>
      </c>
      <c r="D107">
        <v>910</v>
      </c>
      <c r="E107">
        <f t="shared" ref="E107" ca="1" si="55">50+C106*9</f>
        <v>728.6</v>
      </c>
      <c r="F107">
        <f t="shared" ca="1" si="50"/>
        <v>221.4</v>
      </c>
    </row>
    <row r="108" spans="1:6" ht="18">
      <c r="A108" s="6" t="s">
        <v>107</v>
      </c>
      <c r="B108" t="s">
        <v>140</v>
      </c>
      <c r="C108" s="2">
        <f ca="1">ROUND([1]Results!E48*100,1)</f>
        <v>92.4</v>
      </c>
      <c r="D108">
        <v>90</v>
      </c>
      <c r="E108">
        <v>50</v>
      </c>
      <c r="F108">
        <f t="shared" ca="1" si="50"/>
        <v>831.6</v>
      </c>
    </row>
    <row r="109" spans="1:6" ht="18">
      <c r="A109" s="6" t="s">
        <v>107</v>
      </c>
      <c r="B109" t="s">
        <v>139</v>
      </c>
      <c r="C109" s="7">
        <f ca="1">ROUND([1]Results!D48*100,1)</f>
        <v>7.6</v>
      </c>
      <c r="D109">
        <v>910</v>
      </c>
      <c r="E109">
        <f t="shared" ref="E109" ca="1" si="56">50+C108*9</f>
        <v>881.6</v>
      </c>
      <c r="F109">
        <f t="shared" ca="1" si="50"/>
        <v>68.399999999999991</v>
      </c>
    </row>
    <row r="110" spans="1:6" ht="18">
      <c r="A110" s="6" t="s">
        <v>108</v>
      </c>
      <c r="B110" t="s">
        <v>140</v>
      </c>
      <c r="C110" s="2">
        <f ca="1">ROUND([1]Results!E49*100,1)</f>
        <v>0.1</v>
      </c>
      <c r="D110">
        <v>90</v>
      </c>
      <c r="E110">
        <v>50</v>
      </c>
      <c r="F110">
        <f t="shared" ca="1" si="50"/>
        <v>0.9</v>
      </c>
    </row>
    <row r="111" spans="1:6" ht="18">
      <c r="A111" s="6" t="s">
        <v>108</v>
      </c>
      <c r="B111" t="s">
        <v>139</v>
      </c>
      <c r="C111" s="7">
        <f ca="1">ROUND([1]Results!D49*100,1)</f>
        <v>99.9</v>
      </c>
      <c r="D111">
        <v>910</v>
      </c>
      <c r="E111">
        <f t="shared" ref="E111" ca="1" si="57">50+C110*9</f>
        <v>50.9</v>
      </c>
      <c r="F111">
        <f t="shared" ca="1" si="50"/>
        <v>899.1</v>
      </c>
    </row>
    <row r="112" spans="1:6" ht="18">
      <c r="A112" s="6" t="s">
        <v>109</v>
      </c>
      <c r="B112" t="s">
        <v>140</v>
      </c>
      <c r="C112" s="2">
        <f ca="1">ROUND([1]Results!E50*100,1)</f>
        <v>58.8</v>
      </c>
      <c r="D112">
        <v>90</v>
      </c>
      <c r="E112">
        <v>50</v>
      </c>
      <c r="F112">
        <f t="shared" ca="1" si="50"/>
        <v>529.19999999999993</v>
      </c>
    </row>
    <row r="113" spans="1:6" ht="18">
      <c r="A113" s="6" t="s">
        <v>109</v>
      </c>
      <c r="B113" t="s">
        <v>139</v>
      </c>
      <c r="C113" s="7">
        <f ca="1">ROUND([1]Results!D50*100,1)</f>
        <v>41.2</v>
      </c>
      <c r="D113">
        <v>910</v>
      </c>
      <c r="E113">
        <f t="shared" ref="E113" ca="1" si="58">50+C112*9</f>
        <v>579.19999999999993</v>
      </c>
      <c r="F113">
        <f t="shared" ca="1" si="50"/>
        <v>370.8</v>
      </c>
    </row>
    <row r="114" spans="1:6" ht="18">
      <c r="A114" s="6" t="s">
        <v>110</v>
      </c>
      <c r="B114" t="s">
        <v>140</v>
      </c>
      <c r="C114" s="2">
        <f ca="1">ROUND([1]Results!E51*100,1)</f>
        <v>0</v>
      </c>
      <c r="D114">
        <v>90</v>
      </c>
      <c r="E114">
        <v>50</v>
      </c>
      <c r="F114">
        <f t="shared" ca="1" si="50"/>
        <v>0</v>
      </c>
    </row>
    <row r="115" spans="1:6" ht="18">
      <c r="A115" s="6" t="s">
        <v>110</v>
      </c>
      <c r="B115" t="s">
        <v>139</v>
      </c>
      <c r="C115" s="7">
        <f ca="1">ROUND([1]Results!D51*100,1)</f>
        <v>100</v>
      </c>
      <c r="D115">
        <v>910</v>
      </c>
      <c r="E115">
        <f t="shared" ref="E115" ca="1" si="59">50+C114*9</f>
        <v>50</v>
      </c>
      <c r="F115">
        <f t="shared" ca="1" si="50"/>
        <v>900</v>
      </c>
    </row>
  </sheetData>
  <sortState ref="A2:F115">
    <sortCondition ref="A2:A115"/>
    <sortCondition ref="B2:B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evrace</vt:lpstr>
      <vt:lpstr>US Map</vt:lpstr>
      <vt:lpstr>bubble map</vt:lpstr>
      <vt:lpstr>timechange</vt:lpstr>
      <vt:lpstr>histogram</vt:lpstr>
      <vt:lpstr>votecharts</vt:lpstr>
      <vt:lpstr>partisanlean</vt:lpstr>
      <vt:lpstr>tp_margin</vt:lpstr>
      <vt:lpstr>statetoplines</vt:lpstr>
      <vt:lpstr>topline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2020-01-01T04:07:53Z</dcterms:modified>
</cp:coreProperties>
</file>