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1\Documents\Other\Projects\Keyboard\Documentation\"/>
    </mc:Choice>
  </mc:AlternateContent>
  <xr:revisionPtr revIDLastSave="0" documentId="13_ncr:1_{BF70D2EB-2836-4133-B96F-B06AB127123C}" xr6:coauthVersionLast="47" xr6:coauthVersionMax="47" xr10:uidLastSave="{00000000-0000-0000-0000-000000000000}"/>
  <bookViews>
    <workbookView xWindow="-103" yWindow="-103" windowWidth="22149" windowHeight="11949" xr2:uid="{E9C67AD0-63EA-49B4-A681-DBDF837875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G3" i="1"/>
  <c r="G4" i="1"/>
  <c r="G15" i="1" s="1"/>
  <c r="G2" i="1"/>
  <c r="E2" i="1"/>
  <c r="F2" i="1" s="1"/>
  <c r="F3" i="1"/>
  <c r="F5" i="1"/>
  <c r="F6" i="1"/>
  <c r="G6" i="1" s="1"/>
  <c r="F7" i="1"/>
  <c r="G7" i="1" s="1"/>
  <c r="F8" i="1"/>
  <c r="G8" i="1" s="1"/>
  <c r="F9" i="1"/>
  <c r="F10" i="1"/>
  <c r="F11" i="1"/>
  <c r="F12" i="1"/>
  <c r="F13" i="1"/>
  <c r="F4" i="1"/>
  <c r="F15" i="1" l="1"/>
</calcChain>
</file>

<file path=xl/sharedStrings.xml><?xml version="1.0" encoding="utf-8"?>
<sst xmlns="http://schemas.openxmlformats.org/spreadsheetml/2006/main" count="19" uniqueCount="19">
  <si>
    <t>Left board</t>
  </si>
  <si>
    <t>Unit cost</t>
  </si>
  <si>
    <t>Total cost</t>
  </si>
  <si>
    <t>Knob</t>
  </si>
  <si>
    <t>Shipping</t>
  </si>
  <si>
    <t>Quantity bought</t>
  </si>
  <si>
    <t>Quantity needed</t>
  </si>
  <si>
    <t>Right board</t>
  </si>
  <si>
    <t>Single unit cost</t>
  </si>
  <si>
    <t>Link</t>
  </si>
  <si>
    <t>https://thepihut.com/products/solid-machined-metal-knob-1-diameter</t>
  </si>
  <si>
    <t>https://jlcpcb.com/user-center/orderDetails/?batchNum=W202405140523158&amp;type=myOrdersBatchSecendLevelRecordNoPay&amp;batchOrderStatus=1&amp;batchBookingStatus=0&amp;orderType=3,1</t>
  </si>
  <si>
    <t>Cable</t>
  </si>
  <si>
    <t>Switches</t>
  </si>
  <si>
    <t>https://www.bhphotovideo.com/c/product/1734345-REG/kondor_blue_kb_usbc_cra_bk_coiled_usb_c_right_angle.html?srsltid=AfmBOorO4F_wYEw-N_tuYVuo5hzNjS0i584LJj8FI6E2eR46zJBDHf_4UxM</t>
  </si>
  <si>
    <t>Keycaps</t>
  </si>
  <si>
    <t>https://www.amazon.co.uk/Womier-Keyboard-Switches-Mechanical-Backlight/dp/B0BVYV67QS</t>
  </si>
  <si>
    <t>https://www.keychron.uk/products/low-profile-gateron-mechanical-switch-set?variant=43373223706794</t>
  </si>
  <si>
    <t>Hot-swap sockets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</si>
</sst>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hphotovideo.com/c/product/1734345-REG/kondor_blue_kb_usbc_cra_bk_coiled_usb_c_right_angle.html?srsltid=AfmBOorO4F_wYEw-N_tuYVuo5hzNjS0i584LJj8FI6E2eR46zJBDHf_4UxM" TargetMode="External"/><Relationship Id="rId2" Type="http://schemas.openxmlformats.org/officeDocument/2006/relationships/hyperlink" Target="https://jlcpcb.com/user-center/orderDetails/?batchNum=W202405140523158&amp;type=myOrdersBatchSecendLevelRecordNoPay&amp;batchOrderStatus=1&amp;batchBookingStatus=0&amp;orderType=3,1" TargetMode="External"/><Relationship Id="rId1" Type="http://schemas.openxmlformats.org/officeDocument/2006/relationships/hyperlink" Target="https://thepihut.com/products/solid-machined-metal-knob-1-diameter" TargetMode="External"/><Relationship Id="rId5" Type="http://schemas.openxmlformats.org/officeDocument/2006/relationships/hyperlink" Target="https://www.keychron.uk/products/low-profile-gateron-mechanical-switch-set?variant=43373223706794" TargetMode="External"/><Relationship Id="rId4" Type="http://schemas.openxmlformats.org/officeDocument/2006/relationships/hyperlink" Target="https://www.amazon.co.uk/Womier-Keyboard-Switches-Mechanical-Backlight/dp/B0BVYV67Q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BFD2-C2DD-4B01-90CA-B61BF74F8FAD}">
  <dimension ref="A1:H15"/>
  <sheetViews>
    <sheetView tabSelected="1" workbookViewId="0">
      <selection activeCell="H7" sqref="H7"/>
    </sheetView>
  </sheetViews>
  <sheetFormatPr defaultRowHeight="14.6" x14ac:dyDescent="0.4"/>
  <cols>
    <col min="3" max="3" width="13.69140625" bestFit="1" customWidth="1"/>
    <col min="4" max="4" width="13.69140625" customWidth="1"/>
    <col min="7" max="7" width="13.15234375" bestFit="1" customWidth="1"/>
  </cols>
  <sheetData>
    <row r="1" spans="1:8" x14ac:dyDescent="0.4">
      <c r="B1" t="s">
        <v>1</v>
      </c>
      <c r="C1" t="s">
        <v>5</v>
      </c>
      <c r="D1" t="s">
        <v>6</v>
      </c>
      <c r="E1" t="s">
        <v>4</v>
      </c>
      <c r="F1" t="s">
        <v>2</v>
      </c>
      <c r="G1" t="s">
        <v>8</v>
      </c>
      <c r="H1" t="s">
        <v>9</v>
      </c>
    </row>
    <row r="2" spans="1:8" x14ac:dyDescent="0.4">
      <c r="A2" t="s">
        <v>0</v>
      </c>
      <c r="B2" s="1">
        <v>3.71</v>
      </c>
      <c r="C2" s="2">
        <v>5</v>
      </c>
      <c r="D2" s="2">
        <v>1</v>
      </c>
      <c r="E2" s="1">
        <f>21.58 + 8.03</f>
        <v>29.61</v>
      </c>
      <c r="F2" s="1">
        <f>B2*C2+E2</f>
        <v>48.16</v>
      </c>
      <c r="G2" s="1">
        <f>(D2/C2)*F2</f>
        <v>9.6319999999999997</v>
      </c>
      <c r="H2" s="3" t="s">
        <v>11</v>
      </c>
    </row>
    <row r="3" spans="1:8" x14ac:dyDescent="0.4">
      <c r="A3" t="s">
        <v>7</v>
      </c>
      <c r="B3" s="1"/>
      <c r="C3" s="2">
        <v>5</v>
      </c>
      <c r="D3" s="2">
        <v>1</v>
      </c>
      <c r="E3" s="1"/>
      <c r="F3" s="1">
        <f>B3*C3+E3</f>
        <v>0</v>
      </c>
      <c r="G3" s="1">
        <f t="shared" ref="G3:G13" si="0">(D3/C3)*F3</f>
        <v>0</v>
      </c>
    </row>
    <row r="4" spans="1:8" x14ac:dyDescent="0.4">
      <c r="A4" t="s">
        <v>3</v>
      </c>
      <c r="B4" s="1">
        <v>3.9</v>
      </c>
      <c r="C4" s="2">
        <v>2</v>
      </c>
      <c r="D4" s="2">
        <v>2</v>
      </c>
      <c r="E4" s="1">
        <v>2.99</v>
      </c>
      <c r="F4" s="1">
        <f>B4*C4+E4</f>
        <v>10.79</v>
      </c>
      <c r="G4" s="1">
        <f t="shared" si="0"/>
        <v>10.79</v>
      </c>
      <c r="H4" s="3" t="s">
        <v>10</v>
      </c>
    </row>
    <row r="5" spans="1:8" x14ac:dyDescent="0.4">
      <c r="A5" t="s">
        <v>12</v>
      </c>
      <c r="B5" s="1">
        <v>15.92</v>
      </c>
      <c r="C5" s="2">
        <v>1</v>
      </c>
      <c r="D5" s="2">
        <v>1</v>
      </c>
      <c r="E5" s="1">
        <v>12.79</v>
      </c>
      <c r="F5" s="1">
        <f t="shared" ref="F5:F13" si="1">B5*C5+E5</f>
        <v>28.71</v>
      </c>
      <c r="G5" s="1">
        <f>(D5/C5)*F5</f>
        <v>28.71</v>
      </c>
      <c r="H5" s="3" t="s">
        <v>14</v>
      </c>
    </row>
    <row r="6" spans="1:8" x14ac:dyDescent="0.4">
      <c r="A6" t="s">
        <v>13</v>
      </c>
      <c r="B6" s="1">
        <v>0.28181818181818102</v>
      </c>
      <c r="C6" s="2">
        <v>110</v>
      </c>
      <c r="D6" s="2">
        <v>54</v>
      </c>
      <c r="E6" s="1">
        <v>4.76</v>
      </c>
      <c r="F6" s="1">
        <f t="shared" si="1"/>
        <v>35.759999999999913</v>
      </c>
      <c r="G6" s="1">
        <f t="shared" si="0"/>
        <v>17.554909090909049</v>
      </c>
      <c r="H6" s="3" t="s">
        <v>17</v>
      </c>
    </row>
    <row r="7" spans="1:8" x14ac:dyDescent="0.4">
      <c r="A7" t="s">
        <v>15</v>
      </c>
      <c r="B7" s="1">
        <v>27.61</v>
      </c>
      <c r="C7" s="2">
        <v>1</v>
      </c>
      <c r="D7" s="2">
        <v>1</v>
      </c>
      <c r="E7" s="1">
        <v>0</v>
      </c>
      <c r="F7" s="1">
        <f t="shared" si="1"/>
        <v>27.61</v>
      </c>
      <c r="G7" s="1">
        <f t="shared" si="0"/>
        <v>27.61</v>
      </c>
      <c r="H7" s="3" t="s">
        <v>16</v>
      </c>
    </row>
    <row r="8" spans="1:8" x14ac:dyDescent="0.4">
      <c r="A8" t="s">
        <v>18</v>
      </c>
      <c r="B8" s="1">
        <v>8.3285714285714199E-2</v>
      </c>
      <c r="C8" s="2">
        <v>70</v>
      </c>
      <c r="D8" s="2">
        <v>54</v>
      </c>
      <c r="E8" s="1">
        <v>3.82</v>
      </c>
      <c r="F8" s="1">
        <f t="shared" si="1"/>
        <v>9.6499999999999932</v>
      </c>
      <c r="G8" s="1">
        <f t="shared" si="0"/>
        <v>7.4442857142857095</v>
      </c>
    </row>
    <row r="9" spans="1:8" x14ac:dyDescent="0.4">
      <c r="B9" s="1"/>
      <c r="C9" s="2"/>
      <c r="D9" s="2"/>
      <c r="E9" s="1"/>
      <c r="F9" s="1">
        <f t="shared" si="1"/>
        <v>0</v>
      </c>
      <c r="G9" s="1"/>
    </row>
    <row r="10" spans="1:8" x14ac:dyDescent="0.4">
      <c r="B10" s="1"/>
      <c r="C10" s="2"/>
      <c r="D10" s="2"/>
      <c r="E10" s="1"/>
      <c r="F10" s="1">
        <f t="shared" si="1"/>
        <v>0</v>
      </c>
      <c r="G10" s="1"/>
    </row>
    <row r="11" spans="1:8" x14ac:dyDescent="0.4">
      <c r="B11" s="1"/>
      <c r="C11" s="2"/>
      <c r="D11" s="2"/>
      <c r="E11" s="1"/>
      <c r="F11" s="1">
        <f t="shared" si="1"/>
        <v>0</v>
      </c>
      <c r="G11" s="1"/>
    </row>
    <row r="12" spans="1:8" x14ac:dyDescent="0.4">
      <c r="B12" s="1"/>
      <c r="C12" s="2"/>
      <c r="D12" s="2"/>
      <c r="E12" s="1"/>
      <c r="F12" s="1">
        <f t="shared" si="1"/>
        <v>0</v>
      </c>
      <c r="G12" s="1"/>
    </row>
    <row r="13" spans="1:8" x14ac:dyDescent="0.4">
      <c r="B13" s="1"/>
      <c r="C13" s="2"/>
      <c r="D13" s="2"/>
      <c r="E13" s="1"/>
      <c r="F13" s="1">
        <f t="shared" si="1"/>
        <v>0</v>
      </c>
      <c r="G13" s="1"/>
    </row>
    <row r="15" spans="1:8" x14ac:dyDescent="0.4">
      <c r="F15">
        <f>SUM(F2:F14)</f>
        <v>160.67999999999992</v>
      </c>
      <c r="G15" s="1">
        <f>SUM(G2:G14)</f>
        <v>101.74119480519475</v>
      </c>
    </row>
  </sheetData>
  <hyperlinks>
    <hyperlink ref="H4" r:id="rId1" xr:uid="{459DB2AC-BE67-4205-8C57-745115D174B5}"/>
    <hyperlink ref="H2" r:id="rId2" xr:uid="{38ECB8B4-AAF3-4B2F-9BEE-922EF4999005}"/>
    <hyperlink ref="H5" r:id="rId3" xr:uid="{06031755-0E48-4B52-A135-CCD97071A2F2}"/>
    <hyperlink ref="H7" r:id="rId4" xr:uid="{073DC74B-9149-4257-B9E2-AD1232C79320}"/>
    <hyperlink ref="H6" r:id="rId5" xr:uid="{2B2732F6-4E4F-4001-B116-6F0F4886EA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Ben</dc:creator>
  <cp:lastModifiedBy>Smith, Ben</cp:lastModifiedBy>
  <dcterms:created xsi:type="dcterms:W3CDTF">2024-05-13T22:27:19Z</dcterms:created>
  <dcterms:modified xsi:type="dcterms:W3CDTF">2024-05-13T23:50:50Z</dcterms:modified>
</cp:coreProperties>
</file>