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Documents\projects\GbE-TSN-Switch\Firmware\switch-v4-firmware\primary\Libraries\sja1105\Docs\"/>
    </mc:Choice>
  </mc:AlternateContent>
  <xr:revisionPtr revIDLastSave="0" documentId="13_ncr:1_{BFC6F80E-B06A-49F6-ADC6-D0B9AC37D74F}" xr6:coauthVersionLast="47" xr6:coauthVersionMax="47" xr10:uidLastSave="{00000000-0000-0000-0000-000000000000}"/>
  <bookViews>
    <workbookView xWindow="-110" yWindow="-110" windowWidth="25820" windowHeight="13900" xr2:uid="{5ACC69FC-03F9-4900-A5FB-6AB556C8D822}"/>
  </bookViews>
  <sheets>
    <sheet name="Memory Calculations" sheetId="1" r:id="rId1"/>
    <sheet name="Fixed Length Table" sheetId="2" r:id="rId2"/>
    <sheet name="Variable Length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4" i="1"/>
  <c r="H2" i="1"/>
  <c r="H3" i="1"/>
  <c r="H4" i="1"/>
  <c r="H5" i="1"/>
  <c r="H6" i="1"/>
  <c r="H7" i="1"/>
  <c r="H8" i="1"/>
  <c r="H9" i="1"/>
  <c r="H10" i="1"/>
  <c r="H11" i="1"/>
  <c r="H12" i="1"/>
  <c r="H27" i="1" s="1"/>
  <c r="H28" i="1" s="1" a="1"/>
  <c r="H28" i="1" s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I12" i="1"/>
  <c r="J12" i="1" s="1"/>
  <c r="I13" i="1"/>
  <c r="J13" i="1" s="1"/>
  <c r="I14" i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" i="1"/>
  <c r="J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7" i="1" s="1"/>
  <c r="F18" i="1"/>
  <c r="F19" i="1"/>
  <c r="F20" i="1"/>
  <c r="F21" i="1"/>
  <c r="F22" i="1"/>
  <c r="F23" i="1"/>
  <c r="F24" i="1"/>
  <c r="F25" i="1"/>
  <c r="F26" i="1"/>
  <c r="F2" i="1"/>
  <c r="J27" i="1" l="1"/>
  <c r="J28" i="1" s="1" a="1"/>
  <c r="J28" i="1" s="1"/>
  <c r="J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<sst xmlns="http://schemas.openxmlformats.org/spreadsheetml/2006/main" count="89" uniqueCount="58">
  <si>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schedule;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</si>
  <si>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schedule_entry_points;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</si>
  <si>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vl_lookup;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</si>
  <si>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vl_policing;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</si>
  <si>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vl_forwarding;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</si>
  <si>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l2_address_lookup;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</si>
  <si>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l2_policing;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</si>
  <si>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vlan_lookup;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</si>
  <si>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l2_forwarding;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</si>
  <si>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mac_configuration;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</si>
  <si>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schedule_parameters;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</si>
  <si>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schedule_entry_point_parameters;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</si>
  <si>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vl_forwarding_parameters;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</si>
  <si>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l2_lookup_parameters;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</si>
  <si>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l2_forwarding_parameters;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</si>
  <si>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clock_synchronisation_parameters;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</si>
  <si>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avb_parameters;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</si>
  <si>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general_parameters;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</si>
  <si>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retagging;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</si>
  <si>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credit_based_shaping;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</si>
  <si>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xmii_mode_parameters;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</si>
  <si>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cgu_config_parameters;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</si>
  <si>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rgu_config_parameters;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</si>
  <si>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acu_config_parameters;</t>
    </r>
  </si>
  <si>
    <r>
      <t xml:space="preserve">        </t>
    </r>
    <r>
      <rPr>
        <u/>
        <sz val="7"/>
        <rFont val="Consolas"/>
        <family val="3"/>
      </rPr>
      <t>sja1105_table_t</t>
    </r>
    <r>
      <rPr>
        <sz val="7"/>
        <rFont val="Consolas"/>
        <family val="3"/>
      </rPr>
      <t xml:space="preserve"> sgmii_config_parameters;</t>
    </r>
  </si>
  <si>
    <t>entries</t>
  </si>
  <si>
    <t>entry size (words)</t>
  </si>
  <si>
    <t>Variable tables size</t>
  </si>
  <si>
    <t>Fixed length tables size</t>
  </si>
  <si>
    <t>Size (B)</t>
  </si>
  <si>
    <t>Total Size + Headers (W)</t>
  </si>
  <si>
    <t>Total Size (B/W)</t>
  </si>
  <si>
    <t>Total Size + Headers + Start (W)</t>
  </si>
  <si>
    <t>Device ID</t>
  </si>
  <si>
    <t>Block ID</t>
  </si>
  <si>
    <t>Unused</t>
  </si>
  <si>
    <t>Block Length</t>
  </si>
  <si>
    <t>Header CRC</t>
  </si>
  <si>
    <t>Data1[31:0]</t>
  </si>
  <si>
    <t>DataN[31:0]</t>
  </si>
  <si>
    <t>Data CRC</t>
  </si>
  <si>
    <t>    bool      in_use;</t>
  </si>
  <si>
    <t>    bool      data_crc_valid;</t>
  </si>
  <si>
    <r>
      <t xml:space="preserve">typedef </t>
    </r>
    <r>
      <rPr>
        <i/>
        <sz val="11"/>
        <rFont val="Consolas"/>
        <family val="3"/>
      </rPr>
      <t>struct</t>
    </r>
    <r>
      <rPr>
        <sz val="11"/>
        <rFont val="Consolas"/>
        <family val="3"/>
      </rPr>
      <t xml:space="preserve"> {</t>
    </r>
  </si>
  <si>
    <r>
      <t xml:space="preserve">    </t>
    </r>
    <r>
      <rPr>
        <u/>
        <sz val="11"/>
        <rFont val="Consolas"/>
        <family val="3"/>
      </rPr>
      <t>uint8_t</t>
    </r>
    <r>
      <rPr>
        <sz val="11"/>
        <rFont val="Consolas"/>
        <family val="3"/>
      </rPr>
      <t xml:space="preserve">  *id;</t>
    </r>
  </si>
  <si>
    <r>
      <t xml:space="preserve">    </t>
    </r>
    <r>
      <rPr>
        <u/>
        <sz val="11"/>
        <rFont val="Consolas"/>
        <family val="3"/>
      </rPr>
      <t>uint32_t</t>
    </r>
    <r>
      <rPr>
        <sz val="11"/>
        <rFont val="Consolas"/>
        <family val="3"/>
      </rPr>
      <t xml:space="preserve"> *header_crc;</t>
    </r>
  </si>
  <si>
    <r>
      <t xml:space="preserve">    </t>
    </r>
    <r>
      <rPr>
        <u/>
        <sz val="11"/>
        <rFont val="Consolas"/>
        <family val="3"/>
      </rPr>
      <t>uint32_t</t>
    </r>
    <r>
      <rPr>
        <sz val="11"/>
        <rFont val="Consolas"/>
        <family val="3"/>
      </rPr>
      <t xml:space="preserve"> *data;</t>
    </r>
  </si>
  <si>
    <r>
      <t xml:space="preserve">    </t>
    </r>
    <r>
      <rPr>
        <u/>
        <sz val="11"/>
        <rFont val="Consolas"/>
        <family val="3"/>
      </rPr>
      <t>uint32_t</t>
    </r>
    <r>
      <rPr>
        <sz val="11"/>
        <rFont val="Consolas"/>
        <family val="3"/>
      </rPr>
      <t xml:space="preserve"> *data_crc;</t>
    </r>
  </si>
  <si>
    <r>
      <t xml:space="preserve">} </t>
    </r>
    <r>
      <rPr>
        <u/>
        <sz val="11"/>
        <rFont val="Consolas"/>
        <family val="3"/>
      </rPr>
      <t>sja1105_table_t</t>
    </r>
    <r>
      <rPr>
        <sz val="11"/>
        <rFont val="Consolas"/>
        <family val="3"/>
      </rPr>
      <t>;</t>
    </r>
  </si>
  <si>
    <r>
      <t xml:space="preserve">    </t>
    </r>
    <r>
      <rPr>
        <u/>
        <sz val="11"/>
        <rFont val="Consolas"/>
        <family val="3"/>
      </rPr>
      <t>uint32_t</t>
    </r>
    <r>
      <rPr>
        <sz val="11"/>
        <rFont val="Consolas"/>
        <family val="3"/>
      </rPr>
      <t xml:space="preserve"> *size</t>
    </r>
  </si>
  <si>
    <t>…</t>
  </si>
  <si>
    <t>Word</t>
  </si>
  <si>
    <t>Figure 1: Fixed Length Table Structure</t>
  </si>
  <si>
    <t>Figure 2: Variable Length Table Structure (With Fragmentation)</t>
  </si>
  <si>
    <t>Unallocated</t>
  </si>
  <si>
    <t>&lt; 22,007</t>
  </si>
  <si>
    <t>Data[31:0]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</si>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</sst>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7"/>
      <name val="Consolas"/>
      <family val="3"/>
    </font>
    <font>
      <u/>
      <sz val="7"/>
      <name val="Consolas"/>
      <family val="3"/>
    </font>
    <font>
      <sz val="11"/>
      <name val="Aptos Narrow"/>
      <family val="2"/>
      <scheme val="minor"/>
    </font>
    <font>
      <sz val="11"/>
      <name val="Consolas"/>
      <family val="3"/>
    </font>
    <font>
      <i/>
      <sz val="11"/>
      <name val="Consolas"/>
      <family val="3"/>
    </font>
    <font>
      <u/>
      <sz val="11"/>
      <name val="Consolas"/>
      <family val="3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0E2"/>
        <bgColor indexed="64"/>
      </patternFill>
    </fill>
    <fill>
      <patternFill patternType="solid">
        <fgColor rgb="FFFAC961"/>
        <bgColor indexed="64"/>
      </patternFill>
    </fill>
    <fill>
      <patternFill patternType="solid">
        <fgColor rgb="FFC7CF8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2" tint="-0.24994659260841701"/>
      </left>
      <right/>
      <top style="medium">
        <color theme="2" tint="-0.24994659260841701"/>
      </top>
      <bottom/>
      <diagonal/>
    </border>
    <border>
      <left/>
      <right/>
      <top style="medium">
        <color theme="2" tint="-0.24994659260841701"/>
      </top>
      <bottom/>
      <diagonal/>
    </border>
    <border>
      <left/>
      <right style="medium">
        <color theme="2" tint="-0.24994659260841701"/>
      </right>
      <top style="medium">
        <color theme="2" tint="-0.24994659260841701"/>
      </top>
      <bottom/>
      <diagonal/>
    </border>
    <border>
      <left style="medium">
        <color theme="2" tint="-0.24994659260841701"/>
      </left>
      <right/>
      <top/>
      <bottom/>
      <diagonal/>
    </border>
    <border>
      <left/>
      <right style="medium">
        <color theme="2" tint="-0.24994659260841701"/>
      </right>
      <top/>
      <bottom/>
      <diagonal/>
    </border>
    <border>
      <left style="medium">
        <color theme="2" tint="-0.24994659260841701"/>
      </left>
      <right/>
      <top/>
      <bottom style="medium">
        <color theme="2" tint="-0.24994659260841701"/>
      </bottom>
      <diagonal/>
    </border>
    <border>
      <left/>
      <right/>
      <top/>
      <bottom style="medium">
        <color theme="2" tint="-0.24994659260841701"/>
      </bottom>
      <diagonal/>
    </border>
    <border>
      <left/>
      <right style="medium">
        <color theme="2" tint="-0.24994659260841701"/>
      </right>
      <top/>
      <bottom style="medium">
        <color theme="2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10" xfId="0" applyBorder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2" xfId="0" applyBorder="1" applyAlignment="1">
      <alignment horizontal="center" vertical="center"/>
    </xf>
    <xf numFmtId="0" fontId="0" fillId="0" borderId="33" xfId="0" applyBorder="1"/>
    <xf numFmtId="0" fontId="7" fillId="0" borderId="0" xfId="0" applyFont="1"/>
    <xf numFmtId="0" fontId="3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0" fillId="0" borderId="34" xfId="0" applyBorder="1"/>
    <xf numFmtId="0" fontId="1" fillId="0" borderId="3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CF81"/>
      <color rgb="FFFAC961"/>
      <color rgb="FFD0C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182218</xdr:colOff>
      <xdr:row>6</xdr:row>
      <xdr:rowOff>115956</xdr:rowOff>
    </xdr:from>
    <xdr:to>
      <xdr:col>6</xdr:col>
      <xdr:colOff>557696</xdr:colOff>
      <xdr:row>8</xdr:row>
      <xdr:rowOff>104913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C71DCAA-E7C1-6601-81D5-B88DE01DBE1A}"/>
            </a:ext>
          </a:extLst>
        </xdr:cNvPr>
        <xdr:cNvCxnSpPr/>
      </xdr:nvCxnSpPr>
      <xdr:spPr>
        <a:xfrm flipV="1">
          <a:off x="2308088" y="1120913"/>
          <a:ext cx="1590260" cy="254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8</xdr:row>
      <xdr:rowOff>143565</xdr:rowOff>
    </xdr:from>
    <xdr:to>
      <xdr:col>9</xdr:col>
      <xdr:colOff>154608</xdr:colOff>
      <xdr:row>10</xdr:row>
      <xdr:rowOff>104913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DB165A2-1C32-6584-F05D-E7FD7CD51233}"/>
            </a:ext>
          </a:extLst>
        </xdr:cNvPr>
        <xdr:cNvCxnSpPr/>
      </xdr:nvCxnSpPr>
      <xdr:spPr>
        <a:xfrm flipV="1">
          <a:off x="2683565" y="1049130"/>
          <a:ext cx="2937565" cy="2263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165652</xdr:colOff>
      <xdr:row>10</xdr:row>
      <xdr:rowOff>104914</xdr:rowOff>
    </xdr:from>
    <xdr:to>
      <xdr:col>6</xdr:col>
      <xdr:colOff>552174</xdr:colOff>
      <xdr:row>12</xdr:row>
      <xdr:rowOff>104913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7A44182-9917-6035-5420-35E22F71C13D}"/>
            </a:ext>
          </a:extLst>
        </xdr:cNvPr>
        <xdr:cNvCxnSpPr/>
      </xdr:nvCxnSpPr>
      <xdr:spPr>
        <a:xfrm flipV="1">
          <a:off x="2898913" y="1639957"/>
          <a:ext cx="993913" cy="2650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336826</xdr:colOff>
      <xdr:row>12</xdr:row>
      <xdr:rowOff>115956</xdr:rowOff>
    </xdr:from>
    <xdr:to>
      <xdr:col>6</xdr:col>
      <xdr:colOff>541131</xdr:colOff>
      <xdr:row>14</xdr:row>
      <xdr:rowOff>110434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BB5161A-4389-3300-A0A1-91F6E152870B}"/>
            </a:ext>
          </a:extLst>
        </xdr:cNvPr>
        <xdr:cNvCxnSpPr/>
      </xdr:nvCxnSpPr>
      <xdr:spPr>
        <a:xfrm flipV="1">
          <a:off x="2462696" y="1916043"/>
          <a:ext cx="1419087" cy="25952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49695</xdr:colOff>
      <xdr:row>16</xdr:row>
      <xdr:rowOff>99391</xdr:rowOff>
    </xdr:from>
    <xdr:to>
      <xdr:col>6</xdr:col>
      <xdr:colOff>557696</xdr:colOff>
      <xdr:row>16</xdr:row>
      <xdr:rowOff>110435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A7CE914-3F16-9B30-95DF-906E34BE96A8}"/>
            </a:ext>
          </a:extLst>
        </xdr:cNvPr>
        <xdr:cNvCxnSpPr/>
      </xdr:nvCxnSpPr>
      <xdr:spPr>
        <a:xfrm flipV="1">
          <a:off x="2782956" y="2429565"/>
          <a:ext cx="1115392" cy="110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6</xdr:col>
      <xdr:colOff>149087</xdr:colOff>
      <xdr:row>29</xdr:row>
      <xdr:rowOff>55217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53B4434-7065-416C-ACFA-3F95D7328D4A}"/>
            </a:ext>
          </a:extLst>
        </xdr:cNvPr>
        <xdr:cNvSpPr txBox="1"/>
      </xdr:nvSpPr>
      <xdr:spPr>
        <a:xfrm>
          <a:off x="911087" y="3390348"/>
          <a:ext cx="2578652" cy="784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Notes: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This structure matches the generic loader format.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182218</xdr:colOff>
      <xdr:row>4</xdr:row>
      <xdr:rowOff>121478</xdr:rowOff>
    </xdr:from>
    <xdr:to>
      <xdr:col>6</xdr:col>
      <xdr:colOff>530087</xdr:colOff>
      <xdr:row>8</xdr:row>
      <xdr:rowOff>104913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A75C896-4261-41E5-9924-490488F1661B}"/>
            </a:ext>
          </a:extLst>
        </xdr:cNvPr>
        <xdr:cNvCxnSpPr/>
      </xdr:nvCxnSpPr>
      <xdr:spPr>
        <a:xfrm flipV="1">
          <a:off x="2308088" y="861391"/>
          <a:ext cx="1562651" cy="51352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6</xdr:row>
      <xdr:rowOff>132521</xdr:rowOff>
    </xdr:from>
    <xdr:to>
      <xdr:col>6</xdr:col>
      <xdr:colOff>535609</xdr:colOff>
      <xdr:row>10</xdr:row>
      <xdr:rowOff>104913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6FC5A7B-93E3-4B4A-AE34-F00F8810FADC}"/>
            </a:ext>
          </a:extLst>
        </xdr:cNvPr>
        <xdr:cNvCxnSpPr/>
      </xdr:nvCxnSpPr>
      <xdr:spPr>
        <a:xfrm flipV="1">
          <a:off x="2379870" y="1137478"/>
          <a:ext cx="1496391" cy="50247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165652</xdr:colOff>
      <xdr:row>12</xdr:row>
      <xdr:rowOff>93870</xdr:rowOff>
    </xdr:from>
    <xdr:to>
      <xdr:col>6</xdr:col>
      <xdr:colOff>535609</xdr:colOff>
      <xdr:row>12</xdr:row>
      <xdr:rowOff>104913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CD90C07-E9D5-47A7-84CC-8048EA8BE7EC}"/>
            </a:ext>
          </a:extLst>
        </xdr:cNvPr>
        <xdr:cNvCxnSpPr/>
      </xdr:nvCxnSpPr>
      <xdr:spPr>
        <a:xfrm flipV="1">
          <a:off x="2898913" y="1893957"/>
          <a:ext cx="977348" cy="110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336826</xdr:colOff>
      <xdr:row>14</xdr:row>
      <xdr:rowOff>110434</xdr:rowOff>
    </xdr:from>
    <xdr:to>
      <xdr:col>6</xdr:col>
      <xdr:colOff>530087</xdr:colOff>
      <xdr:row>16</xdr:row>
      <xdr:rowOff>99391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93041F4-5448-400F-9808-CA26DD0F65F5}"/>
            </a:ext>
          </a:extLst>
        </xdr:cNvPr>
        <xdr:cNvCxnSpPr/>
      </xdr:nvCxnSpPr>
      <xdr:spPr>
        <a:xfrm>
          <a:off x="2462696" y="2175564"/>
          <a:ext cx="1408043" cy="25400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93869</xdr:colOff>
      <xdr:row>16</xdr:row>
      <xdr:rowOff>93869</xdr:rowOff>
    </xdr:from>
    <xdr:to>
      <xdr:col>6</xdr:col>
      <xdr:colOff>546652</xdr:colOff>
      <xdr:row>21</xdr:row>
      <xdr:rowOff>60740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6EBA36B-2241-4C8C-BAB3-93950285BB9B}"/>
            </a:ext>
          </a:extLst>
        </xdr:cNvPr>
        <xdr:cNvCxnSpPr/>
      </xdr:nvCxnSpPr>
      <xdr:spPr>
        <a:xfrm>
          <a:off x="2827130" y="2424043"/>
          <a:ext cx="1060174" cy="6957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11044</xdr:rowOff>
    </xdr:from>
    <xdr:to>
      <xdr:col>6</xdr:col>
      <xdr:colOff>149087</xdr:colOff>
      <xdr:row>30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173CA98-FB7D-EC7A-994E-4C3DB422E787}"/>
            </a:ext>
          </a:extLst>
        </xdr:cNvPr>
        <xdr:cNvSpPr txBox="1"/>
      </xdr:nvSpPr>
      <xdr:spPr>
        <a:xfrm>
          <a:off x="911087" y="3401392"/>
          <a:ext cx="2578652" cy="784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Notes: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The block ID used the LSB of the allocated word</a:t>
          </a:r>
          <a:r>
            <a:rPr lang="en-GB" sz="1100" baseline="0"/>
            <a:t> </a:t>
          </a:r>
          <a:r>
            <a:rPr lang="en-GB" sz="1100"/>
            <a:t>(maintains alignment).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The data field is still contiguous.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12FB-3B53-4B69-95DE-50915BD26135}">
  <dimension ref="B1:J29"/>
  <sheetViews>
    <sheetView tabSelected="1" zoomScale="108" workbookViewId="0">
      <selection activeCell="B8" sqref="B8"/>
    </sheetView>
  </sheetViews>
  <sheetFormatPr defaultRowHeight="14.5" x14ac:dyDescent="0.35"/>
  <cols>
    <col min="2" max="2" width="42.81640625" bestFit="1" customWidth="1"/>
    <col min="3" max="3" width="13.90625" customWidth="1"/>
    <col min="4" max="4" width="15" bestFit="1" customWidth="1"/>
  </cols>
  <sheetData>
    <row r="1" spans="2:10" x14ac:dyDescent="0.35">
      <c r="B1" s="7"/>
      <c r="C1" s="7" t="s">
        <v>57</v>
      </c>
      <c r="D1" s="7" t="s">
        <v>26</v>
      </c>
      <c r="E1" s="15" t="s">
        <v>25</v>
      </c>
      <c r="F1" s="8" t="s">
        <v>29</v>
      </c>
      <c r="G1" s="50" t="s">
        <v>27</v>
      </c>
      <c r="H1" s="51"/>
      <c r="I1" s="52" t="s">
        <v>28</v>
      </c>
      <c r="J1" s="53"/>
    </row>
    <row r="2" spans="2:10" x14ac:dyDescent="0.35">
      <c r="B2" s="10" t="s">
        <v>0</v>
      </c>
      <c r="C2" s="76"/>
      <c r="D2" s="1">
        <v>2</v>
      </c>
      <c r="E2" s="11">
        <v>8</v>
      </c>
      <c r="F2" s="2">
        <f>D2*E2*4</f>
        <v>64</v>
      </c>
      <c r="G2" s="3">
        <v>1</v>
      </c>
      <c r="H2">
        <f>D2*E2*G2</f>
        <v>16</v>
      </c>
      <c r="I2" s="1">
        <f xml:space="preserve"> 1-G2</f>
        <v>0</v>
      </c>
      <c r="J2" s="2">
        <f>D2*E2*I2</f>
        <v>0</v>
      </c>
    </row>
    <row r="3" spans="2:10" x14ac:dyDescent="0.35">
      <c r="B3" s="12" t="s">
        <v>1</v>
      </c>
      <c r="C3" s="77"/>
      <c r="D3" s="3">
        <v>1</v>
      </c>
      <c r="E3">
        <v>2048</v>
      </c>
      <c r="F3" s="4">
        <f t="shared" ref="F3:F26" si="0">D3*E3*4</f>
        <v>8192</v>
      </c>
      <c r="G3" s="3">
        <v>1</v>
      </c>
      <c r="H3">
        <f t="shared" ref="H3:H26" si="1">D3*E3</f>
        <v>2048</v>
      </c>
      <c r="I3" s="3">
        <f t="shared" ref="I3:I26" si="2" xml:space="preserve"> 1-G3</f>
        <v>0</v>
      </c>
      <c r="J3" s="4">
        <f t="shared" ref="J3:J26" si="3">D3*E3*I3</f>
        <v>0</v>
      </c>
    </row>
    <row r="4" spans="2:10" x14ac:dyDescent="0.35">
      <c r="B4" s="12" t="s">
        <v>2</v>
      </c>
      <c r="C4" s="77"/>
      <c r="D4" s="3">
        <v>3</v>
      </c>
      <c r="E4">
        <v>1024</v>
      </c>
      <c r="F4" s="4">
        <f t="shared" si="0"/>
        <v>12288</v>
      </c>
      <c r="G4" s="3">
        <v>1</v>
      </c>
      <c r="H4">
        <f t="shared" si="1"/>
        <v>3072</v>
      </c>
      <c r="I4" s="3">
        <f t="shared" si="2"/>
        <v>0</v>
      </c>
      <c r="J4" s="4">
        <f t="shared" si="3"/>
        <v>0</v>
      </c>
    </row>
    <row r="5" spans="2:10" x14ac:dyDescent="0.35">
      <c r="B5" s="12" t="s">
        <v>3</v>
      </c>
      <c r="C5" s="77"/>
      <c r="D5" s="3">
        <v>2</v>
      </c>
      <c r="E5">
        <v>1024</v>
      </c>
      <c r="F5" s="4">
        <f t="shared" si="0"/>
        <v>8192</v>
      </c>
      <c r="G5" s="3">
        <v>1</v>
      </c>
      <c r="H5">
        <f t="shared" si="1"/>
        <v>2048</v>
      </c>
      <c r="I5" s="3">
        <f t="shared" si="2"/>
        <v>0</v>
      </c>
      <c r="J5" s="4">
        <f t="shared" si="3"/>
        <v>0</v>
      </c>
    </row>
    <row r="6" spans="2:10" x14ac:dyDescent="0.35">
      <c r="B6" s="12" t="s">
        <v>4</v>
      </c>
      <c r="C6" s="77"/>
      <c r="D6" s="3">
        <v>1</v>
      </c>
      <c r="E6">
        <v>1024</v>
      </c>
      <c r="F6" s="4">
        <f t="shared" si="0"/>
        <v>4096</v>
      </c>
      <c r="G6" s="3">
        <v>1</v>
      </c>
      <c r="H6">
        <f t="shared" si="1"/>
        <v>1024</v>
      </c>
      <c r="I6" s="3">
        <f t="shared" si="2"/>
        <v>0</v>
      </c>
      <c r="J6" s="4">
        <f t="shared" si="3"/>
        <v>0</v>
      </c>
    </row>
    <row r="7" spans="2:10" x14ac:dyDescent="0.35">
      <c r="B7" s="12" t="s">
        <v>5</v>
      </c>
      <c r="C7" s="78"/>
      <c r="D7" s="3">
        <v>5</v>
      </c>
      <c r="E7">
        <v>1024</v>
      </c>
      <c r="F7" s="4">
        <f t="shared" si="0"/>
        <v>20480</v>
      </c>
      <c r="G7" s="3">
        <v>1</v>
      </c>
      <c r="H7">
        <f t="shared" si="1"/>
        <v>5120</v>
      </c>
      <c r="I7" s="3">
        <f t="shared" si="2"/>
        <v>0</v>
      </c>
      <c r="J7" s="4">
        <f t="shared" si="3"/>
        <v>0</v>
      </c>
    </row>
    <row r="8" spans="2:10" x14ac:dyDescent="0.35">
      <c r="B8" s="12" t="s">
        <v>6</v>
      </c>
      <c r="C8" s="78">
        <v>1</v>
      </c>
      <c r="D8" s="3">
        <v>2</v>
      </c>
      <c r="E8">
        <v>45</v>
      </c>
      <c r="F8" s="4">
        <f t="shared" si="0"/>
        <v>360</v>
      </c>
      <c r="G8" s="3">
        <v>1</v>
      </c>
      <c r="H8">
        <f t="shared" si="1"/>
        <v>90</v>
      </c>
      <c r="I8" s="3">
        <f t="shared" si="2"/>
        <v>0</v>
      </c>
      <c r="J8" s="4">
        <f t="shared" si="3"/>
        <v>0</v>
      </c>
    </row>
    <row r="9" spans="2:10" x14ac:dyDescent="0.35">
      <c r="B9" s="12" t="s">
        <v>7</v>
      </c>
      <c r="C9" s="78"/>
      <c r="D9" s="3">
        <v>2</v>
      </c>
      <c r="E9">
        <v>4096</v>
      </c>
      <c r="F9" s="4">
        <f t="shared" si="0"/>
        <v>32768</v>
      </c>
      <c r="G9" s="3">
        <v>1</v>
      </c>
      <c r="H9">
        <f t="shared" si="1"/>
        <v>8192</v>
      </c>
      <c r="I9" s="3">
        <f t="shared" si="2"/>
        <v>0</v>
      </c>
      <c r="J9" s="4">
        <f t="shared" si="3"/>
        <v>0</v>
      </c>
    </row>
    <row r="10" spans="2:10" x14ac:dyDescent="0.35">
      <c r="B10" s="12" t="s">
        <v>8</v>
      </c>
      <c r="C10" s="78">
        <v>1</v>
      </c>
      <c r="D10" s="3">
        <v>2</v>
      </c>
      <c r="E10">
        <v>13</v>
      </c>
      <c r="F10" s="4">
        <f t="shared" si="0"/>
        <v>104</v>
      </c>
      <c r="G10" s="3"/>
      <c r="H10">
        <f t="shared" si="1"/>
        <v>26</v>
      </c>
      <c r="I10" s="3">
        <f t="shared" si="2"/>
        <v>1</v>
      </c>
      <c r="J10" s="4">
        <f t="shared" si="3"/>
        <v>26</v>
      </c>
    </row>
    <row r="11" spans="2:10" x14ac:dyDescent="0.35">
      <c r="B11" s="12" t="s">
        <v>9</v>
      </c>
      <c r="C11" s="78">
        <v>1</v>
      </c>
      <c r="D11" s="3">
        <v>8</v>
      </c>
      <c r="E11">
        <v>5</v>
      </c>
      <c r="F11" s="4">
        <f t="shared" si="0"/>
        <v>160</v>
      </c>
      <c r="G11" s="3"/>
      <c r="H11">
        <f t="shared" si="1"/>
        <v>40</v>
      </c>
      <c r="I11" s="3">
        <f t="shared" si="2"/>
        <v>1</v>
      </c>
      <c r="J11" s="4">
        <f t="shared" si="3"/>
        <v>40</v>
      </c>
    </row>
    <row r="12" spans="2:10" x14ac:dyDescent="0.35">
      <c r="B12" s="12" t="s">
        <v>10</v>
      </c>
      <c r="C12" s="78"/>
      <c r="D12" s="3">
        <v>3</v>
      </c>
      <c r="E12">
        <v>1</v>
      </c>
      <c r="F12" s="4">
        <f t="shared" si="0"/>
        <v>12</v>
      </c>
      <c r="G12" s="3"/>
      <c r="H12">
        <f t="shared" si="1"/>
        <v>3</v>
      </c>
      <c r="I12" s="3">
        <f t="shared" si="2"/>
        <v>1</v>
      </c>
      <c r="J12" s="4">
        <f t="shared" si="3"/>
        <v>3</v>
      </c>
    </row>
    <row r="13" spans="2:10" x14ac:dyDescent="0.35">
      <c r="B13" s="12" t="s">
        <v>11</v>
      </c>
      <c r="C13" s="78"/>
      <c r="D13" s="3">
        <v>1</v>
      </c>
      <c r="E13">
        <v>1</v>
      </c>
      <c r="F13" s="4">
        <f t="shared" si="0"/>
        <v>4</v>
      </c>
      <c r="G13" s="3"/>
      <c r="H13">
        <f t="shared" si="1"/>
        <v>1</v>
      </c>
      <c r="I13" s="3">
        <f t="shared" si="2"/>
        <v>1</v>
      </c>
      <c r="J13" s="4">
        <f t="shared" si="3"/>
        <v>1</v>
      </c>
    </row>
    <row r="14" spans="2:10" x14ac:dyDescent="0.35">
      <c r="B14" s="12" t="s">
        <v>12</v>
      </c>
      <c r="C14" s="78"/>
      <c r="D14" s="3">
        <v>3</v>
      </c>
      <c r="E14">
        <v>1</v>
      </c>
      <c r="F14" s="4">
        <f t="shared" si="0"/>
        <v>12</v>
      </c>
      <c r="G14" s="3"/>
      <c r="H14">
        <f t="shared" si="1"/>
        <v>3</v>
      </c>
      <c r="I14" s="3">
        <f t="shared" si="2"/>
        <v>1</v>
      </c>
      <c r="J14" s="4">
        <f t="shared" si="3"/>
        <v>3</v>
      </c>
    </row>
    <row r="15" spans="2:10" x14ac:dyDescent="0.35">
      <c r="B15" s="12" t="s">
        <v>13</v>
      </c>
      <c r="C15" s="78"/>
      <c r="D15" s="3">
        <v>4</v>
      </c>
      <c r="E15">
        <v>1</v>
      </c>
      <c r="F15" s="4">
        <f t="shared" si="0"/>
        <v>16</v>
      </c>
      <c r="G15" s="3"/>
      <c r="H15">
        <f t="shared" si="1"/>
        <v>4</v>
      </c>
      <c r="I15" s="3">
        <f t="shared" si="2"/>
        <v>1</v>
      </c>
      <c r="J15" s="4">
        <f t="shared" si="3"/>
        <v>4</v>
      </c>
    </row>
    <row r="16" spans="2:10" x14ac:dyDescent="0.35">
      <c r="B16" s="12" t="s">
        <v>14</v>
      </c>
      <c r="C16" s="78">
        <v>1</v>
      </c>
      <c r="D16" s="3">
        <v>3</v>
      </c>
      <c r="E16">
        <v>1</v>
      </c>
      <c r="F16" s="4">
        <f t="shared" si="0"/>
        <v>12</v>
      </c>
      <c r="G16" s="3"/>
      <c r="H16">
        <f t="shared" si="1"/>
        <v>3</v>
      </c>
      <c r="I16" s="3">
        <f t="shared" si="2"/>
        <v>1</v>
      </c>
      <c r="J16" s="4">
        <f t="shared" si="3"/>
        <v>3</v>
      </c>
    </row>
    <row r="17" spans="2:10" x14ac:dyDescent="0.35">
      <c r="B17" s="12" t="s">
        <v>15</v>
      </c>
      <c r="C17" s="78"/>
      <c r="D17" s="3">
        <v>15</v>
      </c>
      <c r="E17">
        <v>1</v>
      </c>
      <c r="F17" s="4">
        <f t="shared" si="0"/>
        <v>60</v>
      </c>
      <c r="G17" s="3"/>
      <c r="H17">
        <f t="shared" si="1"/>
        <v>15</v>
      </c>
      <c r="I17" s="3">
        <f t="shared" si="2"/>
        <v>1</v>
      </c>
      <c r="J17" s="4">
        <f t="shared" si="3"/>
        <v>15</v>
      </c>
    </row>
    <row r="18" spans="2:10" x14ac:dyDescent="0.35">
      <c r="B18" s="12" t="s">
        <v>16</v>
      </c>
      <c r="C18" s="78"/>
      <c r="D18" s="3">
        <v>4</v>
      </c>
      <c r="E18">
        <v>1</v>
      </c>
      <c r="F18" s="4">
        <f t="shared" si="0"/>
        <v>16</v>
      </c>
      <c r="G18" s="3"/>
      <c r="H18">
        <f t="shared" si="1"/>
        <v>4</v>
      </c>
      <c r="I18" s="3">
        <f t="shared" si="2"/>
        <v>1</v>
      </c>
      <c r="J18" s="4">
        <f t="shared" si="3"/>
        <v>4</v>
      </c>
    </row>
    <row r="19" spans="2:10" x14ac:dyDescent="0.35">
      <c r="B19" s="12" t="s">
        <v>17</v>
      </c>
      <c r="C19" s="78">
        <v>1</v>
      </c>
      <c r="D19" s="3">
        <v>11</v>
      </c>
      <c r="E19">
        <v>1</v>
      </c>
      <c r="F19" s="4">
        <f t="shared" si="0"/>
        <v>44</v>
      </c>
      <c r="G19" s="3"/>
      <c r="H19">
        <f t="shared" si="1"/>
        <v>11</v>
      </c>
      <c r="I19" s="3">
        <f t="shared" si="2"/>
        <v>1</v>
      </c>
      <c r="J19" s="4">
        <f t="shared" si="3"/>
        <v>11</v>
      </c>
    </row>
    <row r="20" spans="2:10" x14ac:dyDescent="0.35">
      <c r="B20" s="12" t="s">
        <v>18</v>
      </c>
      <c r="C20" s="78"/>
      <c r="D20" s="3">
        <v>2</v>
      </c>
      <c r="E20">
        <v>32</v>
      </c>
      <c r="F20" s="4">
        <f t="shared" si="0"/>
        <v>256</v>
      </c>
      <c r="G20" s="3">
        <v>1</v>
      </c>
      <c r="H20">
        <f t="shared" si="1"/>
        <v>64</v>
      </c>
      <c r="I20" s="3">
        <f t="shared" si="2"/>
        <v>0</v>
      </c>
      <c r="J20" s="4">
        <f t="shared" si="3"/>
        <v>0</v>
      </c>
    </row>
    <row r="21" spans="2:10" x14ac:dyDescent="0.35">
      <c r="B21" s="12" t="s">
        <v>19</v>
      </c>
      <c r="C21" s="78"/>
      <c r="D21" s="3">
        <v>5</v>
      </c>
      <c r="E21">
        <v>16</v>
      </c>
      <c r="F21" s="4">
        <f t="shared" si="0"/>
        <v>320</v>
      </c>
      <c r="G21" s="3">
        <v>1</v>
      </c>
      <c r="H21">
        <f t="shared" si="1"/>
        <v>80</v>
      </c>
      <c r="I21" s="3">
        <f t="shared" si="2"/>
        <v>0</v>
      </c>
      <c r="J21" s="4">
        <f t="shared" si="3"/>
        <v>0</v>
      </c>
    </row>
    <row r="22" spans="2:10" x14ac:dyDescent="0.35">
      <c r="B22" s="12" t="s">
        <v>20</v>
      </c>
      <c r="C22" s="78">
        <v>1</v>
      </c>
      <c r="D22" s="3">
        <v>1</v>
      </c>
      <c r="E22">
        <v>1</v>
      </c>
      <c r="F22" s="4">
        <f t="shared" si="0"/>
        <v>4</v>
      </c>
      <c r="G22" s="3"/>
      <c r="H22">
        <f t="shared" si="1"/>
        <v>1</v>
      </c>
      <c r="I22" s="3">
        <f t="shared" si="2"/>
        <v>1</v>
      </c>
      <c r="J22" s="4">
        <f t="shared" si="3"/>
        <v>1</v>
      </c>
    </row>
    <row r="23" spans="2:10" x14ac:dyDescent="0.35">
      <c r="B23" s="12" t="s">
        <v>21</v>
      </c>
      <c r="C23" s="78"/>
      <c r="D23" s="3">
        <v>44</v>
      </c>
      <c r="E23">
        <v>1</v>
      </c>
      <c r="F23" s="4">
        <f t="shared" si="0"/>
        <v>176</v>
      </c>
      <c r="G23" s="3"/>
      <c r="H23">
        <f t="shared" si="1"/>
        <v>44</v>
      </c>
      <c r="I23" s="3">
        <f t="shared" si="2"/>
        <v>1</v>
      </c>
      <c r="J23" s="4">
        <f t="shared" si="3"/>
        <v>44</v>
      </c>
    </row>
    <row r="24" spans="2:10" x14ac:dyDescent="0.35">
      <c r="B24" s="12" t="s">
        <v>22</v>
      </c>
      <c r="C24" s="77"/>
      <c r="D24" s="3">
        <v>1</v>
      </c>
      <c r="E24">
        <v>1</v>
      </c>
      <c r="F24" s="4">
        <f t="shared" si="0"/>
        <v>4</v>
      </c>
      <c r="G24" s="3"/>
      <c r="H24">
        <f t="shared" si="1"/>
        <v>1</v>
      </c>
      <c r="I24" s="3">
        <f t="shared" si="2"/>
        <v>1</v>
      </c>
      <c r="J24" s="4">
        <f t="shared" si="3"/>
        <v>1</v>
      </c>
    </row>
    <row r="25" spans="2:10" x14ac:dyDescent="0.35">
      <c r="B25" s="12" t="s">
        <v>23</v>
      </c>
      <c r="C25" s="77"/>
      <c r="D25" s="3">
        <v>21</v>
      </c>
      <c r="E25">
        <v>1</v>
      </c>
      <c r="F25" s="4">
        <f t="shared" si="0"/>
        <v>84</v>
      </c>
      <c r="G25" s="3"/>
      <c r="H25">
        <f t="shared" si="1"/>
        <v>21</v>
      </c>
      <c r="I25" s="3">
        <f t="shared" si="2"/>
        <v>1</v>
      </c>
      <c r="J25" s="4">
        <f t="shared" si="3"/>
        <v>21</v>
      </c>
    </row>
    <row r="26" spans="2:10" x14ac:dyDescent="0.35">
      <c r="B26" s="13" t="s">
        <v>24</v>
      </c>
      <c r="C26" s="79"/>
      <c r="D26" s="5">
        <v>36</v>
      </c>
      <c r="E26" s="14">
        <v>1</v>
      </c>
      <c r="F26" s="6">
        <f t="shared" si="0"/>
        <v>144</v>
      </c>
      <c r="G26" s="3"/>
      <c r="H26">
        <f t="shared" si="1"/>
        <v>36</v>
      </c>
      <c r="I26" s="5">
        <f t="shared" si="2"/>
        <v>1</v>
      </c>
      <c r="J26" s="6">
        <f t="shared" si="3"/>
        <v>36</v>
      </c>
    </row>
    <row r="27" spans="2:10" x14ac:dyDescent="0.35">
      <c r="B27" s="16" t="s">
        <v>31</v>
      </c>
      <c r="C27" s="1"/>
      <c r="D27" s="1"/>
      <c r="E27" s="11"/>
      <c r="F27" s="2">
        <f>SUM(F2:F26)</f>
        <v>87868</v>
      </c>
      <c r="G27" s="11"/>
      <c r="H27" s="11">
        <f>SUM(H2:H26)</f>
        <v>21967</v>
      </c>
      <c r="I27" s="1"/>
      <c r="J27" s="2">
        <f>SUM(J2:J26)</f>
        <v>213</v>
      </c>
    </row>
    <row r="28" spans="2:10" x14ac:dyDescent="0.35">
      <c r="B28" s="9" t="s">
        <v>30</v>
      </c>
      <c r="C28" s="7"/>
      <c r="D28" s="7"/>
      <c r="E28" s="15"/>
      <c r="F28" s="8"/>
      <c r="G28" s="15"/>
      <c r="H28" s="15" cm="1">
        <f t="array" ref="H28">H27+SUM(G2:G26 *4)</f>
        <v>22007</v>
      </c>
      <c r="I28" s="7"/>
      <c r="J28" s="8" cm="1">
        <f t="array" ref="J28">J27+SUM(I2:I26 *4)</f>
        <v>273</v>
      </c>
    </row>
    <row r="29" spans="2:10" x14ac:dyDescent="0.35">
      <c r="B29" s="9" t="s">
        <v>32</v>
      </c>
      <c r="C29" s="5"/>
      <c r="D29" s="5"/>
      <c r="E29" s="14"/>
      <c r="F29" s="6"/>
      <c r="G29" s="14"/>
      <c r="H29" s="14"/>
      <c r="I29" s="5"/>
      <c r="J29" s="6">
        <f>J28+1</f>
        <v>274</v>
      </c>
    </row>
  </sheetData>
  <mergeCells count="2"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3F69-B1A2-48CD-B882-F60C8E52BFDF}">
  <dimension ref="B1:O36"/>
  <sheetViews>
    <sheetView showGridLines="0" zoomScale="115" zoomScaleNormal="115" workbookViewId="0">
      <selection activeCell="X11" sqref="X11"/>
    </sheetView>
  </sheetViews>
  <sheetFormatPr defaultRowHeight="14.5" x14ac:dyDescent="0.35"/>
  <cols>
    <col min="1" max="1" width="8.7265625" customWidth="1"/>
    <col min="2" max="2" width="4.36328125" customWidth="1"/>
    <col min="8" max="8" width="0.90625" customWidth="1"/>
    <col min="9" max="9" width="8.7265625" style="26"/>
    <col min="10" max="10" width="8.7265625" style="17"/>
    <col min="13" max="13" width="0.81640625" customWidth="1"/>
    <col min="14" max="14" width="8.7265625" style="26"/>
    <col min="15" max="15" width="4.36328125" customWidth="1"/>
  </cols>
  <sheetData>
    <row r="1" spans="2:15" ht="23.5" customHeight="1" thickBot="1" x14ac:dyDescent="0.4"/>
    <row r="2" spans="2:15" x14ac:dyDescent="0.35">
      <c r="B2" s="31"/>
      <c r="C2" s="32"/>
      <c r="D2" s="32"/>
      <c r="E2" s="32"/>
      <c r="F2" s="32"/>
      <c r="G2" s="32"/>
      <c r="H2" s="32"/>
      <c r="I2" s="33"/>
      <c r="J2" s="45"/>
      <c r="K2" s="32"/>
      <c r="L2" s="32"/>
      <c r="M2" s="32"/>
      <c r="N2" s="33"/>
      <c r="O2" s="34"/>
    </row>
    <row r="3" spans="2:15" ht="15" thickBot="1" x14ac:dyDescent="0.4">
      <c r="B3" s="35"/>
      <c r="N3" s="26" t="s">
        <v>51</v>
      </c>
      <c r="O3" s="36"/>
    </row>
    <row r="4" spans="2:15" ht="5" customHeight="1" thickBot="1" x14ac:dyDescent="0.4">
      <c r="B4" s="35"/>
      <c r="C4" s="28"/>
      <c r="D4" s="28"/>
      <c r="E4" s="28"/>
      <c r="H4" s="18"/>
      <c r="I4" s="27"/>
      <c r="J4" s="46"/>
      <c r="K4" s="19"/>
      <c r="L4" s="19"/>
      <c r="M4" s="20"/>
      <c r="O4" s="36"/>
    </row>
    <row r="5" spans="2:15" ht="15.5" thickTop="1" thickBot="1" x14ac:dyDescent="0.4">
      <c r="B5" s="35"/>
      <c r="C5" s="29" t="s">
        <v>43</v>
      </c>
      <c r="D5" s="28"/>
      <c r="E5" s="28"/>
      <c r="H5" s="21"/>
      <c r="I5" s="55" t="s">
        <v>33</v>
      </c>
      <c r="J5" s="56"/>
      <c r="K5" s="56"/>
      <c r="L5" s="57"/>
      <c r="M5" s="22"/>
      <c r="N5" s="26">
        <v>0</v>
      </c>
      <c r="O5" s="36"/>
    </row>
    <row r="6" spans="2:15" ht="5" customHeight="1" thickTop="1" thickBot="1" x14ac:dyDescent="0.4">
      <c r="B6" s="35"/>
      <c r="D6" s="28"/>
      <c r="E6" s="28"/>
      <c r="H6" s="21"/>
      <c r="M6" s="22"/>
      <c r="O6" s="36"/>
    </row>
    <row r="7" spans="2:15" ht="15.5" thickTop="1" thickBot="1" x14ac:dyDescent="0.4">
      <c r="B7" s="35"/>
      <c r="C7" s="29" t="s">
        <v>41</v>
      </c>
      <c r="D7" s="28"/>
      <c r="E7" s="28"/>
      <c r="H7" s="21"/>
      <c r="I7" s="42" t="s">
        <v>34</v>
      </c>
      <c r="J7" s="58" t="s">
        <v>35</v>
      </c>
      <c r="K7" s="58"/>
      <c r="L7" s="58"/>
      <c r="M7" s="22"/>
      <c r="O7" s="36"/>
    </row>
    <row r="8" spans="2:15" ht="5" customHeight="1" thickTop="1" thickBot="1" x14ac:dyDescent="0.4">
      <c r="B8" s="35"/>
      <c r="D8" s="28"/>
      <c r="E8" s="28"/>
      <c r="H8" s="21"/>
      <c r="M8" s="22"/>
      <c r="O8" s="36"/>
    </row>
    <row r="9" spans="2:15" ht="15.5" thickTop="1" thickBot="1" x14ac:dyDescent="0.4">
      <c r="B9" s="35"/>
      <c r="C9" s="29" t="s">
        <v>44</v>
      </c>
      <c r="D9" s="28"/>
      <c r="E9" s="28"/>
      <c r="H9" s="21"/>
      <c r="I9" s="43" t="s">
        <v>35</v>
      </c>
      <c r="J9" s="59" t="s">
        <v>36</v>
      </c>
      <c r="K9" s="59"/>
      <c r="L9" s="59"/>
      <c r="M9" s="22"/>
      <c r="O9" s="36"/>
    </row>
    <row r="10" spans="2:15" ht="5" customHeight="1" thickTop="1" thickBot="1" x14ac:dyDescent="0.4">
      <c r="B10" s="35"/>
      <c r="D10" s="28"/>
      <c r="E10" s="28"/>
      <c r="H10" s="21"/>
      <c r="M10" s="22"/>
      <c r="O10" s="36"/>
    </row>
    <row r="11" spans="2:15" ht="15.5" thickTop="1" thickBot="1" x14ac:dyDescent="0.4">
      <c r="B11" s="35"/>
      <c r="C11" s="29" t="s">
        <v>49</v>
      </c>
      <c r="D11" s="28"/>
      <c r="E11" s="28"/>
      <c r="H11" s="21"/>
      <c r="I11" s="60" t="s">
        <v>37</v>
      </c>
      <c r="J11" s="61"/>
      <c r="K11" s="61"/>
      <c r="L11" s="62"/>
      <c r="M11" s="22"/>
      <c r="O11" s="36"/>
    </row>
    <row r="12" spans="2:15" ht="5" customHeight="1" thickTop="1" thickBot="1" x14ac:dyDescent="0.4">
      <c r="B12" s="35"/>
      <c r="D12" s="28"/>
      <c r="E12" s="28"/>
      <c r="H12" s="21"/>
      <c r="M12" s="22"/>
      <c r="O12" s="36"/>
    </row>
    <row r="13" spans="2:15" ht="15.5" thickTop="1" thickBot="1" x14ac:dyDescent="0.4">
      <c r="B13" s="35"/>
      <c r="C13" s="29" t="s">
        <v>45</v>
      </c>
      <c r="D13" s="28"/>
      <c r="E13" s="28"/>
      <c r="H13" s="21"/>
      <c r="I13" s="60" t="s">
        <v>38</v>
      </c>
      <c r="J13" s="61"/>
      <c r="K13" s="61"/>
      <c r="L13" s="62"/>
      <c r="M13" s="22"/>
      <c r="O13" s="36"/>
    </row>
    <row r="14" spans="2:15" ht="5" customHeight="1" thickTop="1" thickBot="1" x14ac:dyDescent="0.4">
      <c r="B14" s="35"/>
      <c r="C14" s="28"/>
      <c r="D14" s="28"/>
      <c r="E14" s="28"/>
      <c r="H14" s="21"/>
      <c r="M14" s="22"/>
      <c r="O14" s="36"/>
    </row>
    <row r="15" spans="2:15" ht="15.5" thickTop="1" thickBot="1" x14ac:dyDescent="0.4">
      <c r="B15" s="35"/>
      <c r="C15" s="29" t="s">
        <v>46</v>
      </c>
      <c r="D15" s="28"/>
      <c r="E15" s="28"/>
      <c r="H15" s="21"/>
      <c r="I15" s="60" t="s">
        <v>39</v>
      </c>
      <c r="J15" s="61"/>
      <c r="K15" s="61"/>
      <c r="L15" s="62"/>
      <c r="M15" s="22"/>
      <c r="O15" s="36"/>
    </row>
    <row r="16" spans="2:15" ht="5" customHeight="1" thickTop="1" thickBot="1" x14ac:dyDescent="0.4">
      <c r="B16" s="35"/>
      <c r="H16" s="21"/>
      <c r="M16" s="22"/>
      <c r="O16" s="36"/>
    </row>
    <row r="17" spans="2:15" ht="15.5" thickTop="1" thickBot="1" x14ac:dyDescent="0.4">
      <c r="B17" s="35"/>
      <c r="C17" s="29" t="s">
        <v>47</v>
      </c>
      <c r="H17" s="21"/>
      <c r="I17" s="60" t="s">
        <v>40</v>
      </c>
      <c r="J17" s="61"/>
      <c r="K17" s="61"/>
      <c r="L17" s="62"/>
      <c r="M17" s="22"/>
      <c r="O17" s="36"/>
    </row>
    <row r="18" spans="2:15" ht="5" customHeight="1" thickTop="1" thickBot="1" x14ac:dyDescent="0.4">
      <c r="B18" s="35"/>
      <c r="H18" s="21"/>
      <c r="M18" s="22"/>
      <c r="O18" s="36"/>
    </row>
    <row r="19" spans="2:15" ht="15.5" thickTop="1" thickBot="1" x14ac:dyDescent="0.4">
      <c r="B19" s="35"/>
      <c r="C19" s="29" t="s">
        <v>42</v>
      </c>
      <c r="H19" s="21"/>
      <c r="I19" s="44" t="s">
        <v>34</v>
      </c>
      <c r="J19" s="63" t="s">
        <v>35</v>
      </c>
      <c r="K19" s="63"/>
      <c r="L19" s="63"/>
      <c r="M19" s="22"/>
      <c r="O19" s="36"/>
    </row>
    <row r="20" spans="2:15" ht="5" customHeight="1" thickTop="1" thickBot="1" x14ac:dyDescent="0.4">
      <c r="B20" s="35"/>
      <c r="H20" s="21"/>
      <c r="M20" s="22"/>
      <c r="O20" s="36"/>
    </row>
    <row r="21" spans="2:15" ht="15.5" thickTop="1" thickBot="1" x14ac:dyDescent="0.4">
      <c r="B21" s="35"/>
      <c r="C21" s="29" t="s">
        <v>48</v>
      </c>
      <c r="H21" s="21"/>
      <c r="I21" s="44" t="s">
        <v>35</v>
      </c>
      <c r="J21" s="63" t="s">
        <v>36</v>
      </c>
      <c r="K21" s="63"/>
      <c r="L21" s="63"/>
      <c r="M21" s="22"/>
      <c r="O21" s="36"/>
    </row>
    <row r="22" spans="2:15" ht="5" customHeight="1" thickTop="1" thickBot="1" x14ac:dyDescent="0.4">
      <c r="B22" s="35"/>
      <c r="H22" s="21"/>
      <c r="M22" s="22"/>
      <c r="O22" s="36"/>
    </row>
    <row r="23" spans="2:15" ht="15.5" thickTop="1" thickBot="1" x14ac:dyDescent="0.4">
      <c r="B23" s="35"/>
      <c r="H23" s="21"/>
      <c r="I23" s="63" t="s">
        <v>37</v>
      </c>
      <c r="J23" s="63"/>
      <c r="K23" s="63"/>
      <c r="L23" s="63"/>
      <c r="M23" s="22"/>
      <c r="O23" s="36"/>
    </row>
    <row r="24" spans="2:15" ht="5" customHeight="1" thickTop="1" thickBot="1" x14ac:dyDescent="0.4">
      <c r="B24" s="35"/>
      <c r="H24" s="21"/>
      <c r="M24" s="22"/>
      <c r="O24" s="36"/>
    </row>
    <row r="25" spans="2:15" ht="15.5" thickTop="1" thickBot="1" x14ac:dyDescent="0.4">
      <c r="B25" s="35"/>
      <c r="H25" s="21"/>
      <c r="I25" s="63" t="s">
        <v>38</v>
      </c>
      <c r="J25" s="63"/>
      <c r="K25" s="63"/>
      <c r="L25" s="63"/>
      <c r="M25" s="22"/>
      <c r="O25" s="36"/>
    </row>
    <row r="26" spans="2:15" ht="5" customHeight="1" thickTop="1" thickBot="1" x14ac:dyDescent="0.4">
      <c r="B26" s="35"/>
      <c r="H26" s="21"/>
      <c r="M26" s="22"/>
      <c r="O26" s="36"/>
    </row>
    <row r="27" spans="2:15" ht="15.5" thickTop="1" thickBot="1" x14ac:dyDescent="0.4">
      <c r="B27" s="35"/>
      <c r="H27" s="21"/>
      <c r="I27" s="63" t="s">
        <v>39</v>
      </c>
      <c r="J27" s="63"/>
      <c r="K27" s="63"/>
      <c r="L27" s="63"/>
      <c r="M27" s="22"/>
      <c r="O27" s="36"/>
    </row>
    <row r="28" spans="2:15" ht="5" customHeight="1" thickTop="1" thickBot="1" x14ac:dyDescent="0.4">
      <c r="B28" s="35"/>
      <c r="H28" s="21"/>
      <c r="M28" s="22"/>
      <c r="O28" s="36"/>
    </row>
    <row r="29" spans="2:15" ht="15.5" thickTop="1" thickBot="1" x14ac:dyDescent="0.4">
      <c r="B29" s="35"/>
      <c r="H29" s="21"/>
      <c r="I29" s="63" t="s">
        <v>40</v>
      </c>
      <c r="J29" s="63"/>
      <c r="K29" s="63"/>
      <c r="L29" s="63"/>
      <c r="M29" s="22"/>
      <c r="O29" s="36"/>
    </row>
    <row r="30" spans="2:15" ht="5" customHeight="1" thickTop="1" x14ac:dyDescent="0.35">
      <c r="B30" s="35"/>
      <c r="H30" s="21"/>
      <c r="M30" s="22"/>
      <c r="O30" s="36"/>
    </row>
    <row r="31" spans="2:15" x14ac:dyDescent="0.35">
      <c r="B31" s="35"/>
      <c r="H31" s="21"/>
      <c r="I31" s="54" t="s">
        <v>50</v>
      </c>
      <c r="J31" s="54"/>
      <c r="K31" s="54"/>
      <c r="L31" s="54"/>
      <c r="M31" s="22"/>
      <c r="N31" s="26">
        <v>273</v>
      </c>
      <c r="O31" s="36"/>
    </row>
    <row r="32" spans="2:15" ht="5" customHeight="1" thickBot="1" x14ac:dyDescent="0.4">
      <c r="B32" s="35"/>
      <c r="H32" s="23"/>
      <c r="I32" s="30"/>
      <c r="J32" s="47"/>
      <c r="K32" s="24"/>
      <c r="L32" s="24"/>
      <c r="M32" s="25"/>
      <c r="O32" s="36"/>
    </row>
    <row r="33" spans="2:15" x14ac:dyDescent="0.35">
      <c r="B33" s="35"/>
      <c r="O33" s="36"/>
    </row>
    <row r="34" spans="2:15" ht="5" customHeight="1" x14ac:dyDescent="0.35">
      <c r="B34" s="35"/>
      <c r="O34" s="36"/>
    </row>
    <row r="35" spans="2:15" ht="16" x14ac:dyDescent="0.4">
      <c r="B35" s="35"/>
      <c r="C35" s="41" t="s">
        <v>52</v>
      </c>
      <c r="O35" s="36"/>
    </row>
    <row r="36" spans="2:15" ht="15" thickBot="1" x14ac:dyDescent="0.4">
      <c r="B36" s="37"/>
      <c r="C36" s="38"/>
      <c r="D36" s="38"/>
      <c r="E36" s="38"/>
      <c r="F36" s="38"/>
      <c r="G36" s="38"/>
      <c r="H36" s="38"/>
      <c r="I36" s="39"/>
      <c r="J36" s="48"/>
      <c r="K36" s="38"/>
      <c r="L36" s="38"/>
      <c r="M36" s="38"/>
      <c r="N36" s="39"/>
      <c r="O36" s="40"/>
    </row>
  </sheetData>
  <mergeCells count="14">
    <mergeCell ref="I31:L31"/>
    <mergeCell ref="I5:L5"/>
    <mergeCell ref="J7:L7"/>
    <mergeCell ref="J9:L9"/>
    <mergeCell ref="I17:L17"/>
    <mergeCell ref="I15:L15"/>
    <mergeCell ref="I13:L13"/>
    <mergeCell ref="I11:L11"/>
    <mergeCell ref="I27:L27"/>
    <mergeCell ref="I29:L29"/>
    <mergeCell ref="J19:L19"/>
    <mergeCell ref="J21:L21"/>
    <mergeCell ref="I23:L23"/>
    <mergeCell ref="I25:L25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2917-9D0A-49AC-8781-7A433D5EA8E6}">
  <dimension ref="B1:O36"/>
  <sheetViews>
    <sheetView showGridLines="0" zoomScale="115" zoomScaleNormal="115" workbookViewId="0">
      <selection activeCell="U16" sqref="U16"/>
    </sheetView>
  </sheetViews>
  <sheetFormatPr defaultRowHeight="14.5" x14ac:dyDescent="0.35"/>
  <cols>
    <col min="1" max="1" width="8.7265625" customWidth="1"/>
    <col min="2" max="2" width="4.36328125" customWidth="1"/>
    <col min="8" max="8" width="0.90625" customWidth="1"/>
    <col min="13" max="13" width="0.81640625" customWidth="1"/>
    <col min="14" max="14" width="8.7265625" style="26"/>
    <col min="15" max="15" width="4.36328125" customWidth="1"/>
  </cols>
  <sheetData>
    <row r="1" spans="2:15" ht="23.5" customHeight="1" thickBot="1" x14ac:dyDescent="0.4"/>
    <row r="2" spans="2:15" x14ac:dyDescent="0.35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4"/>
    </row>
    <row r="3" spans="2:15" ht="15" thickBot="1" x14ac:dyDescent="0.4">
      <c r="B3" s="35"/>
      <c r="N3" s="26" t="s">
        <v>51</v>
      </c>
      <c r="O3" s="36"/>
    </row>
    <row r="4" spans="2:15" ht="5" customHeight="1" thickBot="1" x14ac:dyDescent="0.4">
      <c r="B4" s="35"/>
      <c r="C4" s="28"/>
      <c r="D4" s="28"/>
      <c r="E4" s="28"/>
      <c r="H4" s="18"/>
      <c r="I4" s="19"/>
      <c r="J4" s="19"/>
      <c r="K4" s="19"/>
      <c r="L4" s="19"/>
      <c r="M4" s="20"/>
      <c r="O4" s="36"/>
    </row>
    <row r="5" spans="2:15" ht="15.5" thickTop="1" thickBot="1" x14ac:dyDescent="0.4">
      <c r="B5" s="35"/>
      <c r="C5" s="29" t="s">
        <v>43</v>
      </c>
      <c r="D5" s="28"/>
      <c r="E5" s="28"/>
      <c r="H5" s="21"/>
      <c r="I5" s="73" t="s">
        <v>34</v>
      </c>
      <c r="J5" s="74"/>
      <c r="K5" s="74"/>
      <c r="L5" s="75"/>
      <c r="M5" s="22"/>
      <c r="N5" s="26">
        <v>0</v>
      </c>
      <c r="O5" s="36"/>
    </row>
    <row r="6" spans="2:15" ht="5" customHeight="1" thickTop="1" thickBot="1" x14ac:dyDescent="0.4">
      <c r="B6" s="35"/>
      <c r="D6" s="28"/>
      <c r="E6" s="28"/>
      <c r="H6" s="21"/>
      <c r="M6" s="22"/>
      <c r="O6" s="36"/>
    </row>
    <row r="7" spans="2:15" ht="15.5" thickTop="1" thickBot="1" x14ac:dyDescent="0.4">
      <c r="B7" s="35"/>
      <c r="C7" s="29" t="s">
        <v>41</v>
      </c>
      <c r="D7" s="28"/>
      <c r="E7" s="28"/>
      <c r="H7" s="21"/>
      <c r="I7" s="59" t="s">
        <v>36</v>
      </c>
      <c r="J7" s="59"/>
      <c r="K7" s="59"/>
      <c r="L7" s="59"/>
      <c r="M7" s="22"/>
      <c r="O7" s="36"/>
    </row>
    <row r="8" spans="2:15" ht="5" customHeight="1" thickTop="1" thickBot="1" x14ac:dyDescent="0.4">
      <c r="B8" s="35"/>
      <c r="D8" s="28"/>
      <c r="E8" s="28"/>
      <c r="H8" s="21"/>
      <c r="M8" s="22"/>
      <c r="O8" s="36"/>
    </row>
    <row r="9" spans="2:15" ht="15.5" thickTop="1" thickBot="1" x14ac:dyDescent="0.4">
      <c r="B9" s="35"/>
      <c r="C9" s="29" t="s">
        <v>44</v>
      </c>
      <c r="D9" s="28"/>
      <c r="E9" s="28"/>
      <c r="H9" s="21"/>
      <c r="I9" s="64" t="s">
        <v>54</v>
      </c>
      <c r="J9" s="65"/>
      <c r="K9" s="65"/>
      <c r="L9" s="66"/>
      <c r="M9" s="22"/>
      <c r="O9" s="36"/>
    </row>
    <row r="10" spans="2:15" ht="5" customHeight="1" thickTop="1" thickBot="1" x14ac:dyDescent="0.4">
      <c r="B10" s="35"/>
      <c r="D10" s="28"/>
      <c r="E10" s="28"/>
      <c r="H10" s="21"/>
      <c r="M10" s="22"/>
      <c r="O10" s="36"/>
    </row>
    <row r="11" spans="2:15" ht="15.5" thickTop="1" thickBot="1" x14ac:dyDescent="0.4">
      <c r="B11" s="35"/>
      <c r="C11" s="29" t="s">
        <v>49</v>
      </c>
      <c r="D11" s="28"/>
      <c r="E11" s="28"/>
      <c r="H11" s="21"/>
      <c r="I11" s="70" t="s">
        <v>34</v>
      </c>
      <c r="J11" s="71"/>
      <c r="K11" s="71"/>
      <c r="L11" s="72"/>
      <c r="M11" s="22"/>
      <c r="O11" s="36"/>
    </row>
    <row r="12" spans="2:15" ht="5" customHeight="1" thickTop="1" thickBot="1" x14ac:dyDescent="0.4">
      <c r="B12" s="35"/>
      <c r="D12" s="28"/>
      <c r="E12" s="28"/>
      <c r="H12" s="21"/>
      <c r="M12" s="22"/>
      <c r="O12" s="36"/>
    </row>
    <row r="13" spans="2:15" ht="15.5" thickTop="1" thickBot="1" x14ac:dyDescent="0.4">
      <c r="B13" s="35"/>
      <c r="C13" s="29" t="s">
        <v>45</v>
      </c>
      <c r="D13" s="28"/>
      <c r="E13" s="28"/>
      <c r="H13" s="21"/>
      <c r="I13" s="60" t="s">
        <v>37</v>
      </c>
      <c r="J13" s="61"/>
      <c r="K13" s="61"/>
      <c r="L13" s="62"/>
      <c r="M13" s="22"/>
      <c r="O13" s="36"/>
    </row>
    <row r="14" spans="2:15" ht="5" customHeight="1" thickTop="1" thickBot="1" x14ac:dyDescent="0.4">
      <c r="B14" s="35"/>
      <c r="C14" s="28"/>
      <c r="D14" s="28"/>
      <c r="E14" s="28"/>
      <c r="H14" s="21"/>
      <c r="M14" s="22"/>
      <c r="O14" s="36"/>
    </row>
    <row r="15" spans="2:15" ht="15.5" thickTop="1" thickBot="1" x14ac:dyDescent="0.4">
      <c r="B15" s="35"/>
      <c r="C15" s="29" t="s">
        <v>46</v>
      </c>
      <c r="D15" s="28"/>
      <c r="E15" s="28"/>
      <c r="H15" s="21"/>
      <c r="I15" s="70" t="s">
        <v>36</v>
      </c>
      <c r="J15" s="71"/>
      <c r="K15" s="71"/>
      <c r="L15" s="72"/>
      <c r="M15" s="22"/>
      <c r="O15" s="36"/>
    </row>
    <row r="16" spans="2:15" ht="5" customHeight="1" thickTop="1" thickBot="1" x14ac:dyDescent="0.4">
      <c r="B16" s="35"/>
      <c r="H16" s="21"/>
      <c r="M16" s="22"/>
      <c r="O16" s="36"/>
    </row>
    <row r="17" spans="2:15" ht="15.5" thickTop="1" thickBot="1" x14ac:dyDescent="0.4">
      <c r="B17" s="35"/>
      <c r="C17" s="29" t="s">
        <v>47</v>
      </c>
      <c r="H17" s="21"/>
      <c r="I17" s="60" t="s">
        <v>56</v>
      </c>
      <c r="J17" s="61"/>
      <c r="K17" s="61"/>
      <c r="L17" s="62"/>
      <c r="M17" s="22"/>
      <c r="O17" s="36"/>
    </row>
    <row r="18" spans="2:15" ht="5" customHeight="1" thickTop="1" thickBot="1" x14ac:dyDescent="0.4">
      <c r="B18" s="35"/>
      <c r="H18" s="21"/>
      <c r="M18" s="22"/>
      <c r="O18" s="36"/>
    </row>
    <row r="19" spans="2:15" ht="15.5" thickTop="1" thickBot="1" x14ac:dyDescent="0.4">
      <c r="B19" s="35"/>
      <c r="C19" s="29" t="s">
        <v>42</v>
      </c>
      <c r="H19" s="21"/>
      <c r="I19" s="64" t="s">
        <v>54</v>
      </c>
      <c r="J19" s="65"/>
      <c r="K19" s="65"/>
      <c r="L19" s="66"/>
      <c r="M19" s="22"/>
      <c r="O19" s="36"/>
    </row>
    <row r="20" spans="2:15" ht="5" customHeight="1" thickTop="1" thickBot="1" x14ac:dyDescent="0.4">
      <c r="B20" s="35"/>
      <c r="H20" s="21"/>
      <c r="M20" s="22"/>
      <c r="O20" s="36"/>
    </row>
    <row r="21" spans="2:15" ht="15.5" thickTop="1" thickBot="1" x14ac:dyDescent="0.4">
      <c r="B21" s="35"/>
      <c r="C21" s="29" t="s">
        <v>48</v>
      </c>
      <c r="H21" s="21"/>
      <c r="I21" s="63" t="s">
        <v>37</v>
      </c>
      <c r="J21" s="63"/>
      <c r="K21" s="63"/>
      <c r="L21" s="63"/>
      <c r="M21" s="22"/>
      <c r="O21" s="36"/>
    </row>
    <row r="22" spans="2:15" ht="5" customHeight="1" thickTop="1" thickBot="1" x14ac:dyDescent="0.4">
      <c r="B22" s="35"/>
      <c r="H22" s="21"/>
      <c r="M22" s="22"/>
      <c r="O22" s="36"/>
    </row>
    <row r="23" spans="2:15" ht="15.5" thickTop="1" thickBot="1" x14ac:dyDescent="0.4">
      <c r="B23" s="35"/>
      <c r="H23" s="21"/>
      <c r="I23" s="60" t="s">
        <v>40</v>
      </c>
      <c r="J23" s="61"/>
      <c r="K23" s="61"/>
      <c r="L23" s="62"/>
      <c r="M23" s="22"/>
      <c r="O23" s="36"/>
    </row>
    <row r="24" spans="2:15" ht="5" customHeight="1" thickTop="1" thickBot="1" x14ac:dyDescent="0.4">
      <c r="B24" s="35"/>
      <c r="H24" s="21"/>
      <c r="M24" s="22"/>
      <c r="O24" s="36"/>
    </row>
    <row r="25" spans="2:15" ht="15.5" thickTop="1" thickBot="1" x14ac:dyDescent="0.4">
      <c r="B25" s="35"/>
      <c r="H25" s="21"/>
      <c r="I25" s="67" t="s">
        <v>34</v>
      </c>
      <c r="J25" s="68"/>
      <c r="K25" s="68"/>
      <c r="L25" s="69"/>
      <c r="M25" s="22"/>
      <c r="O25" s="36"/>
    </row>
    <row r="26" spans="2:15" ht="5" customHeight="1" thickTop="1" thickBot="1" x14ac:dyDescent="0.4">
      <c r="B26" s="35"/>
      <c r="H26" s="21"/>
      <c r="M26" s="22"/>
      <c r="O26" s="36"/>
    </row>
    <row r="27" spans="2:15" ht="15.5" thickTop="1" thickBot="1" x14ac:dyDescent="0.4">
      <c r="B27" s="35"/>
      <c r="H27" s="21"/>
      <c r="I27" s="70" t="s">
        <v>38</v>
      </c>
      <c r="J27" s="71"/>
      <c r="K27" s="71"/>
      <c r="L27" s="72"/>
      <c r="M27" s="22"/>
      <c r="O27" s="36"/>
    </row>
    <row r="28" spans="2:15" ht="5" customHeight="1" thickTop="1" thickBot="1" x14ac:dyDescent="0.4">
      <c r="B28" s="35"/>
      <c r="H28" s="21"/>
      <c r="M28" s="22"/>
      <c r="O28" s="36"/>
    </row>
    <row r="29" spans="2:15" ht="15.5" thickTop="1" thickBot="1" x14ac:dyDescent="0.4">
      <c r="B29" s="35"/>
      <c r="H29" s="21"/>
      <c r="I29" s="70" t="s">
        <v>39</v>
      </c>
      <c r="J29" s="71"/>
      <c r="K29" s="71"/>
      <c r="L29" s="72"/>
      <c r="M29" s="22"/>
      <c r="O29" s="36"/>
    </row>
    <row r="30" spans="2:15" ht="5" customHeight="1" thickTop="1" x14ac:dyDescent="0.35">
      <c r="B30" s="35"/>
      <c r="H30" s="21"/>
      <c r="M30" s="22"/>
      <c r="O30" s="36"/>
    </row>
    <row r="31" spans="2:15" x14ac:dyDescent="0.35">
      <c r="B31" s="35"/>
      <c r="H31" s="21"/>
      <c r="I31" s="54" t="s">
        <v>50</v>
      </c>
      <c r="J31" s="54"/>
      <c r="K31" s="54"/>
      <c r="L31" s="54"/>
      <c r="M31" s="22"/>
      <c r="N31" s="49" t="s">
        <v>55</v>
      </c>
      <c r="O31" s="36"/>
    </row>
    <row r="32" spans="2:15" ht="5" customHeight="1" thickBot="1" x14ac:dyDescent="0.4">
      <c r="B32" s="35"/>
      <c r="H32" s="23"/>
      <c r="I32" s="24"/>
      <c r="J32" s="24"/>
      <c r="K32" s="24"/>
      <c r="L32" s="24"/>
      <c r="M32" s="25"/>
      <c r="O32" s="36"/>
    </row>
    <row r="33" spans="2:15" x14ac:dyDescent="0.35">
      <c r="B33" s="35"/>
      <c r="O33" s="36"/>
    </row>
    <row r="34" spans="2:15" ht="5" customHeight="1" x14ac:dyDescent="0.35">
      <c r="B34" s="35"/>
      <c r="O34" s="36"/>
    </row>
    <row r="35" spans="2:15" ht="16" x14ac:dyDescent="0.4">
      <c r="B35" s="35"/>
      <c r="C35" s="41" t="s">
        <v>53</v>
      </c>
      <c r="O35" s="36"/>
    </row>
    <row r="36" spans="2:15" ht="15" thickBot="1" x14ac:dyDescent="0.4"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9"/>
      <c r="O36" s="40"/>
    </row>
  </sheetData>
  <mergeCells count="14">
    <mergeCell ref="I5:L5"/>
    <mergeCell ref="I11:L11"/>
    <mergeCell ref="I13:L13"/>
    <mergeCell ref="I15:L15"/>
    <mergeCell ref="I9:L9"/>
    <mergeCell ref="I25:L25"/>
    <mergeCell ref="I29:L29"/>
    <mergeCell ref="I31:L31"/>
    <mergeCell ref="I7:L7"/>
    <mergeCell ref="I19:L19"/>
    <mergeCell ref="I21:L21"/>
    <mergeCell ref="I23:L23"/>
    <mergeCell ref="I27:L27"/>
    <mergeCell ref="I17:L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Memory Calculations</vt:lpstr>
      <vt:lpstr>Fixed Length Table</vt:lpstr>
      <vt:lpstr>Variable Length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Ben</dc:creator>
  <cp:lastModifiedBy>Smith, Ben</cp:lastModifiedBy>
  <cp:lastPrinted>2025-08-06T15:12:18Z</cp:lastPrinted>
  <dcterms:created xsi:type="dcterms:W3CDTF">2025-08-06T01:27:43Z</dcterms:created>
  <dcterms:modified xsi:type="dcterms:W3CDTF">2025-08-06T23:54:31Z</dcterms:modified>
</cp:coreProperties>
</file>