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Ensc 450\Labs\Lab 1\"/>
    </mc:Choice>
  </mc:AlternateContent>
  <xr:revisionPtr revIDLastSave="0" documentId="13_ncr:1_{E897690C-1D84-4290-841D-4C44148734D1}" xr6:coauthVersionLast="46" xr6:coauthVersionMax="46" xr10:uidLastSave="{00000000-0000-0000-0000-000000000000}"/>
  <bookViews>
    <workbookView xWindow="28680" yWindow="-120" windowWidth="29040" windowHeight="15840" xr2:uid="{CDBE7CA8-DB44-4D72-B244-0E4D4F40289B}"/>
  </bookViews>
  <sheets>
    <sheet name="Part 3 - Pre-Synthesis" sheetId="1" r:id="rId1"/>
    <sheet name="Part 4 - Post-Synth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G11" i="1"/>
  <c r="D13" i="1"/>
  <c r="G13" i="1"/>
  <c r="D9" i="1"/>
  <c r="G9" i="1"/>
  <c r="G5" i="1"/>
  <c r="D5" i="1"/>
  <c r="D7" i="1"/>
  <c r="G7" i="1"/>
  <c r="G6" i="1"/>
  <c r="D6" i="1"/>
  <c r="D12" i="1"/>
  <c r="G12" i="1"/>
  <c r="G3" i="1"/>
  <c r="G4" i="1"/>
  <c r="G8" i="1"/>
  <c r="G10" i="1"/>
  <c r="D3" i="1"/>
  <c r="D4" i="1"/>
  <c r="D8" i="1"/>
  <c r="D10" i="1"/>
  <c r="G2" i="1"/>
  <c r="D2" i="1"/>
</calcChain>
</file>

<file path=xl/sharedStrings.xml><?xml version="1.0" encoding="utf-8"?>
<sst xmlns="http://schemas.openxmlformats.org/spreadsheetml/2006/main" count="14" uniqueCount="8">
  <si>
    <t>Area (um2)</t>
  </si>
  <si>
    <t>Area (Kg)</t>
  </si>
  <si>
    <t>Leakage (uW)</t>
  </si>
  <si>
    <t>Dynamic (uW)</t>
  </si>
  <si>
    <t>uW/mhz</t>
  </si>
  <si>
    <t>Period (ns)</t>
  </si>
  <si>
    <t>Freq (mhz)</t>
  </si>
  <si>
    <t xml:space="preserve"> Dyanamic uW /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</si>
</sst>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Area (um2) vs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3 - Pre-Synthesis'!$B$2:$B$13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52.1</c:v>
                </c:pt>
                <c:pt idx="10">
                  <c:v>55.55</c:v>
                </c:pt>
                <c:pt idx="11" formatCode="0.00">
                  <c:v>60.2</c:v>
                </c:pt>
              </c:numCache>
            </c:numRef>
          </c:xVal>
          <c:yVal>
            <c:numRef>
              <c:f>'Part 3 - Pre-Synthesis'!$C$2:$C$13</c:f>
              <c:numCache>
                <c:formatCode>General</c:formatCode>
                <c:ptCount val="12"/>
                <c:pt idx="0">
                  <c:v>51955.651539999999</c:v>
                </c:pt>
                <c:pt idx="1">
                  <c:v>51955.651539999999</c:v>
                </c:pt>
                <c:pt idx="2">
                  <c:v>51955.651539999999</c:v>
                </c:pt>
                <c:pt idx="3">
                  <c:v>51955.651539999999</c:v>
                </c:pt>
                <c:pt idx="4">
                  <c:v>51955.651539999999</c:v>
                </c:pt>
                <c:pt idx="5">
                  <c:v>52257.295550000003</c:v>
                </c:pt>
                <c:pt idx="6">
                  <c:v>52986.667536000001</c:v>
                </c:pt>
                <c:pt idx="7">
                  <c:v>53589.955521999997</c:v>
                </c:pt>
                <c:pt idx="8">
                  <c:v>54231.547502000001</c:v>
                </c:pt>
                <c:pt idx="9">
                  <c:v>54350.183504000001</c:v>
                </c:pt>
                <c:pt idx="10">
                  <c:v>54335.021503999997</c:v>
                </c:pt>
                <c:pt idx="11">
                  <c:v>59923.415609999996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3-474B-B3EF-6E2D9563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321247"/>
        <c:axId val="1518321663"/>
      </c:scatterChart>
      <c:valAx>
        <c:axId val="151832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21663"/>
        <c:crosses val="autoZero"/>
        <c:crossBetween val="midCat"/>
      </c:valAx>
      <c:valAx>
        <c:axId val="15183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2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Leakage</a:t>
            </a:r>
            <a:r>
              <a:rPr lang="en-CA" baseline="0"/>
              <a:t> Power vs Freq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3 - Pre-Synthesis'!$B$2:$B$13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52.1</c:v>
                </c:pt>
                <c:pt idx="10">
                  <c:v>55.55</c:v>
                </c:pt>
                <c:pt idx="11" formatCode="0.00">
                  <c:v>60.2</c:v>
                </c:pt>
              </c:numCache>
            </c:numRef>
          </c:xVal>
          <c:yVal>
            <c:numRef>
              <c:f>'Part 3 - Pre-Synthesis'!$E$2:$E$13</c:f>
              <c:numCache>
                <c:formatCode>General</c:formatCode>
                <c:ptCount val="12"/>
                <c:pt idx="0">
                  <c:v>655.90279999999996</c:v>
                </c:pt>
                <c:pt idx="1">
                  <c:v>655.90279999999996</c:v>
                </c:pt>
                <c:pt idx="2">
                  <c:v>655.90279999999996</c:v>
                </c:pt>
                <c:pt idx="3">
                  <c:v>655.90279999999996</c:v>
                </c:pt>
                <c:pt idx="4">
                  <c:v>655.90279999999996</c:v>
                </c:pt>
                <c:pt idx="5">
                  <c:v>665.12739999999997</c:v>
                </c:pt>
                <c:pt idx="6">
                  <c:v>678.91</c:v>
                </c:pt>
                <c:pt idx="7">
                  <c:v>692.10879999999997</c:v>
                </c:pt>
                <c:pt idx="8">
                  <c:v>708.88620000000003</c:v>
                </c:pt>
                <c:pt idx="9">
                  <c:v>711.5548</c:v>
                </c:pt>
                <c:pt idx="10">
                  <c:v>710.17920000000004</c:v>
                </c:pt>
                <c:pt idx="11">
                  <c:v>871.98869999999999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5-44FA-B498-C6A15AA42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002719"/>
        <c:axId val="1718995647"/>
      </c:scatterChart>
      <c:valAx>
        <c:axId val="171900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95647"/>
        <c:crosses val="autoZero"/>
        <c:crossBetween val="midCat"/>
      </c:valAx>
      <c:valAx>
        <c:axId val="17189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0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uw/mhz against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3 - Pre-Synthesis'!$B$2:$B$13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52.1</c:v>
                </c:pt>
                <c:pt idx="10">
                  <c:v>55.55</c:v>
                </c:pt>
                <c:pt idx="11" formatCode="0.00">
                  <c:v>60.2</c:v>
                </c:pt>
              </c:numCache>
            </c:numRef>
          </c:xVal>
          <c:yVal>
            <c:numRef>
              <c:f>'Part 3 - Pre-Synthesis'!$G$2:$G$13</c:f>
              <c:numCache>
                <c:formatCode>General</c:formatCode>
                <c:ptCount val="12"/>
                <c:pt idx="0">
                  <c:v>22.820540000000001</c:v>
                </c:pt>
                <c:pt idx="1">
                  <c:v>22.820540000000001</c:v>
                </c:pt>
                <c:pt idx="2">
                  <c:v>22.820545000000003</c:v>
                </c:pt>
                <c:pt idx="3">
                  <c:v>22.820543999999998</c:v>
                </c:pt>
                <c:pt idx="4">
                  <c:v>22.843386666666667</c:v>
                </c:pt>
                <c:pt idx="5">
                  <c:v>22.808302857142859</c:v>
                </c:pt>
                <c:pt idx="6">
                  <c:v>22.8415</c:v>
                </c:pt>
                <c:pt idx="7">
                  <c:v>22.877777777777776</c:v>
                </c:pt>
                <c:pt idx="8">
                  <c:v>22.864000000000001</c:v>
                </c:pt>
                <c:pt idx="9">
                  <c:v>22.857965451055662</c:v>
                </c:pt>
                <c:pt idx="10">
                  <c:v>22.867686768676869</c:v>
                </c:pt>
                <c:pt idx="11">
                  <c:v>22.950166112956808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E-4DF6-8430-A308506B7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896287"/>
        <c:axId val="1436894623"/>
      </c:scatterChart>
      <c:valAx>
        <c:axId val="14368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94623"/>
        <c:crosses val="autoZero"/>
        <c:crossBetween val="midCat"/>
      </c:valAx>
      <c:valAx>
        <c:axId val="14368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9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Dynamic Power vs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3 - Pre-Synthesis'!$B$2:$B$13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52.1</c:v>
                </c:pt>
                <c:pt idx="10">
                  <c:v>55.55</c:v>
                </c:pt>
                <c:pt idx="11" formatCode="0.00">
                  <c:v>60.2</c:v>
                </c:pt>
              </c:numCache>
            </c:numRef>
          </c:xVal>
          <c:yVal>
            <c:numRef>
              <c:f>'Part 3 - Pre-Synthesis'!$F$2:$F$13</c:f>
              <c:numCache>
                <c:formatCode>0.00E+00</c:formatCode>
                <c:ptCount val="12"/>
                <c:pt idx="0" formatCode="General">
                  <c:v>114.1027</c:v>
                </c:pt>
                <c:pt idx="1">
                  <c:v>228.2054</c:v>
                </c:pt>
                <c:pt idx="2">
                  <c:v>456.41090000000003</c:v>
                </c:pt>
                <c:pt idx="3">
                  <c:v>570.5136</c:v>
                </c:pt>
                <c:pt idx="4">
                  <c:v>685.30160000000001</c:v>
                </c:pt>
                <c:pt idx="5">
                  <c:v>798.29060000000004</c:v>
                </c:pt>
                <c:pt idx="6" formatCode="General">
                  <c:v>913.66</c:v>
                </c:pt>
                <c:pt idx="7">
                  <c:v>1029.5</c:v>
                </c:pt>
                <c:pt idx="8">
                  <c:v>1143.2</c:v>
                </c:pt>
                <c:pt idx="9">
                  <c:v>1190.9000000000001</c:v>
                </c:pt>
                <c:pt idx="10">
                  <c:v>1270.3</c:v>
                </c:pt>
                <c:pt idx="11">
                  <c:v>1381.6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1AE-9B48-66ADFCE8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18079"/>
        <c:axId val="1722420159"/>
      </c:scatterChart>
      <c:valAx>
        <c:axId val="172241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20159"/>
        <c:crosses val="autoZero"/>
        <c:crossBetween val="midCat"/>
      </c:valAx>
      <c:valAx>
        <c:axId val="172242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1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0</xdr:row>
      <xdr:rowOff>147637</xdr:rowOff>
    </xdr:from>
    <xdr:to>
      <xdr:col>15</xdr:col>
      <xdr:colOff>252412</xdr:colOff>
      <xdr:row>20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825923-8146-45F5-A56E-5563FD963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347662</xdr:colOff>
      <xdr:row>22</xdr:row>
      <xdr:rowOff>166687</xdr:rowOff>
    </xdr:from>
    <xdr:to>
      <xdr:col>18</xdr:col>
      <xdr:colOff>42862</xdr:colOff>
      <xdr:row>37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C97039-643B-4172-9299-3C9EB3C10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557212</xdr:colOff>
      <xdr:row>18</xdr:row>
      <xdr:rowOff>33337</xdr:rowOff>
    </xdr:from>
    <xdr:to>
      <xdr:col>6</xdr:col>
      <xdr:colOff>1062037</xdr:colOff>
      <xdr:row>32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B0FA73-14F8-4270-BFA7-D49131D89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485775</xdr:colOff>
      <xdr:row>1</xdr:row>
      <xdr:rowOff>128587</xdr:rowOff>
    </xdr:from>
    <xdr:to>
      <xdr:col>23</xdr:col>
      <xdr:colOff>180975</xdr:colOff>
      <xdr:row>19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ED1732-CC1B-47A4-9A82-8E43BA9C8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8919-41F8-4709-9DE8-EB56456DC1E1}">
  <dimension ref="A1:G13"/>
  <sheetViews>
    <sheetView tabSelected="1"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12.42578125" bestFit="1" customWidth="1"/>
    <col min="4" max="4" width="11" bestFit="1" customWidth="1"/>
    <col min="5" max="5" width="13.28515625" bestFit="1" customWidth="1"/>
    <col min="6" max="6" width="13.7109375" bestFit="1" customWidth="1"/>
    <col min="7" max="7" width="19.28515625" bestFit="1" customWidth="1"/>
  </cols>
  <sheetData>
    <row r="1" spans="1:7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</row>
    <row r="2" spans="1:7" s="3" customFormat="1" x14ac:dyDescent="0.25">
      <c r="A2" s="3">
        <v>200</v>
      </c>
      <c r="B2" s="3">
        <v>5</v>
      </c>
      <c r="C2" s="3">
        <v>51955.651539999999</v>
      </c>
      <c r="D2" s="3">
        <f>C2/800</f>
        <v>64.944564424999996</v>
      </c>
      <c r="E2" s="3">
        <v>655.90279999999996</v>
      </c>
      <c r="F2" s="3">
        <v>114.1027</v>
      </c>
      <c r="G2" s="3">
        <f>F2/B2</f>
        <v>22.820540000000001</v>
      </c>
    </row>
    <row r="3" spans="1:7" x14ac:dyDescent="0.25">
      <c r="A3">
        <v>100</v>
      </c>
      <c r="B3">
        <v>10</v>
      </c>
      <c r="C3" s="3">
        <v>51955.651539999999</v>
      </c>
      <c r="D3" s="3">
        <f t="shared" ref="D3:D13" si="0">C3/800</f>
        <v>64.944564424999996</v>
      </c>
      <c r="E3">
        <v>655.90279999999996</v>
      </c>
      <c r="F3" s="2">
        <v>228.2054</v>
      </c>
      <c r="G3" s="3">
        <f t="shared" ref="G3:G13" si="1">F3/B3</f>
        <v>22.820540000000001</v>
      </c>
    </row>
    <row r="4" spans="1:7" x14ac:dyDescent="0.25">
      <c r="A4">
        <v>50</v>
      </c>
      <c r="B4">
        <v>20</v>
      </c>
      <c r="C4" s="3">
        <v>51955.651539999999</v>
      </c>
      <c r="D4" s="3">
        <f t="shared" si="0"/>
        <v>64.944564424999996</v>
      </c>
      <c r="E4">
        <v>655.90279999999996</v>
      </c>
      <c r="F4" s="2">
        <v>456.41090000000003</v>
      </c>
      <c r="G4" s="3">
        <f t="shared" si="1"/>
        <v>22.820545000000003</v>
      </c>
    </row>
    <row r="5" spans="1:7" x14ac:dyDescent="0.25">
      <c r="A5">
        <v>40</v>
      </c>
      <c r="B5">
        <v>25</v>
      </c>
      <c r="C5" s="3">
        <v>51955.651539999999</v>
      </c>
      <c r="D5" s="3">
        <f t="shared" si="0"/>
        <v>64.944564424999996</v>
      </c>
      <c r="E5">
        <v>655.90279999999996</v>
      </c>
      <c r="F5" s="2">
        <v>570.5136</v>
      </c>
      <c r="G5" s="3">
        <f t="shared" si="1"/>
        <v>22.820543999999998</v>
      </c>
    </row>
    <row r="6" spans="1:7" x14ac:dyDescent="0.25">
      <c r="A6">
        <v>33.33</v>
      </c>
      <c r="B6">
        <v>30</v>
      </c>
      <c r="C6" s="3">
        <v>51955.651539999999</v>
      </c>
      <c r="D6" s="3">
        <f t="shared" si="0"/>
        <v>64.944564424999996</v>
      </c>
      <c r="E6">
        <v>655.90279999999996</v>
      </c>
      <c r="F6" s="2">
        <v>685.30160000000001</v>
      </c>
      <c r="G6" s="3">
        <f t="shared" si="1"/>
        <v>22.843386666666667</v>
      </c>
    </row>
    <row r="7" spans="1:7" x14ac:dyDescent="0.25">
      <c r="A7">
        <v>28.57</v>
      </c>
      <c r="B7">
        <v>35</v>
      </c>
      <c r="C7" s="3">
        <v>52257.295550000003</v>
      </c>
      <c r="D7" s="3">
        <f t="shared" si="0"/>
        <v>65.321619437500004</v>
      </c>
      <c r="E7">
        <v>665.12739999999997</v>
      </c>
      <c r="F7" s="2">
        <v>798.29060000000004</v>
      </c>
      <c r="G7" s="3">
        <f t="shared" si="1"/>
        <v>22.808302857142859</v>
      </c>
    </row>
    <row r="8" spans="1:7" x14ac:dyDescent="0.25">
      <c r="A8">
        <v>25</v>
      </c>
      <c r="B8">
        <v>40</v>
      </c>
      <c r="C8" s="3">
        <v>52986.667536000001</v>
      </c>
      <c r="D8" s="3">
        <f t="shared" si="0"/>
        <v>66.233334420000006</v>
      </c>
      <c r="E8">
        <v>678.91</v>
      </c>
      <c r="F8">
        <v>913.66</v>
      </c>
      <c r="G8" s="3">
        <f t="shared" si="1"/>
        <v>22.8415</v>
      </c>
    </row>
    <row r="9" spans="1:7" x14ac:dyDescent="0.25">
      <c r="A9">
        <v>22.22</v>
      </c>
      <c r="B9">
        <v>45</v>
      </c>
      <c r="C9" s="3">
        <v>53589.955521999997</v>
      </c>
      <c r="D9" s="3">
        <f t="shared" si="0"/>
        <v>66.987444402499989</v>
      </c>
      <c r="E9">
        <v>692.10879999999997</v>
      </c>
      <c r="F9" s="2">
        <v>1029.5</v>
      </c>
      <c r="G9" s="3">
        <f t="shared" si="1"/>
        <v>22.877777777777776</v>
      </c>
    </row>
    <row r="10" spans="1:7" x14ac:dyDescent="0.25">
      <c r="A10">
        <v>20</v>
      </c>
      <c r="B10">
        <v>50</v>
      </c>
      <c r="C10" s="3">
        <v>54231.547502000001</v>
      </c>
      <c r="D10" s="3">
        <f t="shared" si="0"/>
        <v>67.789434377500001</v>
      </c>
      <c r="E10">
        <v>708.88620000000003</v>
      </c>
      <c r="F10" s="2">
        <v>1143.2</v>
      </c>
      <c r="G10" s="3">
        <f t="shared" si="1"/>
        <v>22.864000000000001</v>
      </c>
    </row>
    <row r="11" spans="1:7" x14ac:dyDescent="0.25">
      <c r="A11">
        <v>19.2</v>
      </c>
      <c r="B11">
        <v>52.1</v>
      </c>
      <c r="C11" s="3">
        <v>54350.183504000001</v>
      </c>
      <c r="D11" s="3">
        <f t="shared" si="0"/>
        <v>67.937729380000007</v>
      </c>
      <c r="E11">
        <v>711.5548</v>
      </c>
      <c r="F11" s="2">
        <v>1190.9000000000001</v>
      </c>
      <c r="G11" s="3">
        <f t="shared" si="1"/>
        <v>22.857965451055662</v>
      </c>
    </row>
    <row r="12" spans="1:7" x14ac:dyDescent="0.25">
      <c r="A12">
        <v>18</v>
      </c>
      <c r="B12">
        <v>55.55</v>
      </c>
      <c r="C12" s="3">
        <v>54335.021503999997</v>
      </c>
      <c r="D12" s="3">
        <f t="shared" si="0"/>
        <v>67.918776879999996</v>
      </c>
      <c r="E12">
        <v>710.17920000000004</v>
      </c>
      <c r="F12" s="2">
        <v>1270.3</v>
      </c>
      <c r="G12" s="3">
        <f t="shared" si="1"/>
        <v>22.867686768676869</v>
      </c>
    </row>
    <row r="13" spans="1:7" x14ac:dyDescent="0.25">
      <c r="A13">
        <v>16.670000000000002</v>
      </c>
      <c r="B13" s="4">
        <v>60.2</v>
      </c>
      <c r="C13" s="3">
        <v>59923.415609999996</v>
      </c>
      <c r="D13" s="3">
        <f t="shared" si="0"/>
        <v>74.904269512499994</v>
      </c>
      <c r="E13">
        <v>871.98869999999999</v>
      </c>
      <c r="F13" s="2">
        <v>1381.6</v>
      </c>
      <c r="G13" s="3">
        <f t="shared" si="1"/>
        <v>22.950166112956808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4888-0D41-4155-AF55-8644AD95A2D2}">
  <dimension ref="A1:G1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10.85546875" bestFit="1" customWidth="1"/>
    <col min="5" max="5" width="13.140625" bestFit="1" customWidth="1"/>
    <col min="6" max="6" width="13.5703125" bestFit="1" customWidth="1"/>
  </cols>
  <sheetData>
    <row r="1" spans="1:7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3 - Pre-Synthesis</vt:lpstr>
      <vt:lpstr>Part 4 - Post-Synthesis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2021-01-28T00:52:00Z</dcterms:created>
  <dcterms:modified xsi:type="dcterms:W3CDTF">2021-01-28T03:59:02Z</dcterms:modified>
</cp:coreProperties>
</file>