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Ensc 450\Labs\Lab4\"/>
    </mc:Choice>
  </mc:AlternateContent>
  <xr:revisionPtr revIDLastSave="0" documentId="13_ncr:1_{CE5A93AC-2F9C-4F62-9757-A732C93CADDB}" xr6:coauthVersionLast="46" xr6:coauthVersionMax="46" xr10:uidLastSave="{00000000-0000-0000-0000-000000000000}"/>
  <bookViews>
    <workbookView xWindow="28680" yWindow="-120" windowWidth="29040" windowHeight="15840" xr2:uid="{E09D1390-5263-4DA6-A88D-0F45D3C1D69D}"/>
  </bookViews>
  <sheets>
    <sheet name="Innov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B5" i="1"/>
  <c r="B6" i="1"/>
  <c r="B2" i="1"/>
  <c r="H2" i="1" s="1"/>
  <c r="B3" i="1"/>
  <c r="H3" i="1" s="1"/>
  <c r="B4" i="1"/>
  <c r="H4" i="1" s="1"/>
  <c r="B7" i="1"/>
</calcChain>
</file>

<file path=xl/sharedStrings.xml><?xml version="1.0" encoding="utf-8"?>
<sst xmlns="http://schemas.openxmlformats.org/spreadsheetml/2006/main" count="8" uniqueCount="8">
  <si>
    <t>Period (ns)</t>
  </si>
  <si>
    <t>Freq (MHz)</t>
  </si>
  <si>
    <t>Core Area (um^2)</t>
  </si>
  <si>
    <t>Chip Area (um^2)</t>
  </si>
  <si>
    <t>Chip Density % (sub phys cell)</t>
  </si>
  <si>
    <t>Leakage Power (mW)</t>
  </si>
  <si>
    <t>Dynamic Power (mW)</t>
  </si>
  <si>
    <t>Dyn (mW) / Freq (MHz)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</si>
</sst>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"/>
    <numFmt numFmtId="169" formatCode="0.000"/>
    <numFmt numFmtId="170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8" fontId="0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Area</a:t>
            </a:r>
            <a:r>
              <a:rPr lang="en-CA" baseline="0"/>
              <a:t> vs Freq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Innovus!$B$2:$B$7</c:f>
              <c:numCache>
                <c:formatCode>0.000</c:formatCode>
                <c:ptCount val="6"/>
                <c:pt idx="0">
                  <c:v>28.571428571428573</c:v>
                </c:pt>
                <c:pt idx="1">
                  <c:v>40</c:v>
                </c:pt>
                <c:pt idx="2">
                  <c:v>55.555555555555557</c:v>
                </c:pt>
                <c:pt idx="3">
                  <c:v>62.5</c:v>
                </c:pt>
                <c:pt idx="4">
                  <c:v>71.428571428571431</c:v>
                </c:pt>
                <c:pt idx="5">
                  <c:v>76.92307692307692</c:v>
                </c:pt>
              </c:numCache>
            </c:numRef>
          </c:xVal>
          <c:yVal>
            <c:numRef>
              <c:f>Innovus!$C$2:$C$7</c:f>
              <c:numCache>
                <c:formatCode>0.000</c:formatCode>
                <c:ptCount val="6"/>
                <c:pt idx="0">
                  <c:v>47903.94</c:v>
                </c:pt>
                <c:pt idx="1">
                  <c:v>47903.94</c:v>
                </c:pt>
                <c:pt idx="2">
                  <c:v>47903.94</c:v>
                </c:pt>
                <c:pt idx="3" formatCode="General">
                  <c:v>47903.94</c:v>
                </c:pt>
                <c:pt idx="4">
                  <c:v>47968.311999999998</c:v>
                </c:pt>
                <c:pt idx="5">
                  <c:v>48032.684000000001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F-44C9-A2C1-6FB094766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790559"/>
        <c:axId val="1600791391"/>
      </c:scatterChart>
      <c:valAx>
        <c:axId val="160079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91391"/>
        <c:crosses val="autoZero"/>
        <c:crossBetween val="midCat"/>
      </c:valAx>
      <c:valAx>
        <c:axId val="160079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9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Leakage</a:t>
            </a:r>
            <a:r>
              <a:rPr lang="en-CA" baseline="0"/>
              <a:t> Power vs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Innovus!$B$2:$B$7</c:f>
              <c:numCache>
                <c:formatCode>0.000</c:formatCode>
                <c:ptCount val="6"/>
                <c:pt idx="0">
                  <c:v>28.571428571428573</c:v>
                </c:pt>
                <c:pt idx="1">
                  <c:v>40</c:v>
                </c:pt>
                <c:pt idx="2">
                  <c:v>55.555555555555557</c:v>
                </c:pt>
                <c:pt idx="3">
                  <c:v>62.5</c:v>
                </c:pt>
                <c:pt idx="4">
                  <c:v>71.428571428571431</c:v>
                </c:pt>
                <c:pt idx="5">
                  <c:v>76.92307692307692</c:v>
                </c:pt>
              </c:numCache>
            </c:numRef>
          </c:xVal>
          <c:yVal>
            <c:numRef>
              <c:f>Innovus!$F$2:$F$7</c:f>
              <c:numCache>
                <c:formatCode>0.0000</c:formatCode>
                <c:ptCount val="6"/>
                <c:pt idx="0">
                  <c:v>0.62090000000000001</c:v>
                </c:pt>
                <c:pt idx="1">
                  <c:v>0.62090000000000001</c:v>
                </c:pt>
                <c:pt idx="2">
                  <c:v>0.62090000000000001</c:v>
                </c:pt>
                <c:pt idx="3" formatCode="General">
                  <c:v>0.62090000000000001</c:v>
                </c:pt>
                <c:pt idx="4">
                  <c:v>0.62250000000000005</c:v>
                </c:pt>
                <c:pt idx="5">
                  <c:v>0.624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B-4AC4-B787-8D61D580A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15711"/>
        <c:axId val="1718516127"/>
      </c:scatterChart>
      <c:valAx>
        <c:axId val="171851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16127"/>
        <c:crosses val="autoZero"/>
        <c:crossBetween val="midCat"/>
      </c:valAx>
      <c:valAx>
        <c:axId val="171851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1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Dyn Power vs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Innovus!$B$2:$B$7</c:f>
              <c:numCache>
                <c:formatCode>0.000</c:formatCode>
                <c:ptCount val="6"/>
                <c:pt idx="0">
                  <c:v>28.571428571428573</c:v>
                </c:pt>
                <c:pt idx="1">
                  <c:v>40</c:v>
                </c:pt>
                <c:pt idx="2">
                  <c:v>55.555555555555557</c:v>
                </c:pt>
                <c:pt idx="3">
                  <c:v>62.5</c:v>
                </c:pt>
                <c:pt idx="4">
                  <c:v>71.428571428571431</c:v>
                </c:pt>
                <c:pt idx="5">
                  <c:v>76.92307692307692</c:v>
                </c:pt>
              </c:numCache>
            </c:numRef>
          </c:xVal>
          <c:yVal>
            <c:numRef>
              <c:f>Innovus!$G$2:$G$7</c:f>
              <c:numCache>
                <c:formatCode>0.0000</c:formatCode>
                <c:ptCount val="6"/>
                <c:pt idx="0">
                  <c:v>0.52139999999999997</c:v>
                </c:pt>
                <c:pt idx="1">
                  <c:v>0.72989999999999999</c:v>
                </c:pt>
                <c:pt idx="2">
                  <c:v>1.014</c:v>
                </c:pt>
                <c:pt idx="3" formatCode="General">
                  <c:v>1.141</c:v>
                </c:pt>
                <c:pt idx="4">
                  <c:v>1.3029999999999999</c:v>
                </c:pt>
                <c:pt idx="5">
                  <c:v>1.409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A-465C-9159-00900F71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430783"/>
        <c:axId val="1725443263"/>
      </c:scatterChart>
      <c:valAx>
        <c:axId val="172543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443263"/>
        <c:crosses val="autoZero"/>
        <c:crossBetween val="midCat"/>
      </c:valAx>
      <c:valAx>
        <c:axId val="17254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43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Dyn / Freq vs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Innovus!$B$2:$B$7</c:f>
              <c:numCache>
                <c:formatCode>0.000</c:formatCode>
                <c:ptCount val="6"/>
                <c:pt idx="0">
                  <c:v>28.571428571428573</c:v>
                </c:pt>
                <c:pt idx="1">
                  <c:v>40</c:v>
                </c:pt>
                <c:pt idx="2">
                  <c:v>55.555555555555557</c:v>
                </c:pt>
                <c:pt idx="3">
                  <c:v>62.5</c:v>
                </c:pt>
                <c:pt idx="4">
                  <c:v>71.428571428571431</c:v>
                </c:pt>
                <c:pt idx="5">
                  <c:v>76.92307692307692</c:v>
                </c:pt>
              </c:numCache>
            </c:numRef>
          </c:xVal>
          <c:yVal>
            <c:numRef>
              <c:f>Innovus!$H$2:$H$7</c:f>
              <c:numCache>
                <c:formatCode>0.0000000</c:formatCode>
                <c:ptCount val="6"/>
                <c:pt idx="0">
                  <c:v>1.8248999999999998E-2</c:v>
                </c:pt>
                <c:pt idx="1">
                  <c:v>1.82475E-2</c:v>
                </c:pt>
                <c:pt idx="2">
                  <c:v>1.8252000000000001E-2</c:v>
                </c:pt>
                <c:pt idx="3">
                  <c:v>1.8256000000000001E-2</c:v>
                </c:pt>
                <c:pt idx="4">
                  <c:v>1.8241999999999998E-2</c:v>
                </c:pt>
                <c:pt idx="5">
                  <c:v>1.8317E-2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E-49A1-A0F8-12CABE1DB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060191"/>
        <c:axId val="1727055615"/>
      </c:scatterChart>
      <c:valAx>
        <c:axId val="172706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55615"/>
        <c:crosses val="autoZero"/>
        <c:crossBetween val="midCat"/>
      </c:valAx>
      <c:valAx>
        <c:axId val="172705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6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176212</xdr:rowOff>
    </xdr:from>
    <xdr:to>
      <xdr:col>4</xdr:col>
      <xdr:colOff>990600</xdr:colOff>
      <xdr:row>30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22E75-0F9D-48BE-B980-AACB8BF8B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1143000</xdr:colOff>
      <xdr:row>16</xdr:row>
      <xdr:rowOff>23812</xdr:rowOff>
    </xdr:from>
    <xdr:to>
      <xdr:col>7</xdr:col>
      <xdr:colOff>1162050</xdr:colOff>
      <xdr:row>30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859852-406E-4DDD-8D6B-69315C30A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361950</xdr:colOff>
      <xdr:row>4</xdr:row>
      <xdr:rowOff>100012</xdr:rowOff>
    </xdr:from>
    <xdr:to>
      <xdr:col>15</xdr:col>
      <xdr:colOff>504825</xdr:colOff>
      <xdr:row>18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82B5B8-4243-4F26-AFE6-A3EF8302A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438150</xdr:colOff>
      <xdr:row>21</xdr:row>
      <xdr:rowOff>166687</xdr:rowOff>
    </xdr:from>
    <xdr:to>
      <xdr:col>15</xdr:col>
      <xdr:colOff>581025</xdr:colOff>
      <xdr:row>36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AA9776-62A6-49F6-BF4D-2D77D8239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952E6-8C97-4E3B-862F-97D96970A290}">
  <dimension ref="A1:H7"/>
  <sheetViews>
    <sheetView tabSelected="1" workbookViewId="0">
      <selection activeCell="E6" sqref="E6"/>
    </sheetView>
  </sheetViews>
  <sheetFormatPr defaultRowHeight="15" x14ac:dyDescent="0.25"/>
  <cols>
    <col min="1" max="1" width="10.7109375" style="1" bestFit="1" customWidth="1"/>
    <col min="2" max="2" width="10" style="1" bestFit="1" customWidth="1"/>
    <col min="3" max="3" width="16.5703125" style="1" bestFit="1" customWidth="1"/>
    <col min="4" max="4" width="16.42578125" style="1" bestFit="1" customWidth="1"/>
    <col min="5" max="5" width="27.85546875" style="1" bestFit="1" customWidth="1"/>
    <col min="6" max="6" width="20" style="1" bestFit="1" customWidth="1"/>
    <col min="7" max="7" width="20.42578125" style="1" bestFit="1" customWidth="1"/>
    <col min="8" max="8" width="22" style="1" bestFit="1" customWidth="1"/>
    <col min="9" max="9" width="9.140625" style="1"/>
    <col min="10" max="10" width="11.5703125" style="1" bestFit="1" customWidth="1"/>
    <col min="11" max="16384" width="9.140625" style="1"/>
  </cols>
  <sheetData>
    <row r="1" spans="1:8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s="4" customFormat="1" x14ac:dyDescent="0.25">
      <c r="A2" s="4">
        <v>35</v>
      </c>
      <c r="B2" s="7">
        <f t="shared" ref="B2:B7" si="0">1000/A2</f>
        <v>28.571428571428573</v>
      </c>
      <c r="C2" s="7">
        <v>47903.94</v>
      </c>
      <c r="D2" s="7">
        <v>51005.766000000003</v>
      </c>
      <c r="E2" s="7">
        <v>87.423000000000002</v>
      </c>
      <c r="F2" s="5">
        <v>0.62090000000000001</v>
      </c>
      <c r="G2" s="5">
        <v>0.52139999999999997</v>
      </c>
      <c r="H2" s="9">
        <f>G2/B2</f>
        <v>1.8248999999999998E-2</v>
      </c>
    </row>
    <row r="3" spans="1:8" s="4" customFormat="1" x14ac:dyDescent="0.25">
      <c r="A3" s="4">
        <v>25</v>
      </c>
      <c r="B3" s="7">
        <f t="shared" si="0"/>
        <v>40</v>
      </c>
      <c r="C3" s="7">
        <v>47903.94</v>
      </c>
      <c r="D3" s="7">
        <v>51005.766000000003</v>
      </c>
      <c r="E3" s="7">
        <v>87.423000000000002</v>
      </c>
      <c r="F3" s="5">
        <v>0.62090000000000001</v>
      </c>
      <c r="G3" s="5">
        <v>0.72989999999999999</v>
      </c>
      <c r="H3" s="9">
        <f>G3/B3</f>
        <v>1.82475E-2</v>
      </c>
    </row>
    <row r="4" spans="1:8" x14ac:dyDescent="0.25">
      <c r="A4" s="2">
        <v>18</v>
      </c>
      <c r="B4" s="7">
        <f t="shared" si="0"/>
        <v>55.555555555555557</v>
      </c>
      <c r="C4" s="8">
        <v>47903.94</v>
      </c>
      <c r="D4" s="8">
        <v>51005.766000000003</v>
      </c>
      <c r="E4" s="8">
        <v>87.423000000000002</v>
      </c>
      <c r="F4" s="6">
        <v>0.62090000000000001</v>
      </c>
      <c r="G4" s="6">
        <v>1.014</v>
      </c>
      <c r="H4" s="10">
        <f>G4/B4</f>
        <v>1.8252000000000001E-2</v>
      </c>
    </row>
    <row r="5" spans="1:8" x14ac:dyDescent="0.25">
      <c r="A5" s="2">
        <v>16</v>
      </c>
      <c r="B5" s="7">
        <f t="shared" si="0"/>
        <v>62.5</v>
      </c>
      <c r="C5" s="1">
        <v>47903.94</v>
      </c>
      <c r="D5" s="1">
        <v>51005.766000000003</v>
      </c>
      <c r="E5" s="1">
        <v>87.423000000000002</v>
      </c>
      <c r="F5" s="1">
        <v>0.62090000000000001</v>
      </c>
      <c r="G5" s="1">
        <v>1.141</v>
      </c>
      <c r="H5" s="10">
        <f t="shared" ref="H5:H7" si="1">G5/B5</f>
        <v>1.8256000000000001E-2</v>
      </c>
    </row>
    <row r="6" spans="1:8" x14ac:dyDescent="0.25">
      <c r="A6" s="2">
        <v>14</v>
      </c>
      <c r="B6" s="7">
        <f t="shared" si="0"/>
        <v>71.428571428571431</v>
      </c>
      <c r="C6" s="8">
        <v>47968.311999999998</v>
      </c>
      <c r="D6" s="8">
        <v>51005.766000000003</v>
      </c>
      <c r="E6" s="8">
        <v>87.540999999999997</v>
      </c>
      <c r="F6" s="6">
        <v>0.62250000000000005</v>
      </c>
      <c r="G6" s="6">
        <v>1.3029999999999999</v>
      </c>
      <c r="H6" s="10">
        <f t="shared" si="1"/>
        <v>1.8241999999999998E-2</v>
      </c>
    </row>
    <row r="7" spans="1:8" x14ac:dyDescent="0.25">
      <c r="A7" s="1">
        <v>13</v>
      </c>
      <c r="B7" s="7">
        <f t="shared" si="0"/>
        <v>76.92307692307692</v>
      </c>
      <c r="C7" s="8">
        <v>48032.684000000001</v>
      </c>
      <c r="D7" s="8">
        <v>51005.766000000003</v>
      </c>
      <c r="E7" s="8">
        <v>87.567999999999998</v>
      </c>
      <c r="F7" s="6">
        <v>0.624</v>
      </c>
      <c r="G7" s="6">
        <v>1.409</v>
      </c>
      <c r="H7" s="10">
        <f t="shared" si="1"/>
        <v>1.8317E-2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Innovus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2021-03-29T00:44:22Z</dcterms:created>
  <dcterms:modified xsi:type="dcterms:W3CDTF">2021-03-29T01:59:05Z</dcterms:modified>
</cp:coreProperties>
</file>