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RE PRICING" sheetId="1" r:id="rId4"/>
    <sheet state="visible" name="DISTRO PRICING" sheetId="2" r:id="rId5"/>
    <sheet state="visible" name="UPC Codes " sheetId="3" r:id="rId6"/>
    <sheet state="visible" name="Sheet6" sheetId="4" r:id="rId7"/>
    <sheet state="visible" name="SHIPPING" sheetId="5" r:id="rId8"/>
  </sheets>
  <definedNames/>
  <calcPr/>
</workbook>
</file>

<file path=xl/sharedStrings.xml><?xml version="1.0" encoding="utf-8"?>
<sst xmlns="http://schemas.openxmlformats.org/spreadsheetml/2006/main" count="277" uniqueCount="147">
  <si>
    <t>Kanva Botanicals Store Pricing</t>
  </si>
  <si>
    <t>2 BOX MOQ ALL SKUs</t>
  </si>
  <si>
    <t>Do Not Share</t>
  </si>
  <si>
    <t>2 Oz Wellness Shots</t>
  </si>
  <si>
    <t>Unit</t>
  </si>
  <si>
    <t>Box</t>
  </si>
  <si>
    <t>Mastercase</t>
  </si>
  <si>
    <t>MSRP</t>
  </si>
  <si>
    <t>Margin</t>
  </si>
  <si>
    <t>COGS</t>
  </si>
  <si>
    <t>Sell For</t>
  </si>
  <si>
    <t>Focus + Flow 12ct Box-MC 12-12ct 144 Shots</t>
  </si>
  <si>
    <t>Release + Relax 12ct Box-MC 8-12ct 96 Shots</t>
  </si>
  <si>
    <t>Kanva Zoom 12ct Box-MC 12-12ct 144 Shots</t>
  </si>
  <si>
    <t>Extract Shots</t>
  </si>
  <si>
    <t>Our Margin</t>
  </si>
  <si>
    <t>"Mango" Extract 12ct Box-MC 12-12ct 144 Shots</t>
  </si>
  <si>
    <t>Kratom Capsules (Green, Red, &amp; White)</t>
  </si>
  <si>
    <t xml:space="preserve">20ct Bag | MC 250 bags </t>
  </si>
  <si>
    <t>75ct Bag | MC 100 bags</t>
  </si>
  <si>
    <t>150ct Bag | MC 125 bags</t>
  </si>
  <si>
    <t>300ct Bag | MC 40 bags</t>
  </si>
  <si>
    <t>(1kg) 1,600ct Bag | MC 10 bags</t>
  </si>
  <si>
    <t>Kratom Powders (Green, Red, &amp; White)</t>
  </si>
  <si>
    <t>20g Bag | MC 250 bags</t>
  </si>
  <si>
    <t>60g Bag | MC 125 bags</t>
  </si>
  <si>
    <t>120g Bag | MC 125 bags</t>
  </si>
  <si>
    <t>250g Bag | MC 25 bags</t>
  </si>
  <si>
    <t>1kg Bag | MC 10 bags</t>
  </si>
  <si>
    <t>8 Box Acrylic Kit ($299)</t>
  </si>
  <si>
    <t>4 Box Acrylic Kit ($199)</t>
  </si>
  <si>
    <r>
      <rPr>
        <rFont val="Arial"/>
        <color theme="1"/>
      </rPr>
      <t xml:space="preserve">- </t>
    </r>
    <r>
      <rPr>
        <rFont val="Arial"/>
        <b/>
        <color theme="1"/>
      </rPr>
      <t>4 BX</t>
    </r>
    <r>
      <rPr>
        <rFont val="Arial"/>
        <color theme="1"/>
      </rPr>
      <t xml:space="preserve"> Focus + Flow</t>
    </r>
  </si>
  <si>
    <r>
      <rPr>
        <rFont val="Arial"/>
        <color theme="1"/>
      </rPr>
      <t xml:space="preserve">- </t>
    </r>
    <r>
      <rPr>
        <rFont val="Arial"/>
        <b/>
        <color theme="1"/>
      </rPr>
      <t xml:space="preserve">4 BX </t>
    </r>
    <r>
      <rPr>
        <rFont val="Arial"/>
        <color theme="1"/>
      </rPr>
      <t>Focus + Flow</t>
    </r>
  </si>
  <si>
    <t>24 boxes or 2 MC Free Shipping</t>
  </si>
  <si>
    <r>
      <rPr>
        <rFont val="Arial"/>
        <color theme="1"/>
      </rPr>
      <t xml:space="preserve">- </t>
    </r>
    <r>
      <rPr>
        <rFont val="Arial"/>
        <b/>
        <color theme="1"/>
      </rPr>
      <t>2 BX</t>
    </r>
    <r>
      <rPr>
        <rFont val="Arial"/>
        <color theme="1"/>
      </rPr>
      <t xml:space="preserve"> Zoom Eighty</t>
    </r>
  </si>
  <si>
    <r>
      <rPr>
        <rFont val="Arial"/>
        <color theme="1"/>
      </rPr>
      <t xml:space="preserve">- </t>
    </r>
    <r>
      <rPr>
        <rFont val="Arial"/>
        <b/>
        <color theme="1"/>
      </rPr>
      <t>1 BX</t>
    </r>
    <r>
      <rPr>
        <rFont val="Arial"/>
        <color theme="1"/>
      </rPr>
      <t xml:space="preserve"> SKU of Choice</t>
    </r>
  </si>
  <si>
    <r>
      <rPr>
        <rFont val="Arial"/>
        <color theme="1"/>
      </rPr>
      <t xml:space="preserve">- </t>
    </r>
    <r>
      <rPr>
        <rFont val="Arial"/>
        <b/>
        <color theme="1"/>
      </rPr>
      <t xml:space="preserve">1 BX </t>
    </r>
    <r>
      <rPr>
        <rFont val="Arial"/>
        <color theme="1"/>
      </rPr>
      <t>Release + Relax</t>
    </r>
  </si>
  <si>
    <r>
      <rPr>
        <rFont val="Arial"/>
        <color theme="1"/>
      </rPr>
      <t xml:space="preserve">- </t>
    </r>
    <r>
      <rPr>
        <rFont val="Arial"/>
        <b/>
        <color theme="1"/>
      </rPr>
      <t xml:space="preserve">1 BX </t>
    </r>
    <r>
      <rPr>
        <rFont val="Arial"/>
        <color theme="1"/>
      </rPr>
      <t>Mango Tango</t>
    </r>
  </si>
  <si>
    <t>Kanva Botanicals Distro Pricing Tier 1</t>
  </si>
  <si>
    <t>Kanva Botanicals Distro Pricing Tier 2</t>
  </si>
  <si>
    <t>Kanva Botanicals Distro Pricing Tier 3</t>
  </si>
  <si>
    <t>Wholesale Cost</t>
  </si>
  <si>
    <t>&lt; 1 Pallet (0-55 MC)</t>
  </si>
  <si>
    <t>1 - 2 Pallets (56-111 MC)</t>
  </si>
  <si>
    <t>2 - 4 Pallets (112-228 MC)</t>
  </si>
  <si>
    <t>20ct Bag-MC 250-5ct</t>
  </si>
  <si>
    <t>75ct Bag-MC 100-75ct</t>
  </si>
  <si>
    <t>150ct Bag-MC 125-150ct</t>
  </si>
  <si>
    <t>300ct Bag-MC 40-300ct</t>
  </si>
  <si>
    <t>(1kg)1,000ct Bag-MC 10-1,000ct</t>
  </si>
  <si>
    <t>20g Bag-MC 250-5g</t>
  </si>
  <si>
    <t>60g Bag-MC 125-75g</t>
  </si>
  <si>
    <t>120g Bag-MC 125-150g</t>
  </si>
  <si>
    <t>250g Bag-MC 25-300g</t>
  </si>
  <si>
    <t>1kg Bag-MC 10-1,000g</t>
  </si>
  <si>
    <t>Mango Promo</t>
  </si>
  <si>
    <t>UPC Codes and Pack out | Kanva Botanicals</t>
  </si>
  <si>
    <t>Focus+Flow</t>
  </si>
  <si>
    <t>Dim</t>
  </si>
  <si>
    <t>Weight</t>
  </si>
  <si>
    <t>Release+Relax  Kanna+ Kava</t>
  </si>
  <si>
    <t>Mango Shot 120MG</t>
  </si>
  <si>
    <t>Focus/Flow Shot 12ct Box Item#FG-MC12</t>
  </si>
  <si>
    <t>Release+Relax Shot 12ct Box-Item#FG-MC8</t>
  </si>
  <si>
    <t>Tango Mango Shot 12ct Box-MC 12-12ct 144 Shots Item# kb-026</t>
  </si>
  <si>
    <r>
      <rPr>
        <rFont val="Calibri, Arial"/>
        <b/>
        <color theme="1"/>
        <sz val="14.0"/>
      </rPr>
      <t xml:space="preserve">Unit </t>
    </r>
    <r>
      <rPr>
        <rFont val="Calibri, Arial"/>
        <b val="0"/>
        <i/>
        <color theme="1"/>
        <sz val="14.0"/>
      </rPr>
      <t>(Single)</t>
    </r>
  </si>
  <si>
    <r>
      <rPr>
        <rFont val="Calibri, Arial"/>
        <b/>
        <color theme="1"/>
        <sz val="14.0"/>
      </rPr>
      <t xml:space="preserve">Unit </t>
    </r>
    <r>
      <rPr>
        <rFont val="Calibri, Arial"/>
        <b val="0"/>
        <i/>
        <color theme="1"/>
        <sz val="14.0"/>
      </rPr>
      <t>(Single)</t>
    </r>
  </si>
  <si>
    <r>
      <rPr>
        <rFont val="Calibri, Arial"/>
        <b/>
        <color theme="1"/>
        <sz val="14.0"/>
      </rPr>
      <t xml:space="preserve">Unit </t>
    </r>
    <r>
      <rPr>
        <rFont val="Calibri, Arial"/>
        <b val="0"/>
        <i/>
        <color theme="1"/>
        <sz val="14.0"/>
      </rPr>
      <t>(Single)</t>
    </r>
  </si>
  <si>
    <t>UPC</t>
  </si>
  <si>
    <t>850041279343</t>
  </si>
  <si>
    <t>850041279411</t>
  </si>
  <si>
    <t>703674239188</t>
  </si>
  <si>
    <r>
      <rPr>
        <rFont val="Calibri, Arial"/>
        <b/>
        <color theme="1"/>
        <sz val="14.0"/>
      </rPr>
      <t>Box</t>
    </r>
    <r>
      <rPr>
        <rFont val="Calibri, Arial"/>
        <b val="0"/>
        <i/>
        <color theme="1"/>
        <sz val="14.0"/>
      </rPr>
      <t xml:space="preserve"> (Inner Pack)</t>
    </r>
  </si>
  <si>
    <t>4x5x7</t>
  </si>
  <si>
    <t>3.5lbs</t>
  </si>
  <si>
    <r>
      <rPr>
        <rFont val="Calibri"/>
        <b/>
        <color theme="1"/>
        <sz val="14.0"/>
      </rPr>
      <t>Box</t>
    </r>
    <r>
      <rPr>
        <rFont val="Calibri"/>
        <b val="0"/>
        <i/>
        <color theme="1"/>
        <sz val="14.0"/>
      </rPr>
      <t xml:space="preserve"> (Inner Pack)</t>
    </r>
  </si>
  <si>
    <r>
      <rPr>
        <rFont val="Calibri"/>
        <b/>
        <color theme="1"/>
        <sz val="14.0"/>
      </rPr>
      <t>Box</t>
    </r>
    <r>
      <rPr>
        <rFont val="Calibri"/>
        <b val="0"/>
        <i/>
        <color theme="1"/>
        <sz val="14.0"/>
      </rPr>
      <t xml:space="preserve"> (Inner Pack)</t>
    </r>
  </si>
  <si>
    <t>3x4x5</t>
  </si>
  <si>
    <t>2lbs</t>
  </si>
  <si>
    <t>850041279350</t>
  </si>
  <si>
    <t>850041279428</t>
  </si>
  <si>
    <t>703674239195</t>
  </si>
  <si>
    <t>Master Case</t>
  </si>
  <si>
    <t>14x10x12</t>
  </si>
  <si>
    <t>42lbs</t>
  </si>
  <si>
    <t>14x10x8</t>
  </si>
  <si>
    <t>28lbs</t>
  </si>
  <si>
    <t>9x9x9</t>
  </si>
  <si>
    <t>18lbs</t>
  </si>
  <si>
    <t>850041279404</t>
  </si>
  <si>
    <t>850041279435</t>
  </si>
  <si>
    <t xml:space="preserve">Inner Pack </t>
  </si>
  <si>
    <t>12 Units</t>
  </si>
  <si>
    <t xml:space="preserve">12Units </t>
  </si>
  <si>
    <t>Units Per Case</t>
  </si>
  <si>
    <t>Units Per Case (12Bx)</t>
  </si>
  <si>
    <t>144 units</t>
  </si>
  <si>
    <t>Units Per Case (8BX)</t>
  </si>
  <si>
    <t>96 units</t>
  </si>
  <si>
    <t>Units Per Case (12BX)</t>
  </si>
  <si>
    <t>144units</t>
  </si>
  <si>
    <t xml:space="preserve">Cases Per Pallet </t>
  </si>
  <si>
    <t xml:space="preserve">56 MC </t>
  </si>
  <si>
    <t>70 MC</t>
  </si>
  <si>
    <t>54 MC</t>
  </si>
  <si>
    <t>Zoom Eighty+</t>
  </si>
  <si>
    <t>Zoom 80+ Kratom Energy Shot 12ct Box-MC 12-12ct 144 Shots</t>
  </si>
  <si>
    <r>
      <rPr>
        <rFont val="Calibri, Arial"/>
        <b/>
        <color theme="1"/>
        <sz val="14.0"/>
      </rPr>
      <t xml:space="preserve">Unit </t>
    </r>
    <r>
      <rPr>
        <rFont val="Calibri, Arial"/>
        <b val="0"/>
        <i/>
        <color theme="1"/>
        <sz val="14.0"/>
      </rPr>
      <t>(Single)</t>
    </r>
  </si>
  <si>
    <t>850041279442</t>
  </si>
  <si>
    <r>
      <rPr>
        <rFont val="Calibri"/>
        <b/>
        <color theme="1"/>
        <sz val="14.0"/>
      </rPr>
      <t>Box</t>
    </r>
    <r>
      <rPr>
        <rFont val="Calibri"/>
        <b val="0"/>
        <i/>
        <color theme="1"/>
        <sz val="14.0"/>
      </rPr>
      <t xml:space="preserve"> (Inner Pack)</t>
    </r>
  </si>
  <si>
    <t>850041279459</t>
  </si>
  <si>
    <t>850041279466</t>
  </si>
  <si>
    <t>Wholesale</t>
  </si>
  <si>
    <t>10 MASTERCASE MOQ ALL SKUs</t>
  </si>
  <si>
    <t>28 MASTERCASE (1/2 Pallet) MOQ ALL SKUs</t>
  </si>
  <si>
    <t>56 MASTERCASE (1 Pallet) MOQ ALL SKUs</t>
  </si>
  <si>
    <t>Pallet</t>
  </si>
  <si>
    <t>Zoom 80+ Kratom+Caffeine Energy shot</t>
  </si>
  <si>
    <t>Zone:</t>
  </si>
  <si>
    <t>1-3 boxes</t>
  </si>
  <si>
    <t>4-8 boxes</t>
  </si>
  <si>
    <t>9-11 boxes</t>
  </si>
  <si>
    <t>Pallet layers</t>
  </si>
  <si>
    <t>Zone 1:</t>
  </si>
  <si>
    <t>5 layers</t>
  </si>
  <si>
    <t>CA, NV, OR, WA, ID</t>
  </si>
  <si>
    <t>12 displays in box</t>
  </si>
  <si>
    <t>Zone 2:</t>
  </si>
  <si>
    <t>UT, MT, WY, CO, AZ, NM</t>
  </si>
  <si>
    <t>Zone 3:</t>
  </si>
  <si>
    <t>ND, SD, NE, KS, OK, TX</t>
  </si>
  <si>
    <t>MN, IA, MO, AR, LA, IN</t>
  </si>
  <si>
    <t>WI, IL, MS, AL, TN, KY</t>
  </si>
  <si>
    <t>Zone 4:</t>
  </si>
  <si>
    <t>MI, OH, WV, VA, NC, SC</t>
  </si>
  <si>
    <t>GA, FL, DC, PA, DE, MD</t>
  </si>
  <si>
    <t>RI, NY, CT, MA. NH, VT</t>
  </si>
  <si>
    <t>*Note: Idaho is in Zone 1</t>
  </si>
  <si>
    <t>NJ, ME, AK, HI</t>
  </si>
  <si>
    <t>LTL Freight %</t>
  </si>
  <si>
    <t>West - Ben</t>
  </si>
  <si>
    <t>Mountain - Brandon</t>
  </si>
  <si>
    <t>Southwest - Jared</t>
  </si>
  <si>
    <t>Midwest - Joe</t>
  </si>
  <si>
    <t>Southeast - Z</t>
  </si>
  <si>
    <t>Northeast - Derek</t>
  </si>
  <si>
    <t>11 per row mc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</si>
</sst>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26">
    <font>
      <sz val="10.0"/>
      <color rgb="FF000000"/>
      <name val="Arial"/>
      <scheme val="minor"/>
    </font>
    <font>
      <b/>
      <i/>
      <sz val="19.0"/>
      <color rgb="FFFFFFFF"/>
      <name val="Arial"/>
      <scheme val="minor"/>
    </font>
    <font/>
    <font>
      <b/>
      <i/>
      <sz val="14.0"/>
      <color rgb="FF000000"/>
      <name val="Arial"/>
      <scheme val="minor"/>
    </font>
    <font>
      <b/>
      <i/>
      <sz val="14.0"/>
      <color theme="1"/>
      <name val="Arial"/>
      <scheme val="minor"/>
    </font>
    <font>
      <b/>
      <i/>
      <sz val="14.0"/>
      <color rgb="FFFFFFFF"/>
      <name val="Arial"/>
      <scheme val="minor"/>
    </font>
    <font>
      <b/>
      <i/>
      <color theme="1"/>
      <name val="Arial"/>
      <scheme val="minor"/>
    </font>
    <font>
      <b/>
      <i/>
      <sz val="12.0"/>
      <color rgb="FF000000"/>
      <name val="Arial"/>
      <scheme val="minor"/>
    </font>
    <font>
      <b/>
      <i/>
      <color rgb="FF000000"/>
      <name val="Arial"/>
      <scheme val="minor"/>
    </font>
    <font>
      <b/>
      <i/>
      <color rgb="FFFFFFFF"/>
      <name val="Arial"/>
      <scheme val="minor"/>
    </font>
    <font>
      <color theme="1"/>
      <name val="Arial"/>
      <scheme val="minor"/>
    </font>
    <font>
      <color theme="1"/>
      <name val="Arial"/>
    </font>
    <font>
      <color rgb="FFFFFFFF"/>
      <name val="Arial"/>
      <scheme val="minor"/>
    </font>
    <font>
      <b/>
      <sz val="13.0"/>
      <color theme="1"/>
      <name val="Arial"/>
      <scheme val="minor"/>
    </font>
    <font>
      <b/>
      <sz val="15.0"/>
      <color theme="1"/>
      <name val="Arial"/>
      <scheme val="minor"/>
    </font>
    <font>
      <b/>
      <sz val="18.0"/>
      <color theme="1"/>
      <name val="Calibri"/>
    </font>
    <font>
      <b/>
      <color theme="1"/>
      <name val="Calibri"/>
    </font>
    <font>
      <b/>
      <color theme="1"/>
      <name val="Arial"/>
      <scheme val="minor"/>
    </font>
    <font>
      <sz val="12.0"/>
      <color theme="1"/>
      <name val="Calibri"/>
    </font>
    <font>
      <b/>
      <sz val="14.0"/>
      <color theme="1"/>
      <name val="Calibri"/>
    </font>
    <font>
      <b/>
      <sz val="9.0"/>
      <color theme="1"/>
      <name val="Calibri"/>
    </font>
    <font>
      <b/>
      <color theme="1"/>
      <name val="Arial"/>
    </font>
    <font>
      <b/>
      <color rgb="FF454545"/>
      <name val="Arial"/>
    </font>
    <font>
      <sz val="12.0"/>
      <color rgb="FF454545"/>
      <name val="Arial"/>
    </font>
    <font>
      <sz val="12.0"/>
      <color rgb="FF454545"/>
      <name val="&quot;Inter UI&quot;"/>
    </font>
    <font>
      <sz val="10.0"/>
      <color theme="1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2ED95"/>
        <bgColor rgb="FFD2ED95"/>
      </patternFill>
    </fill>
    <fill>
      <patternFill patternType="solid">
        <fgColor rgb="FF8C929E"/>
        <bgColor rgb="FF8C929E"/>
      </patternFill>
    </fill>
    <fill>
      <patternFill patternType="solid">
        <fgColor rgb="FFF3F3F3"/>
        <bgColor rgb="FFF3F3F3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E69138"/>
        <bgColor rgb="FFE69138"/>
      </patternFill>
    </fill>
    <fill>
      <patternFill patternType="solid">
        <fgColor rgb="FFF4F4F4"/>
        <bgColor rgb="FFF4F4F4"/>
      </patternFill>
    </fill>
    <fill>
      <patternFill patternType="solid">
        <fgColor rgb="FFF2672B"/>
        <bgColor rgb="FFF2672B"/>
      </patternFill>
    </fill>
    <fill>
      <patternFill patternType="solid">
        <fgColor rgb="FF1FAB4A"/>
        <bgColor rgb="FF1FAB4A"/>
      </patternFill>
    </fill>
    <fill>
      <patternFill patternType="solid">
        <fgColor rgb="FFF1C83E"/>
        <bgColor rgb="FFF1C83E"/>
      </patternFill>
    </fill>
    <fill>
      <patternFill patternType="solid">
        <fgColor rgb="FFEE1B2E"/>
        <bgColor rgb="FFEE1B2E"/>
      </patternFill>
    </fill>
    <fill>
      <patternFill patternType="solid">
        <fgColor rgb="FFEFEFEF"/>
        <bgColor rgb="FFEFEFEF"/>
      </patternFill>
    </fill>
    <fill>
      <patternFill patternType="solid">
        <fgColor rgb="FFFFC1A4"/>
        <bgColor rgb="FFFFC1A4"/>
      </patternFill>
    </fill>
  </fills>
  <borders count="39">
    <border/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top style="medium">
        <color rgb="FF000000"/>
      </top>
    </border>
    <border>
      <right style="thick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1" fillId="3" fontId="3" numFmtId="0" xfId="0" applyAlignment="1" applyBorder="1" applyFill="1" applyFont="1">
      <alignment horizontal="center" readingOrder="0" shrinkToFit="0" vertical="center" wrapText="1"/>
    </xf>
    <xf borderId="3" fillId="0" fontId="2" numFmtId="0" xfId="0" applyBorder="1" applyFont="1"/>
    <xf borderId="0" fillId="0" fontId="4" numFmtId="0" xfId="0" applyAlignment="1" applyFont="1">
      <alignment horizontal="center" readingOrder="0" shrinkToFit="0" vertical="center" wrapText="1"/>
    </xf>
    <xf borderId="4" fillId="0" fontId="2" numFmtId="0" xfId="0" applyBorder="1" applyFont="1"/>
    <xf borderId="5" fillId="0" fontId="2" numFmtId="0" xfId="0" applyBorder="1" applyFont="1"/>
    <xf borderId="4" fillId="4" fontId="5" numFmtId="0" xfId="0" applyAlignment="1" applyBorder="1" applyFill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4" fillId="3" fontId="7" numFmtId="0" xfId="0" applyAlignment="1" applyBorder="1" applyFont="1">
      <alignment horizontal="center" readingOrder="0" shrinkToFit="0" vertical="center" wrapText="1"/>
    </xf>
    <xf borderId="4" fillId="3" fontId="8" numFmtId="0" xfId="0" applyAlignment="1" applyBorder="1" applyFont="1">
      <alignment horizontal="center" readingOrder="0" shrinkToFit="0" vertical="center" wrapText="1"/>
    </xf>
    <xf borderId="0" fillId="3" fontId="8" numFmtId="0" xfId="0" applyAlignment="1" applyFont="1">
      <alignment horizontal="center" readingOrder="0" shrinkToFit="0" vertical="center" wrapText="1"/>
    </xf>
    <xf borderId="5" fillId="3" fontId="8" numFmtId="0" xfId="0" applyAlignment="1" applyBorder="1" applyFont="1">
      <alignment horizontal="center" readingOrder="0" shrinkToFit="0" vertical="center" wrapText="1"/>
    </xf>
    <xf borderId="4" fillId="4" fontId="9" numFmtId="0" xfId="0" applyAlignment="1" applyBorder="1" applyFont="1">
      <alignment horizontal="center" readingOrder="0" shrinkToFit="0" vertical="center" wrapText="1"/>
    </xf>
    <xf borderId="0" fillId="4" fontId="9" numFmtId="0" xfId="0" applyAlignment="1" applyFont="1">
      <alignment horizontal="center" readingOrder="0" shrinkToFit="0" vertical="center" wrapText="1"/>
    </xf>
    <xf borderId="5" fillId="4" fontId="9" numFmtId="0" xfId="0" applyAlignment="1" applyBorder="1" applyFont="1">
      <alignment horizontal="center" readingOrder="0" shrinkToFit="0" vertical="center" wrapText="1"/>
    </xf>
    <xf borderId="0" fillId="0" fontId="10" numFmtId="164" xfId="0" applyAlignment="1" applyFont="1" applyNumberFormat="1">
      <alignment horizontal="center" shrinkToFit="0" vertical="center" wrapText="1"/>
    </xf>
    <xf borderId="4" fillId="0" fontId="10" numFmtId="0" xfId="0" applyAlignment="1" applyBorder="1" applyFont="1">
      <alignment horizontal="center" readingOrder="0" shrinkToFit="0" vertical="center" wrapText="1"/>
    </xf>
    <xf borderId="4" fillId="0" fontId="10" numFmtId="164" xfId="0" applyAlignment="1" applyBorder="1" applyFont="1" applyNumberFormat="1">
      <alignment horizontal="center" readingOrder="0" shrinkToFit="0" vertical="center" wrapText="1"/>
    </xf>
    <xf borderId="0" fillId="0" fontId="10" numFmtId="164" xfId="0" applyAlignment="1" applyFont="1" applyNumberFormat="1">
      <alignment horizontal="center" readingOrder="0" shrinkToFit="0" vertical="center" wrapText="1"/>
    </xf>
    <xf borderId="5" fillId="0" fontId="10" numFmtId="10" xfId="0" applyAlignment="1" applyBorder="1" applyFont="1" applyNumberFormat="1">
      <alignment horizontal="center" shrinkToFit="0" vertical="center" wrapText="1"/>
    </xf>
    <xf borderId="4" fillId="3" fontId="10" numFmtId="164" xfId="0" applyAlignment="1" applyBorder="1" applyFont="1" applyNumberFormat="1">
      <alignment horizontal="center" readingOrder="0" shrinkToFit="0" vertical="center" wrapText="1"/>
    </xf>
    <xf borderId="0" fillId="3" fontId="10" numFmtId="164" xfId="0" applyAlignment="1" applyFont="1" applyNumberFormat="1">
      <alignment horizontal="center" readingOrder="0" shrinkToFit="0" vertical="center" wrapText="1"/>
    </xf>
    <xf borderId="5" fillId="3" fontId="10" numFmtId="10" xfId="0" applyAlignment="1" applyBorder="1" applyFont="1" applyNumberFormat="1">
      <alignment horizontal="center" shrinkToFit="0" vertical="center" wrapText="1"/>
    </xf>
    <xf borderId="4" fillId="5" fontId="10" numFmtId="0" xfId="0" applyAlignment="1" applyBorder="1" applyFill="1" applyFont="1">
      <alignment horizontal="center" readingOrder="0" shrinkToFit="0" vertical="center" wrapText="1"/>
    </xf>
    <xf borderId="4" fillId="5" fontId="10" numFmtId="164" xfId="0" applyAlignment="1" applyBorder="1" applyFont="1" applyNumberFormat="1">
      <alignment horizontal="center" readingOrder="0" shrinkToFit="0" vertical="center" wrapText="1"/>
    </xf>
    <xf borderId="0" fillId="5" fontId="10" numFmtId="164" xfId="0" applyAlignment="1" applyFont="1" applyNumberFormat="1">
      <alignment horizontal="center" shrinkToFit="0" vertical="center" wrapText="1"/>
    </xf>
    <xf borderId="0" fillId="5" fontId="10" numFmtId="164" xfId="0" applyAlignment="1" applyFont="1" applyNumberFormat="1">
      <alignment horizontal="center" readingOrder="0" shrinkToFit="0" vertical="center" wrapText="1"/>
    </xf>
    <xf borderId="5" fillId="5" fontId="10" numFmtId="10" xfId="0" applyAlignment="1" applyBorder="1" applyFont="1" applyNumberFormat="1">
      <alignment horizontal="center" shrinkToFit="0" vertical="center" wrapText="1"/>
    </xf>
    <xf borderId="0" fillId="0" fontId="11" numFmtId="164" xfId="0" applyAlignment="1" applyFont="1" applyNumberFormat="1">
      <alignment horizontal="center" shrinkToFit="0" wrapText="1"/>
    </xf>
    <xf borderId="0" fillId="5" fontId="11" numFmtId="164" xfId="0" applyAlignment="1" applyFont="1" applyNumberFormat="1">
      <alignment horizontal="center" shrinkToFit="0" wrapText="1"/>
    </xf>
    <xf borderId="6" fillId="0" fontId="10" numFmtId="0" xfId="0" applyAlignment="1" applyBorder="1" applyFont="1">
      <alignment horizontal="center" readingOrder="0" shrinkToFit="0" vertical="center" wrapText="1"/>
    </xf>
    <xf borderId="7" fillId="0" fontId="2" numFmtId="0" xfId="0" applyBorder="1" applyFont="1"/>
    <xf borderId="6" fillId="0" fontId="10" numFmtId="164" xfId="0" applyAlignment="1" applyBorder="1" applyFont="1" applyNumberFormat="1">
      <alignment horizontal="center" readingOrder="0" shrinkToFit="0" vertical="center" wrapText="1"/>
    </xf>
    <xf borderId="8" fillId="0" fontId="2" numFmtId="0" xfId="0" applyBorder="1" applyFont="1"/>
    <xf borderId="8" fillId="0" fontId="11" numFmtId="164" xfId="0" applyAlignment="1" applyBorder="1" applyFont="1" applyNumberFormat="1">
      <alignment horizontal="center" shrinkToFit="0" wrapText="1"/>
    </xf>
    <xf borderId="8" fillId="0" fontId="10" numFmtId="164" xfId="0" applyAlignment="1" applyBorder="1" applyFont="1" applyNumberFormat="1">
      <alignment horizontal="center" readingOrder="0" shrinkToFit="0" vertical="center" wrapText="1"/>
    </xf>
    <xf borderId="7" fillId="0" fontId="10" numFmtId="10" xfId="0" applyAlignment="1" applyBorder="1" applyFont="1" applyNumberFormat="1">
      <alignment horizontal="center" shrinkToFit="0" vertical="center" wrapText="1"/>
    </xf>
    <xf borderId="6" fillId="3" fontId="10" numFmtId="164" xfId="0" applyAlignment="1" applyBorder="1" applyFont="1" applyNumberFormat="1">
      <alignment horizontal="center" readingOrder="0" shrinkToFit="0" vertical="center" wrapText="1"/>
    </xf>
    <xf borderId="8" fillId="3" fontId="10" numFmtId="164" xfId="0" applyAlignment="1" applyBorder="1" applyFont="1" applyNumberFormat="1">
      <alignment horizontal="center" readingOrder="0" shrinkToFit="0" vertical="center" wrapText="1"/>
    </xf>
    <xf borderId="7" fillId="3" fontId="10" numFmtId="10" xfId="0" applyAlignment="1" applyBorder="1" applyFont="1" applyNumberFormat="1">
      <alignment horizontal="center" shrinkToFit="0" vertical="center" wrapText="1"/>
    </xf>
    <xf borderId="0" fillId="0" fontId="12" numFmtId="0" xfId="0" applyAlignment="1" applyFont="1">
      <alignment horizontal="center" readingOrder="0"/>
    </xf>
    <xf borderId="9" fillId="0" fontId="13" numFmtId="0" xfId="0" applyAlignment="1" applyBorder="1" applyFont="1">
      <alignment readingOrder="0"/>
    </xf>
    <xf borderId="10" fillId="0" fontId="10" numFmtId="0" xfId="0" applyAlignment="1" applyBorder="1" applyFont="1">
      <alignment readingOrder="0"/>
    </xf>
    <xf borderId="0" fillId="0" fontId="10" numFmtId="0" xfId="0" applyAlignment="1" applyFont="1">
      <alignment readingOrder="0"/>
    </xf>
    <xf borderId="11" fillId="0" fontId="10" numFmtId="0" xfId="0" applyAlignment="1" applyBorder="1" applyFont="1">
      <alignment readingOrder="0"/>
    </xf>
    <xf borderId="11" fillId="0" fontId="10" numFmtId="0" xfId="0" applyBorder="1" applyFont="1"/>
    <xf borderId="12" fillId="0" fontId="10" numFmtId="0" xfId="0" applyAlignment="1" applyBorder="1" applyFont="1">
      <alignment readingOrder="0"/>
    </xf>
    <xf borderId="12" fillId="0" fontId="10" numFmtId="0" xfId="0" applyBorder="1" applyFont="1"/>
    <xf borderId="13" fillId="0" fontId="10" numFmtId="0" xfId="0" applyBorder="1" applyFont="1"/>
    <xf borderId="14" fillId="3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15" fillId="4" fontId="5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15" fillId="3" fontId="8" numFmtId="0" xfId="0" applyAlignment="1" applyBorder="1" applyFont="1">
      <alignment horizontal="center" readingOrder="0" shrinkToFit="0" vertical="center" wrapText="1"/>
    </xf>
    <xf borderId="15" fillId="0" fontId="10" numFmtId="164" xfId="0" applyAlignment="1" applyBorder="1" applyFont="1" applyNumberFormat="1">
      <alignment horizontal="center" readingOrder="0" shrinkToFit="0" vertical="center" wrapText="1"/>
    </xf>
    <xf borderId="15" fillId="5" fontId="10" numFmtId="164" xfId="0" applyAlignment="1" applyBorder="1" applyFont="1" applyNumberFormat="1">
      <alignment horizontal="center" readingOrder="0" shrinkToFit="0" vertical="center" wrapText="1"/>
    </xf>
    <xf borderId="15" fillId="3" fontId="10" numFmtId="164" xfId="0" applyAlignment="1" applyBorder="1" applyFont="1" applyNumberFormat="1">
      <alignment horizontal="center" readingOrder="0" shrinkToFit="0" vertical="center" wrapText="1"/>
    </xf>
    <xf borderId="4" fillId="6" fontId="10" numFmtId="164" xfId="0" applyAlignment="1" applyBorder="1" applyFill="1" applyFont="1" applyNumberFormat="1">
      <alignment horizontal="center" readingOrder="0" shrinkToFit="0" vertical="center" wrapText="1"/>
    </xf>
    <xf borderId="0" fillId="6" fontId="10" numFmtId="164" xfId="0" applyAlignment="1" applyFont="1" applyNumberFormat="1">
      <alignment horizontal="center" readingOrder="0" shrinkToFit="0" vertical="center" wrapText="1"/>
    </xf>
    <xf borderId="5" fillId="6" fontId="10" numFmtId="10" xfId="0" applyAlignment="1" applyBorder="1" applyFont="1" applyNumberFormat="1">
      <alignment horizontal="center" shrinkToFit="0" vertical="center" wrapText="1"/>
    </xf>
    <xf borderId="4" fillId="2" fontId="10" numFmtId="164" xfId="0" applyAlignment="1" applyBorder="1" applyFont="1" applyNumberFormat="1">
      <alignment horizontal="center" readingOrder="0" shrinkToFit="0" vertical="center" wrapText="1"/>
    </xf>
    <xf borderId="0" fillId="2" fontId="11" numFmtId="164" xfId="0" applyAlignment="1" applyFont="1" applyNumberFormat="1">
      <alignment horizontal="center" shrinkToFit="0" wrapText="1"/>
    </xf>
    <xf borderId="5" fillId="2" fontId="10" numFmtId="10" xfId="0" applyAlignment="1" applyBorder="1" applyFont="1" applyNumberFormat="1">
      <alignment horizontal="center" shrinkToFit="0" vertical="center" wrapText="1"/>
    </xf>
    <xf borderId="6" fillId="6" fontId="10" numFmtId="164" xfId="0" applyAlignment="1" applyBorder="1" applyFont="1" applyNumberFormat="1">
      <alignment horizontal="center" readingOrder="0" shrinkToFit="0" vertical="center" wrapText="1"/>
    </xf>
    <xf borderId="8" fillId="6" fontId="10" numFmtId="164" xfId="0" applyAlignment="1" applyBorder="1" applyFont="1" applyNumberFormat="1">
      <alignment horizontal="center" readingOrder="0" shrinkToFit="0" vertical="center" wrapText="1"/>
    </xf>
    <xf borderId="7" fillId="6" fontId="10" numFmtId="10" xfId="0" applyAlignment="1" applyBorder="1" applyFont="1" applyNumberFormat="1">
      <alignment horizontal="center" shrinkToFit="0" vertical="center" wrapText="1"/>
    </xf>
    <xf borderId="16" fillId="0" fontId="10" numFmtId="164" xfId="0" applyAlignment="1" applyBorder="1" applyFont="1" applyNumberFormat="1">
      <alignment horizontal="center" readingOrder="0" shrinkToFit="0" vertical="center" wrapText="1"/>
    </xf>
    <xf borderId="17" fillId="6" fontId="7" numFmtId="0" xfId="0" applyAlignment="1" applyBorder="1" applyFont="1">
      <alignment horizontal="center" readingOrder="0" shrinkToFit="0" vertical="center" wrapText="1"/>
    </xf>
    <xf borderId="18" fillId="0" fontId="2" numFmtId="0" xfId="0" applyBorder="1" applyFont="1"/>
    <xf borderId="17" fillId="6" fontId="8" numFmtId="0" xfId="0" applyAlignment="1" applyBorder="1" applyFont="1">
      <alignment horizontal="center" readingOrder="0" shrinkToFit="0" vertical="center" wrapText="1"/>
    </xf>
    <xf borderId="19" fillId="6" fontId="8" numFmtId="0" xfId="0" applyAlignment="1" applyBorder="1" applyFont="1">
      <alignment horizontal="center" readingOrder="0" shrinkToFit="0" vertical="center" wrapText="1"/>
    </xf>
    <xf borderId="18" fillId="6" fontId="8" numFmtId="0" xfId="0" applyAlignment="1" applyBorder="1" applyFont="1">
      <alignment horizontal="center" readingOrder="0" shrinkToFit="0" vertical="center" wrapText="1"/>
    </xf>
    <xf borderId="20" fillId="6" fontId="10" numFmtId="0" xfId="0" applyAlignment="1" applyBorder="1" applyFont="1">
      <alignment horizontal="center" readingOrder="0" shrinkToFit="0" vertical="center" wrapText="1"/>
    </xf>
    <xf borderId="21" fillId="0" fontId="2" numFmtId="0" xfId="0" applyBorder="1" applyFont="1"/>
    <xf borderId="22" fillId="6" fontId="10" numFmtId="164" xfId="0" applyAlignment="1" applyBorder="1" applyFont="1" applyNumberFormat="1">
      <alignment horizontal="center" readingOrder="0" shrinkToFit="0" vertical="center" wrapText="1"/>
    </xf>
    <xf borderId="23" fillId="6" fontId="10" numFmtId="164" xfId="0" applyAlignment="1" applyBorder="1" applyFont="1" applyNumberFormat="1">
      <alignment horizontal="center" shrinkToFit="0" vertical="center" wrapText="1"/>
    </xf>
    <xf borderId="21" fillId="6" fontId="10" numFmtId="10" xfId="0" applyAlignment="1" applyBorder="1" applyFont="1" applyNumberFormat="1">
      <alignment horizontal="center" shrinkToFit="0" vertical="center" wrapText="1"/>
    </xf>
    <xf borderId="23" fillId="6" fontId="10" numFmtId="164" xfId="0" applyAlignment="1" applyBorder="1" applyFont="1" applyNumberFormat="1">
      <alignment horizontal="center" readingOrder="0" shrinkToFit="0" vertical="center" wrapText="1"/>
    </xf>
    <xf borderId="24" fillId="6" fontId="10" numFmtId="164" xfId="0" applyAlignment="1" applyBorder="1" applyFont="1" applyNumberFormat="1">
      <alignment horizontal="center" readingOrder="0" shrinkToFit="0" vertical="center" wrapText="1"/>
    </xf>
    <xf borderId="0" fillId="0" fontId="14" numFmtId="0" xfId="0" applyAlignment="1" applyFont="1">
      <alignment readingOrder="0" shrinkToFit="0" wrapText="1"/>
    </xf>
    <xf borderId="0" fillId="0" fontId="14" numFmtId="0" xfId="0" applyAlignment="1" applyFont="1">
      <alignment readingOrder="0"/>
    </xf>
    <xf borderId="25" fillId="7" fontId="15" numFmtId="0" xfId="0" applyAlignment="1" applyBorder="1" applyFill="1" applyFont="1">
      <alignment horizontal="center" readingOrder="0" vertical="bottom"/>
    </xf>
    <xf borderId="25" fillId="0" fontId="16" numFmtId="49" xfId="0" applyAlignment="1" applyBorder="1" applyFont="1" applyNumberFormat="1">
      <alignment horizontal="center" vertical="bottom"/>
    </xf>
    <xf borderId="26" fillId="6" fontId="11" numFmtId="0" xfId="0" applyAlignment="1" applyBorder="1" applyFont="1">
      <alignment vertical="bottom"/>
    </xf>
    <xf borderId="27" fillId="8" fontId="17" numFmtId="0" xfId="0" applyAlignment="1" applyBorder="1" applyFill="1" applyFont="1">
      <alignment readingOrder="0" shrinkToFit="0" wrapText="1"/>
    </xf>
    <xf borderId="27" fillId="0" fontId="16" numFmtId="49" xfId="0" applyAlignment="1" applyBorder="1" applyFont="1" applyNumberFormat="1">
      <alignment horizontal="center" vertical="bottom"/>
    </xf>
    <xf borderId="0" fillId="6" fontId="10" numFmtId="0" xfId="0" applyFont="1"/>
    <xf borderId="27" fillId="9" fontId="17" numFmtId="0" xfId="0" applyAlignment="1" applyBorder="1" applyFill="1" applyFont="1">
      <alignment readingOrder="0"/>
    </xf>
    <xf borderId="28" fillId="0" fontId="18" numFmtId="0" xfId="0" applyAlignment="1" applyBorder="1" applyFont="1">
      <alignment readingOrder="0" shrinkToFit="0" vertical="bottom" wrapText="1"/>
    </xf>
    <xf borderId="28" fillId="0" fontId="11" numFmtId="49" xfId="0" applyAlignment="1" applyBorder="1" applyFont="1" applyNumberFormat="1">
      <alignment vertical="bottom"/>
    </xf>
    <xf borderId="29" fillId="0" fontId="18" numFmtId="0" xfId="0" applyAlignment="1" applyBorder="1" applyFont="1">
      <alignment readingOrder="0" shrinkToFit="0" vertical="bottom" wrapText="1"/>
    </xf>
    <xf borderId="28" fillId="10" fontId="19" numFmtId="49" xfId="0" applyAlignment="1" applyBorder="1" applyFill="1" applyFont="1" applyNumberFormat="1">
      <alignment horizontal="center" vertical="bottom"/>
    </xf>
    <xf borderId="29" fillId="10" fontId="19" numFmtId="49" xfId="0" applyAlignment="1" applyBorder="1" applyFont="1" applyNumberFormat="1">
      <alignment horizontal="center" vertical="bottom"/>
    </xf>
    <xf borderId="28" fillId="0" fontId="16" numFmtId="49" xfId="0" applyAlignment="1" applyBorder="1" applyFont="1" applyNumberFormat="1">
      <alignment horizontal="center" vertical="bottom"/>
    </xf>
    <xf borderId="29" fillId="0" fontId="16" numFmtId="49" xfId="0" applyAlignment="1" applyBorder="1" applyFont="1" applyNumberFormat="1">
      <alignment horizontal="center" vertical="bottom"/>
    </xf>
    <xf borderId="28" fillId="0" fontId="16" numFmtId="49" xfId="0" applyAlignment="1" applyBorder="1" applyFont="1" applyNumberFormat="1">
      <alignment horizontal="center" readingOrder="0" vertical="bottom"/>
    </xf>
    <xf borderId="28" fillId="10" fontId="19" numFmtId="49" xfId="0" applyAlignment="1" applyBorder="1" applyFont="1" applyNumberFormat="1">
      <alignment horizontal="center" readingOrder="0" vertical="bottom"/>
    </xf>
    <xf borderId="28" fillId="0" fontId="20" numFmtId="49" xfId="0" applyAlignment="1" applyBorder="1" applyFont="1" applyNumberFormat="1">
      <alignment horizontal="center" vertical="bottom"/>
    </xf>
    <xf borderId="28" fillId="0" fontId="11" numFmtId="49" xfId="0" applyAlignment="1" applyBorder="1" applyFont="1" applyNumberFormat="1">
      <alignment readingOrder="0" vertical="bottom"/>
    </xf>
    <xf borderId="29" fillId="0" fontId="16" numFmtId="49" xfId="0" applyAlignment="1" applyBorder="1" applyFont="1" applyNumberFormat="1">
      <alignment horizontal="center" readingOrder="0" vertical="bottom"/>
    </xf>
    <xf borderId="30" fillId="11" fontId="21" numFmtId="49" xfId="0" applyAlignment="1" applyBorder="1" applyFill="1" applyFont="1" applyNumberFormat="1">
      <alignment horizontal="center" vertical="bottom"/>
    </xf>
    <xf borderId="30" fillId="0" fontId="11" numFmtId="49" xfId="0" applyAlignment="1" applyBorder="1" applyFont="1" applyNumberFormat="1">
      <alignment vertical="bottom"/>
    </xf>
    <xf borderId="31" fillId="11" fontId="21" numFmtId="49" xfId="0" applyAlignment="1" applyBorder="1" applyFont="1" applyNumberFormat="1">
      <alignment horizontal="center" vertical="bottom"/>
    </xf>
    <xf borderId="28" fillId="0" fontId="22" numFmtId="49" xfId="0" applyAlignment="1" applyBorder="1" applyFont="1" applyNumberFormat="1">
      <alignment horizontal="center" vertical="bottom"/>
    </xf>
    <xf borderId="29" fillId="0" fontId="11" numFmtId="49" xfId="0" applyAlignment="1" applyBorder="1" applyFont="1" applyNumberFormat="1">
      <alignment readingOrder="0" vertical="bottom"/>
    </xf>
    <xf borderId="29" fillId="0" fontId="11" numFmtId="49" xfId="0" applyAlignment="1" applyBorder="1" applyFont="1" applyNumberFormat="1">
      <alignment vertical="bottom"/>
    </xf>
    <xf borderId="27" fillId="12" fontId="17" numFmtId="0" xfId="0" applyAlignment="1" applyBorder="1" applyFill="1" applyFont="1">
      <alignment readingOrder="0"/>
    </xf>
    <xf borderId="0" fillId="13" fontId="23" numFmtId="49" xfId="0" applyAlignment="1" applyFill="1" applyFont="1" applyNumberFormat="1">
      <alignment horizontal="center" readingOrder="0"/>
    </xf>
    <xf borderId="0" fillId="13" fontId="24" numFmtId="49" xfId="0" applyAlignment="1" applyFont="1" applyNumberFormat="1">
      <alignment horizontal="center" readingOrder="0"/>
    </xf>
    <xf borderId="29" fillId="0" fontId="11" numFmtId="49" xfId="0" applyAlignment="1" applyBorder="1" applyFont="1" applyNumberFormat="1">
      <alignment horizontal="center" readingOrder="0" vertical="bottom"/>
    </xf>
    <xf borderId="0" fillId="3" fontId="3" numFmtId="0" xfId="0" applyAlignment="1" applyFont="1">
      <alignment horizontal="center" readingOrder="0" shrinkToFit="0" vertical="center" wrapText="1"/>
    </xf>
    <xf borderId="0" fillId="4" fontId="5" numFmtId="0" xfId="0" applyAlignment="1" applyFont="1">
      <alignment horizontal="center" readingOrder="0" shrinkToFit="0" vertical="center" wrapText="1"/>
    </xf>
    <xf borderId="0" fillId="2" fontId="25" numFmtId="0" xfId="0" applyAlignment="1" applyFont="1">
      <alignment readingOrder="0" vertical="bottom"/>
    </xf>
    <xf borderId="0" fillId="2" fontId="11" numFmtId="0" xfId="0" applyAlignment="1" applyFont="1">
      <alignment vertical="bottom"/>
    </xf>
    <xf borderId="0" fillId="2" fontId="10" numFmtId="0" xfId="0" applyFont="1"/>
    <xf borderId="27" fillId="3" fontId="6" numFmtId="0" xfId="0" applyAlignment="1" applyBorder="1" applyFont="1">
      <alignment horizontal="left" readingOrder="0"/>
    </xf>
    <xf borderId="27" fillId="14" fontId="6" numFmtId="0" xfId="0" applyAlignment="1" applyBorder="1" applyFill="1" applyFont="1">
      <alignment horizontal="center" readingOrder="0"/>
    </xf>
    <xf borderId="27" fillId="15" fontId="6" numFmtId="0" xfId="0" applyAlignment="1" applyBorder="1" applyFill="1" applyFont="1">
      <alignment horizontal="center" readingOrder="0"/>
    </xf>
    <xf borderId="27" fillId="16" fontId="6" numFmtId="0" xfId="0" applyAlignment="1" applyBorder="1" applyFill="1" applyFont="1">
      <alignment horizontal="center" readingOrder="0"/>
    </xf>
    <xf borderId="27" fillId="17" fontId="6" numFmtId="0" xfId="0" applyAlignment="1" applyBorder="1" applyFill="1" applyFont="1">
      <alignment horizontal="center" readingOrder="0"/>
    </xf>
    <xf borderId="32" fillId="2" fontId="10" numFmtId="0" xfId="0" applyAlignment="1" applyBorder="1" applyFont="1">
      <alignment readingOrder="0"/>
    </xf>
    <xf borderId="32" fillId="2" fontId="10" numFmtId="165" xfId="0" applyAlignment="1" applyBorder="1" applyFont="1" applyNumberFormat="1">
      <alignment readingOrder="0"/>
    </xf>
    <xf borderId="33" fillId="18" fontId="10" numFmtId="0" xfId="0" applyAlignment="1" applyBorder="1" applyFill="1" applyFont="1">
      <alignment readingOrder="0"/>
    </xf>
    <xf borderId="33" fillId="18" fontId="10" numFmtId="165" xfId="0" applyAlignment="1" applyBorder="1" applyFont="1" applyNumberFormat="1">
      <alignment readingOrder="0"/>
    </xf>
    <xf borderId="33" fillId="2" fontId="10" numFmtId="0" xfId="0" applyAlignment="1" applyBorder="1" applyFont="1">
      <alignment readingOrder="0"/>
    </xf>
    <xf borderId="33" fillId="2" fontId="10" numFmtId="165" xfId="0" applyAlignment="1" applyBorder="1" applyFont="1" applyNumberFormat="1">
      <alignment readingOrder="0"/>
    </xf>
    <xf borderId="29" fillId="18" fontId="10" numFmtId="0" xfId="0" applyAlignment="1" applyBorder="1" applyFont="1">
      <alignment readingOrder="0"/>
    </xf>
    <xf borderId="29" fillId="18" fontId="10" numFmtId="165" xfId="0" applyAlignment="1" applyBorder="1" applyFont="1" applyNumberFormat="1">
      <alignment readingOrder="0"/>
    </xf>
    <xf borderId="0" fillId="2" fontId="10" numFmtId="0" xfId="0" applyAlignment="1" applyFont="1">
      <alignment readingOrder="0"/>
    </xf>
    <xf borderId="27" fillId="3" fontId="6" numFmtId="0" xfId="0" applyAlignment="1" applyBorder="1" applyFont="1">
      <alignment readingOrder="0"/>
    </xf>
    <xf borderId="0" fillId="2" fontId="10" numFmtId="165" xfId="0" applyAlignment="1" applyFont="1" applyNumberFormat="1">
      <alignment readingOrder="0"/>
    </xf>
    <xf borderId="34" fillId="2" fontId="10" numFmtId="0" xfId="0" applyAlignment="1" applyBorder="1" applyFont="1">
      <alignment readingOrder="0"/>
    </xf>
    <xf borderId="25" fillId="2" fontId="10" numFmtId="0" xfId="0" applyBorder="1" applyFont="1"/>
    <xf borderId="35" fillId="2" fontId="10" numFmtId="0" xfId="0" applyAlignment="1" applyBorder="1" applyFont="1">
      <alignment readingOrder="0"/>
    </xf>
    <xf borderId="36" fillId="2" fontId="10" numFmtId="0" xfId="0" applyBorder="1" applyFont="1"/>
    <xf borderId="37" fillId="2" fontId="10" numFmtId="0" xfId="0" applyAlignment="1" applyBorder="1" applyFont="1">
      <alignment readingOrder="0"/>
    </xf>
    <xf borderId="26" fillId="2" fontId="10" numFmtId="0" xfId="0" applyBorder="1" applyFont="1"/>
    <xf borderId="31" fillId="2" fontId="10" numFmtId="0" xfId="0" applyAlignment="1" applyBorder="1" applyFont="1">
      <alignment readingOrder="0"/>
    </xf>
    <xf borderId="28" fillId="2" fontId="10" numFmtId="0" xfId="0" applyBorder="1" applyFont="1"/>
    <xf borderId="34" fillId="19" fontId="10" numFmtId="0" xfId="0" applyAlignment="1" applyBorder="1" applyFill="1" applyFont="1">
      <alignment readingOrder="0"/>
    </xf>
    <xf borderId="38" fillId="19" fontId="10" numFmtId="0" xfId="0" applyBorder="1" applyFont="1"/>
    <xf borderId="25" fillId="19" fontId="10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D2ED95"/>
          <bgColor rgb="FFD2ED95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TORE PRICING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76250" cy="4762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57150</xdr:colOff>
      <xdr:row>4</xdr:row>
      <xdr:rowOff>133350</xdr:rowOff>
    </xdr:from>
    <xdr:ext cx="7639050" cy="48196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819150</xdr:colOff>
      <xdr:row>26</xdr:row>
      <xdr:rowOff>190500</xdr:rowOff>
    </xdr:from>
    <xdr:ext cx="8639175" cy="5467350"/>
    <xdr:pic>
      <xdr:nvPicPr>
        <xdr:cNvPr id="0" name="image3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24:B28" displayName="Table_1" name="Table_1" id="1">
  <tableColumns count="2">
    <tableColumn name="8 Box Acrylic Kit ($299)" id="1"/>
    <tableColumn name="4 Box Acrylic Kit ($199)" id="2"/>
  </tableColumns>
  <tableStyleInfo name="STORE PRICING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5.38"/>
  </cols>
  <sheetData>
    <row r="1" ht="37.5" customHeight="1">
      <c r="A1" s="1"/>
      <c r="B1" s="2"/>
      <c r="C1" s="3" t="s">
        <v>0</v>
      </c>
      <c r="D1" s="4"/>
      <c r="E1" s="4"/>
      <c r="F1" s="4"/>
      <c r="G1" s="2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37.5" customHeight="1">
      <c r="A2" s="6"/>
      <c r="B2" s="7"/>
      <c r="C2" s="8" t="s">
        <v>1</v>
      </c>
      <c r="G2" s="7"/>
      <c r="I2" s="9" t="s">
        <v>2</v>
      </c>
      <c r="J2" s="4"/>
      <c r="K2" s="2"/>
      <c r="L2" s="10"/>
      <c r="N2" s="5"/>
      <c r="P2" s="5"/>
      <c r="Q2" s="5"/>
      <c r="R2" s="5"/>
      <c r="S2" s="5"/>
      <c r="T2" s="5"/>
      <c r="U2" s="5"/>
    </row>
    <row r="3">
      <c r="A3" s="11" t="s">
        <v>3</v>
      </c>
      <c r="B3" s="7"/>
      <c r="C3" s="12" t="s">
        <v>4</v>
      </c>
      <c r="D3" s="13" t="s">
        <v>5</v>
      </c>
      <c r="E3" s="13" t="s">
        <v>6</v>
      </c>
      <c r="F3" s="13" t="s">
        <v>7</v>
      </c>
      <c r="G3" s="14" t="s">
        <v>8</v>
      </c>
      <c r="I3" s="15" t="s">
        <v>9</v>
      </c>
      <c r="J3" s="16" t="s">
        <v>10</v>
      </c>
      <c r="K3" s="17" t="s">
        <v>8</v>
      </c>
      <c r="L3" s="18"/>
      <c r="N3" s="5"/>
      <c r="P3" s="5"/>
      <c r="Q3" s="5"/>
      <c r="R3" s="5"/>
      <c r="S3" s="5"/>
      <c r="T3" s="5"/>
      <c r="U3" s="5"/>
    </row>
    <row r="4">
      <c r="A4" s="19" t="s">
        <v>11</v>
      </c>
      <c r="B4" s="7"/>
      <c r="C4" s="20">
        <v>5.0</v>
      </c>
      <c r="D4" s="18">
        <f t="shared" ref="D4:E4" si="1">C4*12</f>
        <v>60</v>
      </c>
      <c r="E4" s="21">
        <f t="shared" si="1"/>
        <v>720</v>
      </c>
      <c r="F4" s="21">
        <v>9.99</v>
      </c>
      <c r="G4" s="22">
        <f t="shared" ref="G4:G6" si="2">(F4-C4)/F4</f>
        <v>0.4994994995</v>
      </c>
      <c r="I4" s="23">
        <v>2.0</v>
      </c>
      <c r="J4" s="24">
        <f t="shared" ref="J4:J6" si="3">C4</f>
        <v>5</v>
      </c>
      <c r="K4" s="25">
        <f t="shared" ref="K4:K6" si="4">(J4-I4)/J4</f>
        <v>0.6</v>
      </c>
      <c r="N4" s="5"/>
      <c r="P4" s="5"/>
      <c r="Q4" s="5"/>
      <c r="R4" s="5"/>
      <c r="S4" s="5"/>
      <c r="T4" s="5"/>
      <c r="U4" s="5"/>
    </row>
    <row r="5">
      <c r="A5" s="26" t="s">
        <v>12</v>
      </c>
      <c r="B5" s="7"/>
      <c r="C5" s="27">
        <v>5.0</v>
      </c>
      <c r="D5" s="28">
        <f t="shared" ref="D5:D6" si="5">C5*12</f>
        <v>60</v>
      </c>
      <c r="E5" s="28">
        <f>D5*8</f>
        <v>480</v>
      </c>
      <c r="F5" s="29">
        <v>9.99</v>
      </c>
      <c r="G5" s="30">
        <f t="shared" si="2"/>
        <v>0.4994994995</v>
      </c>
      <c r="I5" s="23">
        <v>2.0</v>
      </c>
      <c r="J5" s="24">
        <f t="shared" si="3"/>
        <v>5</v>
      </c>
      <c r="K5" s="25">
        <f t="shared" si="4"/>
        <v>0.6</v>
      </c>
      <c r="L5" s="18"/>
      <c r="N5" s="5"/>
      <c r="P5" s="5"/>
      <c r="Q5" s="5"/>
      <c r="R5" s="5"/>
      <c r="S5" s="5"/>
      <c r="T5" s="5"/>
      <c r="U5" s="5"/>
    </row>
    <row r="6">
      <c r="A6" s="19" t="s">
        <v>13</v>
      </c>
      <c r="B6" s="7"/>
      <c r="C6" s="20">
        <v>3.5</v>
      </c>
      <c r="D6" s="18">
        <f t="shared" si="5"/>
        <v>42</v>
      </c>
      <c r="E6" s="18">
        <f>D6*12</f>
        <v>504</v>
      </c>
      <c r="F6" s="21">
        <v>6.99</v>
      </c>
      <c r="G6" s="22">
        <f t="shared" si="2"/>
        <v>0.4992846924</v>
      </c>
      <c r="I6" s="23">
        <v>1.0</v>
      </c>
      <c r="J6" s="24">
        <f t="shared" si="3"/>
        <v>3.5</v>
      </c>
      <c r="K6" s="25">
        <f t="shared" si="4"/>
        <v>0.7142857143</v>
      </c>
      <c r="L6" s="10"/>
      <c r="N6" s="5"/>
      <c r="P6" s="5"/>
      <c r="Q6" s="5"/>
      <c r="R6" s="5"/>
      <c r="S6" s="5"/>
      <c r="T6" s="5"/>
      <c r="U6" s="5"/>
    </row>
    <row r="7">
      <c r="A7" s="11" t="s">
        <v>14</v>
      </c>
      <c r="B7" s="7"/>
      <c r="C7" s="12" t="s">
        <v>4</v>
      </c>
      <c r="D7" s="13" t="s">
        <v>5</v>
      </c>
      <c r="E7" s="13" t="s">
        <v>6</v>
      </c>
      <c r="F7" s="13" t="s">
        <v>7</v>
      </c>
      <c r="G7" s="14" t="s">
        <v>8</v>
      </c>
      <c r="I7" s="15" t="s">
        <v>9</v>
      </c>
      <c r="J7" s="16" t="s">
        <v>10</v>
      </c>
      <c r="K7" s="17" t="s">
        <v>15</v>
      </c>
      <c r="L7" s="18"/>
      <c r="N7" s="5"/>
      <c r="P7" s="5"/>
      <c r="Q7" s="5"/>
      <c r="R7" s="5"/>
      <c r="S7" s="5"/>
      <c r="T7" s="5"/>
      <c r="U7" s="5"/>
    </row>
    <row r="8">
      <c r="A8" s="19" t="s">
        <v>16</v>
      </c>
      <c r="B8" s="7"/>
      <c r="C8" s="20">
        <v>5.0</v>
      </c>
      <c r="D8" s="21">
        <v>60.0</v>
      </c>
      <c r="E8" s="18">
        <f>D8*12</f>
        <v>720</v>
      </c>
      <c r="F8" s="21">
        <v>9.99</v>
      </c>
      <c r="G8" s="22">
        <f>(F8-C8)/F8</f>
        <v>0.4994994995</v>
      </c>
      <c r="I8" s="23">
        <v>2.0</v>
      </c>
      <c r="J8" s="24">
        <f>C8</f>
        <v>5</v>
      </c>
      <c r="K8" s="25">
        <f>(J8-I8)/J8</f>
        <v>0.6</v>
      </c>
      <c r="L8" s="10"/>
      <c r="N8" s="5"/>
      <c r="P8" s="5"/>
      <c r="Q8" s="5"/>
      <c r="R8" s="5"/>
      <c r="S8" s="5"/>
      <c r="T8" s="5"/>
      <c r="U8" s="5"/>
    </row>
    <row r="9">
      <c r="A9" s="11" t="s">
        <v>17</v>
      </c>
      <c r="B9" s="7"/>
      <c r="C9" s="12" t="s">
        <v>4</v>
      </c>
      <c r="E9" s="13" t="s">
        <v>6</v>
      </c>
      <c r="F9" s="13" t="s">
        <v>7</v>
      </c>
      <c r="G9" s="14" t="s">
        <v>8</v>
      </c>
      <c r="I9" s="15" t="s">
        <v>9</v>
      </c>
      <c r="J9" s="16" t="s">
        <v>10</v>
      </c>
      <c r="K9" s="17" t="s">
        <v>15</v>
      </c>
      <c r="L9" s="31"/>
      <c r="N9" s="5"/>
      <c r="P9" s="5"/>
      <c r="Q9" s="5"/>
      <c r="R9" s="5"/>
      <c r="S9" s="5"/>
      <c r="T9" s="5"/>
      <c r="U9" s="5"/>
    </row>
    <row r="10">
      <c r="A10" s="19" t="s">
        <v>18</v>
      </c>
      <c r="B10" s="7"/>
      <c r="C10" s="20">
        <v>2.5</v>
      </c>
      <c r="E10" s="31">
        <f>C10*62.5</f>
        <v>156.25</v>
      </c>
      <c r="F10" s="21">
        <v>4.99</v>
      </c>
      <c r="G10" s="22">
        <f t="shared" ref="G10:G14" si="6">(F10-C10)/F10</f>
        <v>0.498997996</v>
      </c>
      <c r="I10" s="23">
        <v>2.0</v>
      </c>
      <c r="J10" s="24">
        <f t="shared" ref="J10:J14" si="7">C10</f>
        <v>2.5</v>
      </c>
      <c r="K10" s="25">
        <f t="shared" ref="K10:K14" si="8">(J10-I10)/J10</f>
        <v>0.2</v>
      </c>
      <c r="L10" s="31"/>
      <c r="N10" s="5"/>
      <c r="P10" s="5"/>
      <c r="Q10" s="5"/>
      <c r="R10" s="5"/>
      <c r="S10" s="5"/>
      <c r="T10" s="5"/>
      <c r="U10" s="5"/>
    </row>
    <row r="11">
      <c r="A11" s="26" t="s">
        <v>19</v>
      </c>
      <c r="B11" s="7"/>
      <c r="C11" s="27">
        <v>5.0</v>
      </c>
      <c r="E11" s="32">
        <f>C11*100</f>
        <v>500</v>
      </c>
      <c r="F11" s="29">
        <v>9.99</v>
      </c>
      <c r="G11" s="30">
        <f t="shared" si="6"/>
        <v>0.4994994995</v>
      </c>
      <c r="I11" s="23">
        <v>2.0</v>
      </c>
      <c r="J11" s="24">
        <f t="shared" si="7"/>
        <v>5</v>
      </c>
      <c r="K11" s="25">
        <f t="shared" si="8"/>
        <v>0.6</v>
      </c>
      <c r="L11" s="31"/>
      <c r="N11" s="5"/>
      <c r="P11" s="5"/>
      <c r="Q11" s="5"/>
      <c r="R11" s="5"/>
      <c r="S11" s="5"/>
      <c r="T11" s="5"/>
      <c r="U11" s="5"/>
    </row>
    <row r="12">
      <c r="A12" s="19" t="s">
        <v>20</v>
      </c>
      <c r="B12" s="7"/>
      <c r="C12" s="20">
        <v>7.5</v>
      </c>
      <c r="E12" s="31">
        <f>C12*125</f>
        <v>937.5</v>
      </c>
      <c r="F12" s="21">
        <v>15.99</v>
      </c>
      <c r="G12" s="22">
        <f t="shared" si="6"/>
        <v>0.530956848</v>
      </c>
      <c r="I12" s="23">
        <v>2.0</v>
      </c>
      <c r="J12" s="24">
        <f t="shared" si="7"/>
        <v>7.5</v>
      </c>
      <c r="K12" s="25">
        <f t="shared" si="8"/>
        <v>0.7333333333</v>
      </c>
      <c r="L12" s="31"/>
      <c r="N12" s="5"/>
      <c r="P12" s="5"/>
      <c r="Q12" s="5"/>
      <c r="R12" s="5"/>
      <c r="S12" s="5"/>
      <c r="T12" s="5"/>
      <c r="U12" s="5"/>
    </row>
    <row r="13">
      <c r="A13" s="26" t="s">
        <v>21</v>
      </c>
      <c r="B13" s="7"/>
      <c r="C13" s="27">
        <v>14.0</v>
      </c>
      <c r="E13" s="32">
        <f>C13*40</f>
        <v>560</v>
      </c>
      <c r="F13" s="29">
        <v>31.99</v>
      </c>
      <c r="G13" s="30">
        <f t="shared" si="6"/>
        <v>0.5623632385</v>
      </c>
      <c r="I13" s="23">
        <v>2.0</v>
      </c>
      <c r="J13" s="24">
        <f t="shared" si="7"/>
        <v>14</v>
      </c>
      <c r="K13" s="25">
        <f t="shared" si="8"/>
        <v>0.8571428571</v>
      </c>
      <c r="L13" s="31"/>
      <c r="N13" s="5"/>
      <c r="P13" s="5"/>
      <c r="Q13" s="5"/>
      <c r="R13" s="5"/>
      <c r="S13" s="5"/>
      <c r="T13" s="5"/>
      <c r="U13" s="5"/>
    </row>
    <row r="14">
      <c r="A14" s="19" t="s">
        <v>22</v>
      </c>
      <c r="B14" s="7"/>
      <c r="C14" s="20">
        <v>50.0</v>
      </c>
      <c r="E14" s="31">
        <f>C14*10</f>
        <v>500</v>
      </c>
      <c r="F14" s="21">
        <v>119.99</v>
      </c>
      <c r="G14" s="22">
        <f t="shared" si="6"/>
        <v>0.5832986082</v>
      </c>
      <c r="I14" s="23">
        <v>2.0</v>
      </c>
      <c r="J14" s="24">
        <f t="shared" si="7"/>
        <v>50</v>
      </c>
      <c r="K14" s="25">
        <f t="shared" si="8"/>
        <v>0.96</v>
      </c>
      <c r="L14" s="10"/>
      <c r="N14" s="5"/>
      <c r="P14" s="5"/>
      <c r="Q14" s="5"/>
      <c r="R14" s="5"/>
      <c r="S14" s="5"/>
      <c r="T14" s="5"/>
      <c r="U14" s="5"/>
    </row>
    <row r="15">
      <c r="A15" s="11" t="s">
        <v>23</v>
      </c>
      <c r="B15" s="7"/>
      <c r="C15" s="12" t="s">
        <v>4</v>
      </c>
      <c r="E15" s="13" t="s">
        <v>6</v>
      </c>
      <c r="F15" s="13" t="s">
        <v>7</v>
      </c>
      <c r="G15" s="14" t="s">
        <v>8</v>
      </c>
      <c r="I15" s="15" t="s">
        <v>9</v>
      </c>
      <c r="J15" s="16" t="s">
        <v>10</v>
      </c>
      <c r="K15" s="17" t="s">
        <v>15</v>
      </c>
      <c r="L15" s="10"/>
      <c r="N15" s="5"/>
      <c r="P15" s="5"/>
      <c r="Q15" s="5"/>
      <c r="R15" s="5"/>
      <c r="S15" s="5"/>
      <c r="T15" s="5"/>
      <c r="U15" s="5"/>
    </row>
    <row r="16">
      <c r="A16" s="19" t="s">
        <v>24</v>
      </c>
      <c r="B16" s="7"/>
      <c r="C16" s="20">
        <v>2.5</v>
      </c>
      <c r="E16" s="31">
        <f>C16*62.5</f>
        <v>156.25</v>
      </c>
      <c r="F16" s="21">
        <v>4.99</v>
      </c>
      <c r="G16" s="22">
        <f t="shared" ref="G16:G20" si="9">(F16-C16)/F16</f>
        <v>0.498997996</v>
      </c>
      <c r="I16" s="23">
        <v>2.0</v>
      </c>
      <c r="J16" s="24">
        <f t="shared" ref="J16:J20" si="10">C16</f>
        <v>2.5</v>
      </c>
      <c r="K16" s="25">
        <f t="shared" ref="K16:K20" si="11">(J16-I16)/J16</f>
        <v>0.2</v>
      </c>
      <c r="L16" s="10"/>
      <c r="N16" s="5"/>
      <c r="P16" s="5"/>
      <c r="Q16" s="5"/>
      <c r="R16" s="5"/>
      <c r="S16" s="5"/>
      <c r="T16" s="5"/>
      <c r="U16" s="5"/>
    </row>
    <row r="17">
      <c r="A17" s="26" t="s">
        <v>25</v>
      </c>
      <c r="B17" s="7"/>
      <c r="C17" s="27">
        <v>5.0</v>
      </c>
      <c r="E17" s="32">
        <f t="shared" ref="E17:E18" si="12">C17*125</f>
        <v>625</v>
      </c>
      <c r="F17" s="29">
        <v>9.99</v>
      </c>
      <c r="G17" s="30">
        <f t="shared" si="9"/>
        <v>0.4994994995</v>
      </c>
      <c r="I17" s="23">
        <v>2.0</v>
      </c>
      <c r="J17" s="24">
        <f t="shared" si="10"/>
        <v>5</v>
      </c>
      <c r="K17" s="25">
        <f t="shared" si="11"/>
        <v>0.6</v>
      </c>
      <c r="L17" s="10"/>
      <c r="N17" s="5"/>
      <c r="P17" s="5"/>
      <c r="Q17" s="5"/>
      <c r="R17" s="5"/>
      <c r="S17" s="5"/>
      <c r="T17" s="5"/>
      <c r="U17" s="5"/>
    </row>
    <row r="18">
      <c r="A18" s="19" t="s">
        <v>26</v>
      </c>
      <c r="B18" s="7"/>
      <c r="C18" s="20">
        <v>7.5</v>
      </c>
      <c r="E18" s="31">
        <f t="shared" si="12"/>
        <v>937.5</v>
      </c>
      <c r="F18" s="21">
        <v>14.99</v>
      </c>
      <c r="G18" s="22">
        <f t="shared" si="9"/>
        <v>0.4996664443</v>
      </c>
      <c r="I18" s="23">
        <v>2.0</v>
      </c>
      <c r="J18" s="24">
        <f t="shared" si="10"/>
        <v>7.5</v>
      </c>
      <c r="K18" s="25">
        <f t="shared" si="11"/>
        <v>0.7333333333</v>
      </c>
      <c r="L18" s="10"/>
      <c r="N18" s="5"/>
      <c r="P18" s="5"/>
      <c r="Q18" s="5"/>
      <c r="R18" s="5"/>
      <c r="S18" s="5"/>
      <c r="T18" s="5"/>
      <c r="U18" s="5"/>
    </row>
    <row r="19">
      <c r="A19" s="26" t="s">
        <v>27</v>
      </c>
      <c r="B19" s="7"/>
      <c r="C19" s="27">
        <v>11.5</v>
      </c>
      <c r="E19" s="32">
        <f>C19*25</f>
        <v>287.5</v>
      </c>
      <c r="F19" s="29">
        <v>24.99</v>
      </c>
      <c r="G19" s="30">
        <f t="shared" si="9"/>
        <v>0.5398159264</v>
      </c>
      <c r="I19" s="23">
        <v>2.0</v>
      </c>
      <c r="J19" s="24">
        <f t="shared" si="10"/>
        <v>11.5</v>
      </c>
      <c r="K19" s="25">
        <f t="shared" si="11"/>
        <v>0.8260869565</v>
      </c>
      <c r="L19" s="10"/>
      <c r="N19" s="5"/>
      <c r="P19" s="5"/>
      <c r="Q19" s="5"/>
      <c r="R19" s="5"/>
      <c r="S19" s="5"/>
      <c r="T19" s="5"/>
      <c r="U19" s="5"/>
    </row>
    <row r="20">
      <c r="A20" s="33" t="s">
        <v>28</v>
      </c>
      <c r="B20" s="34"/>
      <c r="C20" s="35">
        <v>35.0</v>
      </c>
      <c r="D20" s="36"/>
      <c r="E20" s="37">
        <f>C20*10</f>
        <v>350</v>
      </c>
      <c r="F20" s="38">
        <v>79.99</v>
      </c>
      <c r="G20" s="39">
        <f t="shared" si="9"/>
        <v>0.5624453057</v>
      </c>
      <c r="I20" s="40">
        <v>2.0</v>
      </c>
      <c r="J20" s="41">
        <f t="shared" si="10"/>
        <v>35</v>
      </c>
      <c r="K20" s="42">
        <f t="shared" si="11"/>
        <v>0.9428571429</v>
      </c>
      <c r="N20" s="5"/>
      <c r="P20" s="5"/>
      <c r="Q20" s="5"/>
      <c r="R20" s="5"/>
      <c r="S20" s="5"/>
      <c r="T20" s="5"/>
      <c r="U20" s="5"/>
    </row>
    <row r="21">
      <c r="A21" s="43"/>
      <c r="B21" s="43"/>
      <c r="C21" s="43"/>
      <c r="D21" s="43"/>
      <c r="E21" s="43"/>
      <c r="F21" s="43"/>
      <c r="G21" s="43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>
      <c r="L22" s="5"/>
      <c r="M22" s="5"/>
      <c r="N22" s="5"/>
      <c r="O22" s="5"/>
      <c r="P22" s="5"/>
      <c r="Q22" s="5"/>
      <c r="R22" s="5"/>
      <c r="S22" s="5"/>
      <c r="T22" s="5"/>
      <c r="U22" s="5"/>
    </row>
    <row r="23">
      <c r="L23" s="5"/>
      <c r="M23" s="5"/>
      <c r="N23" s="5"/>
      <c r="O23" s="5"/>
      <c r="P23" s="5"/>
      <c r="Q23" s="5"/>
      <c r="R23" s="5"/>
      <c r="S23" s="5"/>
      <c r="T23" s="5"/>
      <c r="U23" s="5"/>
    </row>
    <row r="24">
      <c r="A24" s="44" t="s">
        <v>29</v>
      </c>
      <c r="B24" s="44" t="s">
        <v>30</v>
      </c>
      <c r="L24" s="5"/>
      <c r="M24" s="5"/>
      <c r="N24" s="5"/>
      <c r="O24" s="5"/>
      <c r="P24" s="5"/>
      <c r="Q24" s="5"/>
      <c r="R24" s="5"/>
      <c r="S24" s="5"/>
      <c r="T24" s="5"/>
      <c r="U24" s="5"/>
    </row>
    <row r="25">
      <c r="A25" s="45" t="s">
        <v>31</v>
      </c>
      <c r="B25" s="45" t="s">
        <v>32</v>
      </c>
      <c r="D25" s="46" t="s">
        <v>33</v>
      </c>
      <c r="L25" s="5"/>
      <c r="M25" s="5"/>
      <c r="N25" s="5"/>
      <c r="O25" s="5"/>
      <c r="P25" s="5"/>
      <c r="Q25" s="5"/>
      <c r="R25" s="5"/>
      <c r="S25" s="5"/>
      <c r="T25" s="5"/>
      <c r="U25" s="5"/>
    </row>
    <row r="26">
      <c r="A26" s="47" t="s">
        <v>34</v>
      </c>
      <c r="B26" s="47" t="s">
        <v>35</v>
      </c>
      <c r="L26" s="5"/>
      <c r="M26" s="5"/>
      <c r="N26" s="5"/>
      <c r="O26" s="5"/>
      <c r="P26" s="5"/>
      <c r="Q26" s="5"/>
      <c r="R26" s="5"/>
      <c r="S26" s="5"/>
      <c r="T26" s="5"/>
      <c r="U26" s="5"/>
    </row>
    <row r="27">
      <c r="A27" s="47" t="s">
        <v>36</v>
      </c>
      <c r="B27" s="48"/>
      <c r="C27" s="46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>
      <c r="A28" s="49" t="s">
        <v>37</v>
      </c>
      <c r="B28" s="50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>
      <c r="L29" s="5"/>
      <c r="M29" s="5"/>
      <c r="N29" s="5"/>
      <c r="O29" s="5"/>
      <c r="P29" s="5"/>
      <c r="Q29" s="5"/>
      <c r="R29" s="5"/>
      <c r="S29" s="5"/>
      <c r="T29" s="5"/>
      <c r="U29" s="5"/>
    </row>
    <row r="30">
      <c r="L30" s="5"/>
      <c r="M30" s="5"/>
      <c r="N30" s="5"/>
      <c r="O30" s="5"/>
      <c r="P30" s="5"/>
      <c r="Q30" s="5"/>
      <c r="R30" s="5"/>
      <c r="S30" s="5"/>
      <c r="T30" s="5"/>
      <c r="U30" s="5"/>
    </row>
    <row r="31">
      <c r="L31" s="5"/>
      <c r="M31" s="5"/>
      <c r="N31" s="5"/>
      <c r="O31" s="5"/>
      <c r="P31" s="5"/>
      <c r="Q31" s="5"/>
      <c r="R31" s="5"/>
      <c r="S31" s="5"/>
      <c r="T31" s="5"/>
      <c r="U31" s="5"/>
    </row>
    <row r="32">
      <c r="L32" s="5"/>
      <c r="M32" s="5"/>
      <c r="N32" s="5"/>
      <c r="O32" s="5"/>
      <c r="P32" s="5"/>
      <c r="Q32" s="5"/>
      <c r="R32" s="5"/>
      <c r="S32" s="5"/>
      <c r="T32" s="5"/>
      <c r="U32" s="5"/>
    </row>
    <row r="33">
      <c r="L33" s="5"/>
      <c r="M33" s="5"/>
      <c r="N33" s="5"/>
      <c r="O33" s="5"/>
      <c r="P33" s="5"/>
      <c r="Q33" s="5"/>
      <c r="R33" s="5"/>
      <c r="S33" s="5"/>
      <c r="T33" s="5"/>
      <c r="U33" s="5"/>
    </row>
    <row r="34">
      <c r="L34" s="5"/>
      <c r="M34" s="5"/>
      <c r="N34" s="5"/>
      <c r="O34" s="5"/>
      <c r="P34" s="5"/>
      <c r="Q34" s="5"/>
      <c r="R34" s="5"/>
      <c r="S34" s="5"/>
      <c r="T34" s="5"/>
      <c r="U34" s="5"/>
    </row>
    <row r="35">
      <c r="L35" s="5"/>
      <c r="M35" s="5"/>
      <c r="N35" s="5"/>
      <c r="O35" s="5"/>
      <c r="P35" s="5"/>
      <c r="Q35" s="5"/>
      <c r="R35" s="5"/>
      <c r="S35" s="5"/>
      <c r="T35" s="5"/>
      <c r="U35" s="5"/>
    </row>
    <row r="36">
      <c r="L36" s="5"/>
      <c r="M36" s="5"/>
      <c r="N36" s="5"/>
      <c r="O36" s="5"/>
      <c r="P36" s="5"/>
      <c r="Q36" s="5"/>
      <c r="R36" s="5"/>
      <c r="S36" s="5"/>
      <c r="T36" s="5"/>
      <c r="U36" s="5"/>
    </row>
    <row r="37">
      <c r="L37" s="5"/>
      <c r="M37" s="5"/>
      <c r="N37" s="5"/>
      <c r="O37" s="5"/>
      <c r="P37" s="5"/>
      <c r="Q37" s="5"/>
      <c r="R37" s="5"/>
      <c r="S37" s="5"/>
      <c r="T37" s="5"/>
      <c r="U37" s="5"/>
    </row>
    <row r="38">
      <c r="L38" s="5"/>
      <c r="M38" s="5"/>
      <c r="N38" s="5"/>
      <c r="O38" s="5"/>
      <c r="P38" s="5"/>
      <c r="Q38" s="5"/>
      <c r="R38" s="5"/>
      <c r="S38" s="5"/>
      <c r="T38" s="5"/>
      <c r="U38" s="5"/>
    </row>
    <row r="39">
      <c r="L39" s="5"/>
      <c r="M39" s="5"/>
      <c r="N39" s="5"/>
      <c r="O39" s="5"/>
      <c r="P39" s="5"/>
      <c r="Q39" s="5"/>
      <c r="R39" s="5"/>
      <c r="S39" s="5"/>
      <c r="T39" s="5"/>
      <c r="U39" s="5"/>
    </row>
    <row r="40">
      <c r="L40" s="5"/>
      <c r="M40" s="5"/>
      <c r="N40" s="5"/>
      <c r="O40" s="5"/>
      <c r="P40" s="5"/>
      <c r="Q40" s="5"/>
      <c r="R40" s="5"/>
      <c r="S40" s="5"/>
      <c r="T40" s="5"/>
      <c r="U40" s="5"/>
    </row>
    <row r="41">
      <c r="L41" s="5"/>
      <c r="M41" s="5"/>
      <c r="N41" s="5"/>
      <c r="O41" s="5"/>
      <c r="P41" s="5"/>
      <c r="Q41" s="5"/>
      <c r="R41" s="5"/>
      <c r="S41" s="5"/>
      <c r="T41" s="5"/>
      <c r="U41" s="5"/>
    </row>
    <row r="42">
      <c r="L42" s="5"/>
      <c r="M42" s="5"/>
      <c r="N42" s="5"/>
      <c r="O42" s="5"/>
      <c r="P42" s="5"/>
      <c r="Q42" s="5"/>
      <c r="R42" s="5"/>
      <c r="S42" s="5"/>
      <c r="T42" s="5"/>
      <c r="U42" s="5"/>
    </row>
    <row r="43">
      <c r="L43" s="5"/>
      <c r="M43" s="5"/>
      <c r="N43" s="5"/>
      <c r="O43" s="5"/>
      <c r="P43" s="5"/>
      <c r="Q43" s="5"/>
      <c r="R43" s="5"/>
      <c r="S43" s="5"/>
      <c r="T43" s="5"/>
      <c r="U43" s="5"/>
    </row>
    <row r="44">
      <c r="L44" s="5"/>
      <c r="M44" s="5"/>
      <c r="N44" s="5"/>
      <c r="O44" s="5"/>
      <c r="P44" s="5"/>
      <c r="Q44" s="5"/>
      <c r="R44" s="5"/>
      <c r="S44" s="5"/>
      <c r="T44" s="5"/>
      <c r="U44" s="5"/>
    </row>
    <row r="45">
      <c r="L45" s="5"/>
      <c r="M45" s="5"/>
      <c r="N45" s="5"/>
      <c r="O45" s="5"/>
      <c r="P45" s="5"/>
      <c r="Q45" s="5"/>
      <c r="R45" s="5"/>
      <c r="S45" s="5"/>
      <c r="T45" s="5"/>
      <c r="U45" s="5"/>
    </row>
    <row r="46">
      <c r="L46" s="5"/>
      <c r="M46" s="5"/>
      <c r="N46" s="5"/>
      <c r="O46" s="5"/>
      <c r="P46" s="5"/>
      <c r="Q46" s="5"/>
      <c r="R46" s="5"/>
      <c r="S46" s="5"/>
      <c r="T46" s="5"/>
      <c r="U46" s="5"/>
    </row>
    <row r="47">
      <c r="L47" s="5"/>
      <c r="M47" s="5"/>
      <c r="N47" s="5"/>
      <c r="O47" s="5"/>
      <c r="P47" s="5"/>
      <c r="Q47" s="5"/>
      <c r="R47" s="5"/>
      <c r="S47" s="5"/>
      <c r="T47" s="5"/>
      <c r="U47" s="5"/>
    </row>
    <row r="48">
      <c r="L48" s="5"/>
      <c r="M48" s="5"/>
      <c r="N48" s="5"/>
      <c r="O48" s="5"/>
      <c r="P48" s="5"/>
      <c r="Q48" s="5"/>
      <c r="R48" s="5"/>
      <c r="S48" s="5"/>
      <c r="T48" s="5"/>
      <c r="U48" s="5"/>
    </row>
    <row r="49">
      <c r="L49" s="5"/>
      <c r="M49" s="5"/>
      <c r="N49" s="5"/>
      <c r="O49" s="5"/>
      <c r="P49" s="5"/>
      <c r="Q49" s="5"/>
      <c r="R49" s="5"/>
      <c r="S49" s="5"/>
      <c r="T49" s="5"/>
      <c r="U49" s="5"/>
    </row>
    <row r="50">
      <c r="L50" s="5"/>
      <c r="M50" s="5"/>
      <c r="N50" s="5"/>
      <c r="O50" s="5"/>
      <c r="P50" s="5"/>
      <c r="Q50" s="5"/>
      <c r="R50" s="5"/>
      <c r="S50" s="5"/>
      <c r="T50" s="5"/>
      <c r="U50" s="5"/>
    </row>
    <row r="51">
      <c r="L51" s="5"/>
      <c r="M51" s="5"/>
      <c r="N51" s="5"/>
      <c r="O51" s="5"/>
      <c r="P51" s="5"/>
      <c r="Q51" s="5"/>
      <c r="R51" s="5"/>
      <c r="S51" s="5"/>
      <c r="T51" s="5"/>
      <c r="U51" s="5"/>
    </row>
    <row r="52">
      <c r="L52" s="5"/>
      <c r="M52" s="5"/>
      <c r="N52" s="5"/>
      <c r="O52" s="5"/>
      <c r="P52" s="5"/>
      <c r="Q52" s="5"/>
      <c r="R52" s="5"/>
      <c r="S52" s="5"/>
      <c r="T52" s="5"/>
      <c r="U52" s="5"/>
    </row>
    <row r="53">
      <c r="L53" s="5"/>
      <c r="M53" s="5"/>
      <c r="N53" s="5"/>
      <c r="O53" s="5"/>
      <c r="P53" s="5"/>
      <c r="Q53" s="5"/>
      <c r="R53" s="5"/>
      <c r="S53" s="5"/>
      <c r="T53" s="5"/>
      <c r="U53" s="5"/>
    </row>
    <row r="54">
      <c r="L54" s="5"/>
      <c r="M54" s="5"/>
      <c r="N54" s="5"/>
      <c r="O54" s="5"/>
      <c r="P54" s="5"/>
      <c r="Q54" s="5"/>
      <c r="R54" s="5"/>
      <c r="S54" s="5"/>
      <c r="T54" s="5"/>
      <c r="U54" s="5"/>
    </row>
    <row r="55">
      <c r="L55" s="5"/>
      <c r="M55" s="5"/>
      <c r="N55" s="5"/>
      <c r="O55" s="5"/>
      <c r="P55" s="5"/>
      <c r="Q55" s="5"/>
      <c r="R55" s="5"/>
      <c r="S55" s="5"/>
      <c r="T55" s="5"/>
      <c r="U55" s="5"/>
    </row>
    <row r="56">
      <c r="L56" s="5"/>
      <c r="M56" s="5"/>
      <c r="N56" s="5"/>
      <c r="O56" s="5"/>
      <c r="P56" s="5"/>
      <c r="Q56" s="5"/>
      <c r="R56" s="5"/>
      <c r="S56" s="5"/>
      <c r="T56" s="5"/>
      <c r="U56" s="5"/>
    </row>
    <row r="57">
      <c r="L57" s="5"/>
      <c r="M57" s="5"/>
      <c r="N57" s="5"/>
      <c r="O57" s="5"/>
      <c r="P57" s="5"/>
      <c r="Q57" s="5"/>
      <c r="R57" s="5"/>
      <c r="S57" s="5"/>
      <c r="T57" s="5"/>
      <c r="U57" s="5"/>
    </row>
    <row r="58">
      <c r="L58" s="5"/>
      <c r="M58" s="5"/>
      <c r="N58" s="5"/>
      <c r="O58" s="5"/>
      <c r="P58" s="5"/>
      <c r="Q58" s="5"/>
      <c r="R58" s="5"/>
      <c r="S58" s="5"/>
      <c r="T58" s="5"/>
      <c r="U58" s="5"/>
    </row>
    <row r="59">
      <c r="L59" s="5"/>
      <c r="M59" s="5"/>
      <c r="N59" s="5"/>
      <c r="O59" s="5"/>
      <c r="P59" s="5"/>
      <c r="Q59" s="5"/>
      <c r="R59" s="5"/>
      <c r="S59" s="5"/>
      <c r="T59" s="5"/>
      <c r="U59" s="5"/>
    </row>
    <row r="60">
      <c r="L60" s="5"/>
      <c r="M60" s="5"/>
      <c r="N60" s="5"/>
      <c r="O60" s="5"/>
      <c r="P60" s="5"/>
      <c r="Q60" s="5"/>
      <c r="R60" s="5"/>
      <c r="S60" s="5"/>
      <c r="T60" s="5"/>
      <c r="U60" s="5"/>
    </row>
    <row r="61">
      <c r="L61" s="5"/>
      <c r="M61" s="5"/>
      <c r="N61" s="5"/>
      <c r="O61" s="5"/>
      <c r="P61" s="5"/>
      <c r="Q61" s="5"/>
      <c r="R61" s="5"/>
      <c r="S61" s="5"/>
      <c r="T61" s="5"/>
      <c r="U61" s="5"/>
    </row>
    <row r="62">
      <c r="L62" s="5"/>
      <c r="M62" s="5"/>
      <c r="N62" s="5"/>
      <c r="O62" s="5"/>
      <c r="P62" s="5"/>
      <c r="Q62" s="5"/>
      <c r="R62" s="5"/>
      <c r="S62" s="5"/>
      <c r="T62" s="5"/>
      <c r="U62" s="5"/>
    </row>
    <row r="63">
      <c r="L63" s="5"/>
      <c r="M63" s="5"/>
      <c r="N63" s="5"/>
      <c r="O63" s="5"/>
      <c r="P63" s="5"/>
      <c r="Q63" s="5"/>
      <c r="R63" s="5"/>
      <c r="S63" s="5"/>
      <c r="T63" s="5"/>
      <c r="U63" s="5"/>
    </row>
    <row r="64">
      <c r="L64" s="5"/>
      <c r="M64" s="5"/>
      <c r="N64" s="5"/>
      <c r="O64" s="5"/>
      <c r="P64" s="5"/>
      <c r="Q64" s="5"/>
      <c r="R64" s="5"/>
      <c r="S64" s="5"/>
      <c r="T64" s="5"/>
      <c r="U64" s="5"/>
    </row>
    <row r="65">
      <c r="L65" s="5"/>
      <c r="M65" s="5"/>
      <c r="N65" s="5"/>
      <c r="O65" s="5"/>
      <c r="P65" s="5"/>
      <c r="Q65" s="5"/>
      <c r="R65" s="5"/>
      <c r="S65" s="5"/>
      <c r="T65" s="5"/>
      <c r="U65" s="5"/>
    </row>
    <row r="66">
      <c r="L66" s="5"/>
      <c r="M66" s="5"/>
      <c r="N66" s="5"/>
      <c r="O66" s="5"/>
      <c r="P66" s="5"/>
      <c r="Q66" s="5"/>
      <c r="R66" s="5"/>
      <c r="S66" s="5"/>
      <c r="T66" s="5"/>
      <c r="U66" s="5"/>
    </row>
    <row r="67">
      <c r="L67" s="5"/>
      <c r="M67" s="5"/>
      <c r="N67" s="5"/>
      <c r="O67" s="5"/>
      <c r="P67" s="5"/>
      <c r="Q67" s="5"/>
      <c r="R67" s="5"/>
      <c r="S67" s="5"/>
      <c r="T67" s="5"/>
      <c r="U67" s="5"/>
    </row>
    <row r="68">
      <c r="L68" s="5"/>
      <c r="M68" s="5"/>
      <c r="N68" s="5"/>
      <c r="O68" s="5"/>
      <c r="P68" s="5"/>
      <c r="Q68" s="5"/>
      <c r="R68" s="5"/>
      <c r="S68" s="5"/>
      <c r="T68" s="5"/>
      <c r="U68" s="5"/>
    </row>
    <row r="69">
      <c r="L69" s="5"/>
      <c r="M69" s="5"/>
      <c r="N69" s="5"/>
      <c r="O69" s="5"/>
      <c r="P69" s="5"/>
      <c r="Q69" s="5"/>
      <c r="R69" s="5"/>
      <c r="S69" s="5"/>
      <c r="T69" s="5"/>
      <c r="U69" s="5"/>
    </row>
    <row r="70">
      <c r="L70" s="5"/>
      <c r="M70" s="5"/>
      <c r="N70" s="5"/>
      <c r="O70" s="5"/>
      <c r="P70" s="5"/>
      <c r="Q70" s="5"/>
      <c r="R70" s="5"/>
      <c r="S70" s="5"/>
      <c r="T70" s="5"/>
      <c r="U70" s="5"/>
    </row>
    <row r="71">
      <c r="L71" s="5"/>
      <c r="M71" s="5"/>
      <c r="N71" s="5"/>
      <c r="O71" s="5"/>
      <c r="P71" s="5"/>
      <c r="Q71" s="5"/>
      <c r="R71" s="5"/>
      <c r="S71" s="5"/>
      <c r="T71" s="5"/>
      <c r="U71" s="5"/>
    </row>
    <row r="72">
      <c r="L72" s="5"/>
      <c r="M72" s="5"/>
      <c r="N72" s="5"/>
      <c r="O72" s="5"/>
      <c r="P72" s="5"/>
      <c r="Q72" s="5"/>
      <c r="R72" s="5"/>
      <c r="S72" s="5"/>
      <c r="T72" s="5"/>
      <c r="U72" s="5"/>
    </row>
    <row r="73">
      <c r="L73" s="5"/>
      <c r="M73" s="5"/>
      <c r="N73" s="5"/>
      <c r="O73" s="5"/>
      <c r="P73" s="5"/>
      <c r="Q73" s="5"/>
      <c r="R73" s="5"/>
      <c r="S73" s="5"/>
      <c r="T73" s="5"/>
      <c r="U73" s="5"/>
    </row>
    <row r="74">
      <c r="L74" s="5"/>
      <c r="M74" s="5"/>
      <c r="N74" s="5"/>
      <c r="O74" s="5"/>
      <c r="P74" s="5"/>
      <c r="Q74" s="5"/>
      <c r="R74" s="5"/>
      <c r="S74" s="5"/>
      <c r="T74" s="5"/>
      <c r="U74" s="5"/>
    </row>
    <row r="75">
      <c r="L75" s="5"/>
      <c r="M75" s="5"/>
      <c r="N75" s="5"/>
      <c r="O75" s="5"/>
      <c r="P75" s="5"/>
      <c r="Q75" s="5"/>
      <c r="R75" s="5"/>
      <c r="S75" s="5"/>
      <c r="T75" s="5"/>
      <c r="U75" s="5"/>
    </row>
    <row r="76">
      <c r="L76" s="5"/>
      <c r="M76" s="5"/>
      <c r="N76" s="5"/>
      <c r="O76" s="5"/>
      <c r="P76" s="5"/>
      <c r="Q76" s="5"/>
      <c r="R76" s="5"/>
      <c r="S76" s="5"/>
      <c r="T76" s="5"/>
      <c r="U76" s="5"/>
    </row>
    <row r="77">
      <c r="L77" s="5"/>
      <c r="M77" s="5"/>
      <c r="N77" s="5"/>
      <c r="O77" s="5"/>
      <c r="P77" s="5"/>
      <c r="Q77" s="5"/>
      <c r="R77" s="5"/>
      <c r="S77" s="5"/>
      <c r="T77" s="5"/>
      <c r="U77" s="5"/>
    </row>
    <row r="78">
      <c r="L78" s="5"/>
      <c r="M78" s="5"/>
      <c r="N78" s="5"/>
      <c r="O78" s="5"/>
      <c r="P78" s="5"/>
      <c r="Q78" s="5"/>
      <c r="R78" s="5"/>
      <c r="S78" s="5"/>
      <c r="T78" s="5"/>
      <c r="U78" s="5"/>
    </row>
    <row r="1000">
      <c r="G1000" s="51"/>
    </row>
  </sheetData>
  <mergeCells count="34">
    <mergeCell ref="A1:B2"/>
    <mergeCell ref="C1:G1"/>
    <mergeCell ref="C2:G2"/>
    <mergeCell ref="I2:K2"/>
    <mergeCell ref="A3:B3"/>
    <mergeCell ref="A4:B4"/>
    <mergeCell ref="A5:B5"/>
    <mergeCell ref="A6:B6"/>
    <mergeCell ref="A7:B7"/>
    <mergeCell ref="A8:B8"/>
    <mergeCell ref="A9:B9"/>
    <mergeCell ref="C9:D9"/>
    <mergeCell ref="A10:B10"/>
    <mergeCell ref="C10:D10"/>
    <mergeCell ref="A14:B14"/>
    <mergeCell ref="A15:B15"/>
    <mergeCell ref="A16:B16"/>
    <mergeCell ref="A17:B17"/>
    <mergeCell ref="A18:B18"/>
    <mergeCell ref="A19:B19"/>
    <mergeCell ref="A20:B20"/>
    <mergeCell ref="C15:D15"/>
    <mergeCell ref="C16:D16"/>
    <mergeCell ref="C17:D17"/>
    <mergeCell ref="C18:D18"/>
    <mergeCell ref="C19:D19"/>
    <mergeCell ref="C20:D20"/>
    <mergeCell ref="A11:B11"/>
    <mergeCell ref="C11:D11"/>
    <mergeCell ref="A12:B12"/>
    <mergeCell ref="C12:D12"/>
    <mergeCell ref="A13:B13"/>
    <mergeCell ref="C13:D13"/>
    <mergeCell ref="C14:D14"/>
  </mergeCells>
  <printOptions gridLines="1" horizontalCentered="1"/>
  <pageMargins bottom="0.75" footer="0.0" header="0.0" left="0.25" right="0.25" top="0.75"/>
  <pageSetup cellComments="atEnd" orientation="landscape" pageOrder="overThenDown" paperHeight="5in" paperWidth="6.5in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21.0"/>
    <col customWidth="1" min="2" max="2" width="27.0"/>
    <col customWidth="1" min="12" max="12" width="14.13"/>
  </cols>
  <sheetData>
    <row r="1" ht="37.5" customHeight="1">
      <c r="A1" s="1">
        <v>612.0</v>
      </c>
      <c r="B1" s="2"/>
      <c r="C1" s="3" t="s">
        <v>38</v>
      </c>
      <c r="D1" s="4"/>
      <c r="E1" s="2"/>
      <c r="F1" s="3" t="s">
        <v>39</v>
      </c>
      <c r="G1" s="4"/>
      <c r="H1" s="2"/>
      <c r="I1" s="3" t="s">
        <v>40</v>
      </c>
      <c r="J1" s="4"/>
      <c r="K1" s="2"/>
      <c r="L1" s="52" t="s">
        <v>41</v>
      </c>
      <c r="M1" s="53"/>
      <c r="N1" s="53"/>
      <c r="O1" s="53"/>
    </row>
    <row r="2" ht="37.5" customHeight="1">
      <c r="A2" s="6"/>
      <c r="B2" s="7"/>
      <c r="C2" s="8" t="s">
        <v>42</v>
      </c>
      <c r="E2" s="7"/>
      <c r="F2" s="8" t="s">
        <v>43</v>
      </c>
      <c r="H2" s="7"/>
      <c r="I2" s="8" t="s">
        <v>44</v>
      </c>
      <c r="K2" s="7"/>
      <c r="L2" s="54"/>
      <c r="M2" s="55"/>
      <c r="N2" s="55"/>
      <c r="O2" s="55"/>
    </row>
    <row r="3">
      <c r="A3" s="11" t="s">
        <v>3</v>
      </c>
      <c r="B3" s="7"/>
      <c r="C3" s="12" t="s">
        <v>4</v>
      </c>
      <c r="D3" s="13" t="s">
        <v>6</v>
      </c>
      <c r="E3" s="14" t="s">
        <v>8</v>
      </c>
      <c r="F3" s="12" t="s">
        <v>4</v>
      </c>
      <c r="G3" s="13" t="s">
        <v>6</v>
      </c>
      <c r="H3" s="14" t="s">
        <v>8</v>
      </c>
      <c r="I3" s="12" t="s">
        <v>4</v>
      </c>
      <c r="J3" s="13" t="s">
        <v>6</v>
      </c>
      <c r="K3" s="14" t="s">
        <v>8</v>
      </c>
      <c r="L3" s="56"/>
      <c r="M3" s="5"/>
      <c r="N3" s="5"/>
      <c r="O3" s="5"/>
    </row>
    <row r="4">
      <c r="A4" s="19" t="s">
        <v>11</v>
      </c>
      <c r="B4" s="7"/>
      <c r="C4" s="20">
        <v>4.5</v>
      </c>
      <c r="D4" s="18">
        <f t="shared" ref="D4:D6" si="1">C4*144</f>
        <v>648</v>
      </c>
      <c r="E4" s="22">
        <f t="shared" ref="E4:E6" si="2">(L4-C4)/L4</f>
        <v>0.1</v>
      </c>
      <c r="F4" s="20">
        <v>4.35</v>
      </c>
      <c r="G4" s="18">
        <f t="shared" ref="G4:G6" si="3">F4*144</f>
        <v>626.4</v>
      </c>
      <c r="H4" s="22">
        <f t="shared" ref="H4:H6" si="4">(L4-F4)/L4</f>
        <v>0.13</v>
      </c>
      <c r="I4" s="20">
        <v>4.25</v>
      </c>
      <c r="J4" s="18">
        <f t="shared" ref="J4:J6" si="5">I4*144</f>
        <v>612</v>
      </c>
      <c r="K4" s="22">
        <f t="shared" ref="K4:K6" si="6">(L4-I4)/L4</f>
        <v>0.15</v>
      </c>
      <c r="L4" s="57">
        <v>5.0</v>
      </c>
      <c r="M4" s="5"/>
      <c r="N4" s="5"/>
      <c r="O4" s="5"/>
    </row>
    <row r="5">
      <c r="A5" s="26" t="s">
        <v>12</v>
      </c>
      <c r="B5" s="7"/>
      <c r="C5" s="27">
        <v>4.5</v>
      </c>
      <c r="D5" s="28">
        <f t="shared" si="1"/>
        <v>648</v>
      </c>
      <c r="E5" s="30">
        <f t="shared" si="2"/>
        <v>0.1</v>
      </c>
      <c r="F5" s="27">
        <v>4.35</v>
      </c>
      <c r="G5" s="28">
        <f t="shared" si="3"/>
        <v>626.4</v>
      </c>
      <c r="H5" s="30">
        <f t="shared" si="4"/>
        <v>0.13</v>
      </c>
      <c r="I5" s="27">
        <v>4.25</v>
      </c>
      <c r="J5" s="28">
        <f t="shared" si="5"/>
        <v>612</v>
      </c>
      <c r="K5" s="30">
        <f t="shared" si="6"/>
        <v>0.15</v>
      </c>
      <c r="L5" s="58">
        <v>5.0</v>
      </c>
      <c r="M5" s="5"/>
      <c r="N5" s="5"/>
      <c r="O5" s="5"/>
    </row>
    <row r="6">
      <c r="A6" s="19" t="s">
        <v>13</v>
      </c>
      <c r="B6" s="7"/>
      <c r="C6" s="20">
        <v>3.1</v>
      </c>
      <c r="D6" s="18">
        <f t="shared" si="1"/>
        <v>446.4</v>
      </c>
      <c r="E6" s="22">
        <f t="shared" si="2"/>
        <v>0.1142857143</v>
      </c>
      <c r="F6" s="20">
        <v>3.0</v>
      </c>
      <c r="G6" s="18">
        <f t="shared" si="3"/>
        <v>432</v>
      </c>
      <c r="H6" s="22">
        <f t="shared" si="4"/>
        <v>0.1428571429</v>
      </c>
      <c r="I6" s="20">
        <v>2.9</v>
      </c>
      <c r="J6" s="18">
        <f t="shared" si="5"/>
        <v>417.6</v>
      </c>
      <c r="K6" s="22">
        <f t="shared" si="6"/>
        <v>0.1714285714</v>
      </c>
      <c r="L6" s="57">
        <v>3.5</v>
      </c>
      <c r="M6" s="5"/>
      <c r="N6" s="5"/>
      <c r="O6" s="5"/>
    </row>
    <row r="7">
      <c r="A7" s="11" t="s">
        <v>14</v>
      </c>
      <c r="B7" s="7"/>
      <c r="C7" s="12" t="s">
        <v>4</v>
      </c>
      <c r="D7" s="13" t="s">
        <v>6</v>
      </c>
      <c r="E7" s="14" t="s">
        <v>8</v>
      </c>
      <c r="F7" s="12" t="s">
        <v>4</v>
      </c>
      <c r="G7" s="13" t="s">
        <v>6</v>
      </c>
      <c r="H7" s="14" t="s">
        <v>8</v>
      </c>
      <c r="I7" s="12" t="s">
        <v>4</v>
      </c>
      <c r="J7" s="13" t="s">
        <v>6</v>
      </c>
      <c r="K7" s="14" t="s">
        <v>8</v>
      </c>
      <c r="L7" s="59"/>
      <c r="M7" s="5"/>
      <c r="N7" s="5"/>
      <c r="O7" s="5"/>
    </row>
    <row r="8">
      <c r="A8" s="19" t="s">
        <v>16</v>
      </c>
      <c r="B8" s="7"/>
      <c r="C8" s="20">
        <v>4.25</v>
      </c>
      <c r="D8" s="18">
        <f>C8*144</f>
        <v>612</v>
      </c>
      <c r="E8" s="22">
        <f>(L8-C8)/L8</f>
        <v>0.15</v>
      </c>
      <c r="F8" s="20">
        <v>4.0</v>
      </c>
      <c r="G8" s="18">
        <f>F8*144</f>
        <v>576</v>
      </c>
      <c r="H8" s="22">
        <f>(L8-F8)/L8</f>
        <v>0.2</v>
      </c>
      <c r="I8" s="20">
        <v>3.85</v>
      </c>
      <c r="J8" s="18">
        <f>I8*144</f>
        <v>554.4</v>
      </c>
      <c r="K8" s="22">
        <f>(L8-I8)/L8</f>
        <v>0.23</v>
      </c>
      <c r="L8" s="57">
        <v>5.0</v>
      </c>
      <c r="M8" s="5"/>
      <c r="N8" s="5"/>
      <c r="O8" s="5"/>
    </row>
    <row r="9">
      <c r="A9" s="11" t="s">
        <v>17</v>
      </c>
      <c r="B9" s="7"/>
      <c r="C9" s="12" t="s">
        <v>4</v>
      </c>
      <c r="D9" s="13" t="s">
        <v>6</v>
      </c>
      <c r="E9" s="14" t="s">
        <v>8</v>
      </c>
      <c r="F9" s="12"/>
      <c r="G9" s="13"/>
      <c r="H9" s="14"/>
      <c r="I9" s="12"/>
      <c r="J9" s="13"/>
      <c r="K9" s="14"/>
      <c r="L9" s="59"/>
      <c r="M9" s="5"/>
      <c r="N9" s="5"/>
      <c r="O9" s="5"/>
    </row>
    <row r="10">
      <c r="A10" s="19" t="s">
        <v>45</v>
      </c>
      <c r="B10" s="7"/>
      <c r="C10" s="60">
        <v>2.5</v>
      </c>
      <c r="D10" s="61">
        <f>C10*62.5</f>
        <v>156.25</v>
      </c>
      <c r="E10" s="62">
        <f t="shared" ref="E10:E14" si="7">(L10-C10)/L10</f>
        <v>0.498997996</v>
      </c>
      <c r="F10" s="63"/>
      <c r="G10" s="64"/>
      <c r="H10" s="65"/>
      <c r="I10" s="63"/>
      <c r="J10" s="64"/>
      <c r="K10" s="65"/>
      <c r="L10" s="57">
        <v>4.99</v>
      </c>
      <c r="M10" s="5"/>
      <c r="N10" s="5"/>
      <c r="O10" s="5"/>
    </row>
    <row r="11">
      <c r="A11" s="26" t="s">
        <v>46</v>
      </c>
      <c r="B11" s="7"/>
      <c r="C11" s="60">
        <v>5.0</v>
      </c>
      <c r="D11" s="61">
        <f>C11*100</f>
        <v>500</v>
      </c>
      <c r="E11" s="62">
        <f t="shared" si="7"/>
        <v>0.4994994995</v>
      </c>
      <c r="F11" s="27"/>
      <c r="G11" s="32"/>
      <c r="H11" s="30"/>
      <c r="I11" s="27"/>
      <c r="J11" s="32"/>
      <c r="K11" s="30"/>
      <c r="L11" s="58">
        <v>9.99</v>
      </c>
      <c r="M11" s="5"/>
      <c r="N11" s="5"/>
      <c r="O11" s="5"/>
    </row>
    <row r="12">
      <c r="A12" s="19" t="s">
        <v>47</v>
      </c>
      <c r="B12" s="7"/>
      <c r="C12" s="60">
        <v>7.5</v>
      </c>
      <c r="D12" s="61">
        <f>C12*125</f>
        <v>937.5</v>
      </c>
      <c r="E12" s="62">
        <f t="shared" si="7"/>
        <v>0.530956848</v>
      </c>
      <c r="F12" s="63"/>
      <c r="G12" s="64"/>
      <c r="H12" s="65"/>
      <c r="I12" s="63"/>
      <c r="J12" s="64"/>
      <c r="K12" s="65"/>
      <c r="L12" s="57">
        <v>15.99</v>
      </c>
      <c r="M12" s="5"/>
      <c r="N12" s="5"/>
      <c r="O12" s="5"/>
    </row>
    <row r="13">
      <c r="A13" s="26" t="s">
        <v>48</v>
      </c>
      <c r="B13" s="7"/>
      <c r="C13" s="60">
        <v>14.0</v>
      </c>
      <c r="D13" s="61">
        <f>C13*40</f>
        <v>560</v>
      </c>
      <c r="E13" s="62">
        <f t="shared" si="7"/>
        <v>0.5623632385</v>
      </c>
      <c r="F13" s="27"/>
      <c r="G13" s="32"/>
      <c r="H13" s="30"/>
      <c r="I13" s="27"/>
      <c r="J13" s="32"/>
      <c r="K13" s="30"/>
      <c r="L13" s="58">
        <v>31.99</v>
      </c>
      <c r="M13" s="5"/>
      <c r="N13" s="5"/>
      <c r="O13" s="5"/>
    </row>
    <row r="14">
      <c r="A14" s="19" t="s">
        <v>49</v>
      </c>
      <c r="B14" s="7"/>
      <c r="C14" s="60">
        <v>50.0</v>
      </c>
      <c r="D14" s="61">
        <f>C14*10</f>
        <v>500</v>
      </c>
      <c r="E14" s="62">
        <f t="shared" si="7"/>
        <v>0.5832986082</v>
      </c>
      <c r="F14" s="63"/>
      <c r="G14" s="64"/>
      <c r="H14" s="65"/>
      <c r="I14" s="63"/>
      <c r="J14" s="64"/>
      <c r="K14" s="65"/>
      <c r="L14" s="57">
        <v>119.99</v>
      </c>
      <c r="M14" s="5"/>
      <c r="N14" s="5"/>
      <c r="O14" s="5"/>
    </row>
    <row r="15">
      <c r="A15" s="11" t="s">
        <v>23</v>
      </c>
      <c r="B15" s="7"/>
      <c r="C15" s="12" t="s">
        <v>4</v>
      </c>
      <c r="D15" s="13" t="s">
        <v>6</v>
      </c>
      <c r="E15" s="14" t="s">
        <v>8</v>
      </c>
      <c r="F15" s="12"/>
      <c r="G15" s="13"/>
      <c r="H15" s="14"/>
      <c r="I15" s="12"/>
      <c r="J15" s="13"/>
      <c r="K15" s="14"/>
      <c r="L15" s="59"/>
      <c r="M15" s="5"/>
      <c r="N15" s="5"/>
      <c r="O15" s="5"/>
    </row>
    <row r="16">
      <c r="A16" s="19" t="s">
        <v>50</v>
      </c>
      <c r="B16" s="7"/>
      <c r="C16" s="60">
        <v>2.5</v>
      </c>
      <c r="D16" s="61">
        <f>C16*62.5</f>
        <v>156.25</v>
      </c>
      <c r="E16" s="62">
        <f t="shared" ref="E16:E20" si="8">(L16-C16)/L16</f>
        <v>0.498997996</v>
      </c>
      <c r="F16" s="21"/>
      <c r="G16" s="21"/>
      <c r="H16" s="21"/>
      <c r="I16" s="20"/>
      <c r="J16" s="31"/>
      <c r="K16" s="22"/>
      <c r="L16" s="57">
        <v>4.99</v>
      </c>
      <c r="M16" s="5"/>
      <c r="N16" s="5"/>
      <c r="O16" s="5"/>
    </row>
    <row r="17">
      <c r="A17" s="26" t="s">
        <v>51</v>
      </c>
      <c r="B17" s="7"/>
      <c r="C17" s="60">
        <v>5.0</v>
      </c>
      <c r="D17" s="61">
        <f t="shared" ref="D17:D18" si="9">C17*125</f>
        <v>625</v>
      </c>
      <c r="E17" s="62">
        <f t="shared" si="8"/>
        <v>0.4994994995</v>
      </c>
      <c r="F17" s="29"/>
      <c r="G17" s="29"/>
      <c r="H17" s="29"/>
      <c r="I17" s="27"/>
      <c r="J17" s="32"/>
      <c r="K17" s="30"/>
      <c r="L17" s="58">
        <v>9.99</v>
      </c>
      <c r="M17" s="5"/>
      <c r="N17" s="5"/>
      <c r="O17" s="5"/>
    </row>
    <row r="18">
      <c r="A18" s="19" t="s">
        <v>52</v>
      </c>
      <c r="B18" s="7"/>
      <c r="C18" s="60">
        <v>7.5</v>
      </c>
      <c r="D18" s="61">
        <f t="shared" si="9"/>
        <v>937.5</v>
      </c>
      <c r="E18" s="62">
        <f t="shared" si="8"/>
        <v>0.4996664443</v>
      </c>
      <c r="F18" s="21"/>
      <c r="G18" s="21"/>
      <c r="H18" s="21"/>
      <c r="I18" s="20"/>
      <c r="J18" s="31"/>
      <c r="K18" s="22"/>
      <c r="L18" s="57">
        <v>14.99</v>
      </c>
      <c r="M18" s="5"/>
      <c r="N18" s="5"/>
      <c r="O18" s="5"/>
    </row>
    <row r="19">
      <c r="A19" s="26" t="s">
        <v>53</v>
      </c>
      <c r="B19" s="7"/>
      <c r="C19" s="60">
        <v>11.5</v>
      </c>
      <c r="D19" s="61">
        <f>C19*25</f>
        <v>287.5</v>
      </c>
      <c r="E19" s="62">
        <f t="shared" si="8"/>
        <v>0.5398159264</v>
      </c>
      <c r="F19" s="29"/>
      <c r="G19" s="29"/>
      <c r="H19" s="29"/>
      <c r="I19" s="27"/>
      <c r="J19" s="32"/>
      <c r="K19" s="30"/>
      <c r="L19" s="58">
        <v>24.99</v>
      </c>
      <c r="M19" s="5"/>
      <c r="N19" s="5"/>
      <c r="O19" s="5"/>
    </row>
    <row r="20">
      <c r="A20" s="33" t="s">
        <v>54</v>
      </c>
      <c r="B20" s="34"/>
      <c r="C20" s="66">
        <v>35.0</v>
      </c>
      <c r="D20" s="67">
        <f>C20*10</f>
        <v>350</v>
      </c>
      <c r="E20" s="68">
        <f t="shared" si="8"/>
        <v>0.5624453057</v>
      </c>
      <c r="F20" s="38"/>
      <c r="G20" s="38"/>
      <c r="H20" s="38"/>
      <c r="I20" s="35"/>
      <c r="J20" s="37"/>
      <c r="K20" s="39"/>
      <c r="L20" s="69">
        <v>79.99</v>
      </c>
      <c r="M20" s="5"/>
      <c r="N20" s="5"/>
      <c r="O20" s="5"/>
    </row>
    <row r="22">
      <c r="A22" s="70" t="s">
        <v>55</v>
      </c>
      <c r="B22" s="71"/>
      <c r="C22" s="72" t="s">
        <v>4</v>
      </c>
      <c r="D22" s="73" t="s">
        <v>6</v>
      </c>
      <c r="E22" s="74" t="s">
        <v>8</v>
      </c>
      <c r="F22" s="73"/>
      <c r="G22" s="73"/>
      <c r="H22" s="73"/>
      <c r="I22" s="72" t="s">
        <v>4</v>
      </c>
      <c r="J22" s="73" t="s">
        <v>6</v>
      </c>
      <c r="K22" s="74" t="s">
        <v>8</v>
      </c>
      <c r="L22" s="74" t="s">
        <v>7</v>
      </c>
    </row>
    <row r="23">
      <c r="A23" s="75" t="s">
        <v>16</v>
      </c>
      <c r="B23" s="76"/>
      <c r="C23" s="77">
        <v>3.75</v>
      </c>
      <c r="D23" s="78">
        <f>C23*144</f>
        <v>540</v>
      </c>
      <c r="E23" s="79">
        <f>(L23-C23)/L23</f>
        <v>0.25</v>
      </c>
      <c r="F23" s="80"/>
      <c r="G23" s="80"/>
      <c r="H23" s="80"/>
      <c r="I23" s="77">
        <v>3.65</v>
      </c>
      <c r="J23" s="78">
        <f>I23*144</f>
        <v>525.6</v>
      </c>
      <c r="K23" s="79">
        <f>(L23-I23)/L23</f>
        <v>0.27</v>
      </c>
      <c r="L23" s="81">
        <v>5.0</v>
      </c>
    </row>
  </sheetData>
  <mergeCells count="27">
    <mergeCell ref="A1:B2"/>
    <mergeCell ref="C1:E1"/>
    <mergeCell ref="F1:H1"/>
    <mergeCell ref="I1:K1"/>
    <mergeCell ref="C2:E2"/>
    <mergeCell ref="F2:H2"/>
    <mergeCell ref="I2:K2"/>
    <mergeCell ref="A3:B3"/>
    <mergeCell ref="A4:B4"/>
    <mergeCell ref="A5:B5"/>
    <mergeCell ref="A6:B6"/>
    <mergeCell ref="A7:B7"/>
    <mergeCell ref="A8:B8"/>
    <mergeCell ref="A9:B9"/>
    <mergeCell ref="A17:B17"/>
    <mergeCell ref="A18:B18"/>
    <mergeCell ref="A19:B19"/>
    <mergeCell ref="A20:B20"/>
    <mergeCell ref="A22:B22"/>
    <mergeCell ref="A23:B23"/>
    <mergeCell ref="A10:B10"/>
    <mergeCell ref="A11:B11"/>
    <mergeCell ref="A12:B12"/>
    <mergeCell ref="A13:B13"/>
    <mergeCell ref="A14:B14"/>
    <mergeCell ref="A15:B15"/>
    <mergeCell ref="A16:B16"/>
  </mergeCells>
  <printOptions gridLines="1" horizontalCentered="1" verticalCentered="1"/>
  <pageMargins bottom="0.75" footer="0.0" header="0.0" left="0.7" right="0.7" top="0.75"/>
  <pageSetup fitToHeight="0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88"/>
    <col customWidth="1" min="2" max="2" width="7.63"/>
    <col customWidth="1" min="3" max="3" width="6.0"/>
    <col customWidth="1" min="4" max="4" width="2.38"/>
    <col customWidth="1" min="5" max="5" width="16.5"/>
    <col customWidth="1" min="6" max="6" width="13.38"/>
    <col customWidth="1" min="8" max="8" width="2.13"/>
    <col customWidth="1" min="9" max="9" width="16.5"/>
  </cols>
  <sheetData>
    <row r="1">
      <c r="A1" s="82" t="s">
        <v>56</v>
      </c>
      <c r="D1" s="83"/>
    </row>
    <row r="2">
      <c r="A2" s="83"/>
      <c r="D2" s="83"/>
    </row>
    <row r="3">
      <c r="A3" s="84" t="s">
        <v>57</v>
      </c>
      <c r="B3" s="85" t="s">
        <v>58</v>
      </c>
      <c r="C3" s="85" t="s">
        <v>59</v>
      </c>
      <c r="D3" s="86"/>
      <c r="E3" s="87" t="s">
        <v>60</v>
      </c>
      <c r="F3" s="88" t="s">
        <v>58</v>
      </c>
      <c r="G3" s="88" t="s">
        <v>59</v>
      </c>
      <c r="H3" s="89"/>
      <c r="I3" s="90" t="s">
        <v>61</v>
      </c>
      <c r="J3" s="88" t="s">
        <v>58</v>
      </c>
      <c r="K3" s="88" t="s">
        <v>59</v>
      </c>
    </row>
    <row r="4" ht="33.0" customHeight="1">
      <c r="A4" s="91" t="s">
        <v>62</v>
      </c>
      <c r="B4" s="92"/>
      <c r="C4" s="92"/>
      <c r="D4" s="86"/>
      <c r="E4" s="93" t="s">
        <v>63</v>
      </c>
      <c r="F4" s="92"/>
      <c r="G4" s="92"/>
      <c r="H4" s="89"/>
      <c r="I4" s="93" t="s">
        <v>64</v>
      </c>
      <c r="J4" s="92"/>
      <c r="K4" s="92"/>
    </row>
    <row r="5">
      <c r="A5" s="94" t="s">
        <v>65</v>
      </c>
      <c r="B5" s="92"/>
      <c r="C5" s="92"/>
      <c r="D5" s="86"/>
      <c r="E5" s="95" t="s">
        <v>66</v>
      </c>
      <c r="F5" s="92"/>
      <c r="G5" s="92"/>
      <c r="H5" s="89"/>
      <c r="I5" s="95" t="s">
        <v>67</v>
      </c>
      <c r="J5" s="92"/>
      <c r="K5" s="92"/>
    </row>
    <row r="6">
      <c r="A6" s="96" t="s">
        <v>68</v>
      </c>
      <c r="B6" s="92"/>
      <c r="C6" s="92"/>
      <c r="D6" s="86"/>
      <c r="E6" s="97" t="s">
        <v>68</v>
      </c>
      <c r="F6" s="92"/>
      <c r="G6" s="92"/>
      <c r="H6" s="89"/>
      <c r="I6" s="97" t="s">
        <v>68</v>
      </c>
      <c r="J6" s="92"/>
      <c r="K6" s="92"/>
    </row>
    <row r="7">
      <c r="A7" s="96" t="s">
        <v>69</v>
      </c>
      <c r="B7" s="92"/>
      <c r="C7" s="92"/>
      <c r="D7" s="86"/>
      <c r="E7" s="98" t="s">
        <v>70</v>
      </c>
      <c r="F7" s="92"/>
      <c r="G7" s="92"/>
      <c r="H7" s="89"/>
      <c r="I7" s="97" t="s">
        <v>71</v>
      </c>
      <c r="J7" s="92"/>
      <c r="K7" s="92"/>
    </row>
    <row r="8">
      <c r="A8" s="99" t="s">
        <v>72</v>
      </c>
      <c r="B8" s="96" t="s">
        <v>73</v>
      </c>
      <c r="C8" s="100" t="s">
        <v>74</v>
      </c>
      <c r="D8" s="86"/>
      <c r="E8" s="95" t="s">
        <v>75</v>
      </c>
      <c r="F8" s="101" t="s">
        <v>73</v>
      </c>
      <c r="G8" s="98" t="s">
        <v>74</v>
      </c>
      <c r="H8" s="89"/>
      <c r="I8" s="95" t="s">
        <v>76</v>
      </c>
      <c r="J8" s="96" t="s">
        <v>77</v>
      </c>
      <c r="K8" s="96" t="s">
        <v>78</v>
      </c>
    </row>
    <row r="9">
      <c r="A9" s="96" t="s">
        <v>68</v>
      </c>
      <c r="B9" s="92"/>
      <c r="C9" s="92"/>
      <c r="D9" s="86"/>
      <c r="E9" s="97" t="s">
        <v>68</v>
      </c>
      <c r="F9" s="96"/>
      <c r="H9" s="89"/>
      <c r="I9" s="97" t="s">
        <v>68</v>
      </c>
    </row>
    <row r="10">
      <c r="A10" s="96" t="s">
        <v>79</v>
      </c>
      <c r="B10" s="92"/>
      <c r="C10" s="92"/>
      <c r="D10" s="86"/>
      <c r="E10" s="102" t="s">
        <v>80</v>
      </c>
      <c r="F10" s="92"/>
      <c r="G10" s="92"/>
      <c r="H10" s="89"/>
      <c r="I10" s="97" t="s">
        <v>81</v>
      </c>
      <c r="J10" s="92"/>
      <c r="K10" s="92"/>
    </row>
    <row r="11">
      <c r="A11" s="103" t="s">
        <v>82</v>
      </c>
      <c r="B11" s="104"/>
      <c r="C11" s="92"/>
      <c r="D11" s="86"/>
      <c r="E11" s="105" t="s">
        <v>82</v>
      </c>
      <c r="F11" s="104"/>
      <c r="G11" s="92"/>
      <c r="H11" s="89"/>
      <c r="I11" s="105" t="s">
        <v>82</v>
      </c>
      <c r="J11" s="104"/>
      <c r="K11" s="92"/>
    </row>
    <row r="12">
      <c r="A12" s="96" t="s">
        <v>68</v>
      </c>
      <c r="B12" s="98" t="s">
        <v>83</v>
      </c>
      <c r="C12" s="96" t="s">
        <v>84</v>
      </c>
      <c r="D12" s="86"/>
      <c r="E12" s="97" t="s">
        <v>68</v>
      </c>
      <c r="F12" s="98" t="s">
        <v>85</v>
      </c>
      <c r="G12" s="98" t="s">
        <v>86</v>
      </c>
      <c r="H12" s="89"/>
      <c r="I12" s="97" t="s">
        <v>68</v>
      </c>
      <c r="J12" s="98" t="s">
        <v>87</v>
      </c>
      <c r="K12" s="96" t="s">
        <v>88</v>
      </c>
    </row>
    <row r="13">
      <c r="A13" s="106" t="s">
        <v>89</v>
      </c>
      <c r="B13" s="92"/>
      <c r="C13" s="92"/>
      <c r="D13" s="86"/>
      <c r="E13" s="107" t="s">
        <v>90</v>
      </c>
      <c r="F13" s="92"/>
      <c r="G13" s="92"/>
      <c r="H13" s="89"/>
      <c r="I13" s="108"/>
      <c r="J13" s="92"/>
      <c r="K13" s="92"/>
    </row>
    <row r="14">
      <c r="A14" s="98" t="s">
        <v>91</v>
      </c>
      <c r="B14" s="98" t="s">
        <v>92</v>
      </c>
      <c r="C14" s="92"/>
      <c r="D14" s="86"/>
      <c r="E14" s="102" t="s">
        <v>91</v>
      </c>
      <c r="F14" s="98" t="s">
        <v>93</v>
      </c>
      <c r="G14" s="92"/>
      <c r="H14" s="89"/>
      <c r="I14" s="97" t="s">
        <v>94</v>
      </c>
      <c r="J14" s="98" t="s">
        <v>92</v>
      </c>
      <c r="K14" s="92"/>
    </row>
    <row r="15">
      <c r="A15" s="98" t="s">
        <v>95</v>
      </c>
      <c r="B15" s="96" t="s">
        <v>96</v>
      </c>
      <c r="C15" s="92"/>
      <c r="D15" s="86"/>
      <c r="E15" s="102" t="s">
        <v>97</v>
      </c>
      <c r="F15" s="98" t="s">
        <v>98</v>
      </c>
      <c r="G15" s="92"/>
      <c r="H15" s="89"/>
      <c r="I15" s="102" t="s">
        <v>99</v>
      </c>
      <c r="J15" s="98" t="s">
        <v>100</v>
      </c>
      <c r="K15" s="92"/>
    </row>
    <row r="16">
      <c r="A16" s="96" t="s">
        <v>101</v>
      </c>
      <c r="B16" s="98" t="s">
        <v>102</v>
      </c>
      <c r="C16" s="92"/>
      <c r="D16" s="86"/>
      <c r="E16" s="97" t="s">
        <v>101</v>
      </c>
      <c r="F16" s="98" t="s">
        <v>103</v>
      </c>
      <c r="G16" s="92"/>
      <c r="H16" s="89"/>
      <c r="I16" s="97" t="s">
        <v>101</v>
      </c>
      <c r="J16" s="98" t="s">
        <v>104</v>
      </c>
      <c r="K16" s="92"/>
    </row>
    <row r="18">
      <c r="A18" s="109" t="s">
        <v>105</v>
      </c>
      <c r="B18" s="88" t="s">
        <v>58</v>
      </c>
      <c r="C18" s="88" t="s">
        <v>59</v>
      </c>
    </row>
    <row r="19">
      <c r="A19" s="93" t="s">
        <v>106</v>
      </c>
      <c r="B19" s="92"/>
      <c r="C19" s="92"/>
      <c r="E19" s="82"/>
      <c r="F19" s="83"/>
      <c r="G19" s="82"/>
    </row>
    <row r="20">
      <c r="A20" s="95" t="s">
        <v>107</v>
      </c>
      <c r="B20" s="92"/>
      <c r="C20" s="92"/>
      <c r="E20" s="83"/>
      <c r="F20" s="83"/>
      <c r="G20" s="83"/>
    </row>
    <row r="21">
      <c r="A21" s="97" t="s">
        <v>68</v>
      </c>
      <c r="B21" s="92"/>
      <c r="C21" s="92"/>
    </row>
    <row r="22">
      <c r="A22" s="110" t="s">
        <v>108</v>
      </c>
      <c r="B22" s="92"/>
      <c r="C22" s="92"/>
    </row>
    <row r="23">
      <c r="A23" s="95" t="s">
        <v>109</v>
      </c>
      <c r="B23" s="96" t="s">
        <v>77</v>
      </c>
      <c r="C23" s="96" t="s">
        <v>78</v>
      </c>
    </row>
    <row r="24">
      <c r="A24" s="97" t="s">
        <v>68</v>
      </c>
    </row>
    <row r="25">
      <c r="A25" s="111" t="s">
        <v>110</v>
      </c>
      <c r="B25" s="92"/>
      <c r="C25" s="92"/>
    </row>
    <row r="26">
      <c r="A26" s="105" t="s">
        <v>82</v>
      </c>
      <c r="B26" s="104"/>
      <c r="C26" s="92"/>
    </row>
    <row r="27">
      <c r="A27" s="97" t="s">
        <v>68</v>
      </c>
      <c r="B27" s="98" t="s">
        <v>87</v>
      </c>
      <c r="C27" s="96" t="s">
        <v>88</v>
      </c>
    </row>
    <row r="28">
      <c r="A28" s="112" t="s">
        <v>111</v>
      </c>
      <c r="B28" s="92"/>
      <c r="C28" s="92"/>
    </row>
    <row r="29">
      <c r="A29" s="97" t="s">
        <v>94</v>
      </c>
      <c r="B29" s="98" t="s">
        <v>92</v>
      </c>
      <c r="C29" s="92"/>
    </row>
    <row r="30">
      <c r="A30" s="102" t="s">
        <v>99</v>
      </c>
      <c r="B30" s="98" t="s">
        <v>100</v>
      </c>
      <c r="C30" s="92"/>
    </row>
    <row r="31">
      <c r="A31" s="97" t="s">
        <v>101</v>
      </c>
      <c r="B31" s="98"/>
      <c r="C31" s="9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14</v>
      </c>
      <c r="B1" s="7"/>
      <c r="C1" s="3" t="s">
        <v>38</v>
      </c>
      <c r="D1" s="4"/>
      <c r="E1" s="2"/>
      <c r="F1" s="3" t="s">
        <v>39</v>
      </c>
      <c r="G1" s="4"/>
      <c r="H1" s="2"/>
      <c r="I1" s="3" t="s">
        <v>40</v>
      </c>
      <c r="J1" s="4"/>
      <c r="K1" s="2"/>
      <c r="L1" s="52" t="s">
        <v>112</v>
      </c>
      <c r="M1" s="113" t="s">
        <v>7</v>
      </c>
    </row>
    <row r="2">
      <c r="A2" s="19" t="s">
        <v>16</v>
      </c>
      <c r="B2" s="7"/>
      <c r="C2" s="8" t="s">
        <v>113</v>
      </c>
      <c r="E2" s="7"/>
      <c r="F2" s="8" t="s">
        <v>114</v>
      </c>
      <c r="H2" s="7"/>
      <c r="I2" s="8" t="s">
        <v>115</v>
      </c>
      <c r="K2" s="7"/>
      <c r="L2" s="54"/>
      <c r="M2" s="114"/>
    </row>
    <row r="3">
      <c r="C3" s="12" t="s">
        <v>4</v>
      </c>
      <c r="D3" s="13" t="s">
        <v>6</v>
      </c>
      <c r="E3" s="14" t="s">
        <v>8</v>
      </c>
      <c r="F3" s="12" t="s">
        <v>4</v>
      </c>
      <c r="G3" s="13" t="s">
        <v>6</v>
      </c>
      <c r="H3" s="14" t="s">
        <v>8</v>
      </c>
      <c r="I3" s="12" t="s">
        <v>4</v>
      </c>
      <c r="J3" s="13" t="s">
        <v>116</v>
      </c>
      <c r="K3" s="14" t="s">
        <v>8</v>
      </c>
      <c r="L3" s="59"/>
      <c r="M3" s="24"/>
    </row>
    <row r="4">
      <c r="C4" s="20">
        <v>5.1</v>
      </c>
      <c r="D4" s="18">
        <f>C4*144</f>
        <v>734.4</v>
      </c>
      <c r="E4" s="22">
        <f>(L4-C4)/L4</f>
        <v>0.15</v>
      </c>
      <c r="F4" s="20">
        <v>4.8</v>
      </c>
      <c r="G4" s="18">
        <f>F4*144</f>
        <v>691.2</v>
      </c>
      <c r="H4" s="22">
        <f>(L4-F4)/L4</f>
        <v>0.2</v>
      </c>
      <c r="I4" s="20">
        <v>4.5</v>
      </c>
      <c r="J4" s="18">
        <f>I4*8064</f>
        <v>36288</v>
      </c>
      <c r="K4" s="22">
        <f>(L4-I4)/L4</f>
        <v>0.25</v>
      </c>
      <c r="L4" s="57">
        <v>6.0</v>
      </c>
      <c r="M4" s="21">
        <v>11.99</v>
      </c>
    </row>
    <row r="6">
      <c r="A6" s="11" t="s">
        <v>14</v>
      </c>
      <c r="B6" s="7"/>
      <c r="C6" s="3" t="s">
        <v>38</v>
      </c>
      <c r="D6" s="4"/>
      <c r="E6" s="2"/>
      <c r="F6" s="3" t="s">
        <v>39</v>
      </c>
      <c r="G6" s="4"/>
      <c r="H6" s="2"/>
      <c r="I6" s="3" t="s">
        <v>40</v>
      </c>
      <c r="J6" s="4"/>
      <c r="K6" s="2"/>
      <c r="L6" s="52" t="s">
        <v>112</v>
      </c>
      <c r="M6" s="113" t="s">
        <v>7</v>
      </c>
    </row>
    <row r="7">
      <c r="A7" s="19" t="s">
        <v>117</v>
      </c>
      <c r="B7" s="7"/>
      <c r="C7" s="8" t="s">
        <v>113</v>
      </c>
      <c r="E7" s="7"/>
      <c r="F7" s="8" t="s">
        <v>114</v>
      </c>
      <c r="H7" s="7"/>
      <c r="I7" s="8" t="s">
        <v>115</v>
      </c>
      <c r="K7" s="7"/>
      <c r="L7" s="54"/>
      <c r="M7" s="114"/>
    </row>
    <row r="8">
      <c r="C8" s="12" t="s">
        <v>4</v>
      </c>
      <c r="D8" s="13" t="s">
        <v>6</v>
      </c>
      <c r="E8" s="14" t="s">
        <v>8</v>
      </c>
      <c r="F8" s="12" t="s">
        <v>4</v>
      </c>
      <c r="G8" s="13" t="s">
        <v>6</v>
      </c>
      <c r="H8" s="14" t="s">
        <v>8</v>
      </c>
      <c r="I8" s="12" t="s">
        <v>4</v>
      </c>
      <c r="J8" s="13" t="s">
        <v>116</v>
      </c>
      <c r="K8" s="14" t="s">
        <v>8</v>
      </c>
      <c r="L8" s="59"/>
      <c r="M8" s="24"/>
    </row>
    <row r="9">
      <c r="C9" s="20">
        <v>5.1</v>
      </c>
      <c r="D9" s="18">
        <f>C9*144</f>
        <v>734.4</v>
      </c>
      <c r="E9" s="22">
        <f>(L9-C9)/L9</f>
        <v>0.15</v>
      </c>
      <c r="F9" s="20">
        <v>4.8</v>
      </c>
      <c r="G9" s="18">
        <f>F9*144</f>
        <v>691.2</v>
      </c>
      <c r="H9" s="22">
        <f>(L9-F9)/L9</f>
        <v>0.2</v>
      </c>
      <c r="I9" s="20">
        <v>4.5</v>
      </c>
      <c r="J9" s="18">
        <f>I9*8064</f>
        <v>36288</v>
      </c>
      <c r="K9" s="22">
        <f>(L9-I9)/L9</f>
        <v>0.25</v>
      </c>
      <c r="L9" s="57">
        <v>6.0</v>
      </c>
      <c r="M9" s="21">
        <v>11.99</v>
      </c>
    </row>
  </sheetData>
  <mergeCells count="16">
    <mergeCell ref="A1:B1"/>
    <mergeCell ref="C1:E1"/>
    <mergeCell ref="F1:H1"/>
    <mergeCell ref="I1:K1"/>
    <mergeCell ref="C2:E2"/>
    <mergeCell ref="F2:H2"/>
    <mergeCell ref="I2:K2"/>
    <mergeCell ref="F7:H7"/>
    <mergeCell ref="I7:K7"/>
    <mergeCell ref="A2:B2"/>
    <mergeCell ref="A6:B6"/>
    <mergeCell ref="C6:E6"/>
    <mergeCell ref="F6:H6"/>
    <mergeCell ref="I6:K6"/>
    <mergeCell ref="A7:B7"/>
    <mergeCell ref="C7:E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5" width="8.0"/>
    <col customWidth="1" min="6" max="6" width="4.5"/>
    <col customWidth="1" min="7" max="7" width="9.88"/>
    <col customWidth="1" min="8" max="11" width="7.13"/>
    <col customWidth="1" min="12" max="13" width="12.63"/>
    <col customWidth="1" min="14" max="14" width="13.5"/>
    <col customWidth="1" min="15" max="16" width="15.63"/>
    <col customWidth="1" min="17" max="26" width="12.63"/>
  </cols>
  <sheetData>
    <row r="1">
      <c r="A1" s="115"/>
      <c r="B1" s="116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</row>
    <row r="2">
      <c r="A2" s="118" t="s">
        <v>118</v>
      </c>
      <c r="B2" s="119">
        <v>1.0</v>
      </c>
      <c r="C2" s="120">
        <v>2.0</v>
      </c>
      <c r="D2" s="121">
        <v>3.0</v>
      </c>
      <c r="E2" s="122">
        <v>4.0</v>
      </c>
      <c r="F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</row>
    <row r="3">
      <c r="A3" s="123" t="s">
        <v>119</v>
      </c>
      <c r="B3" s="124">
        <v>5.0</v>
      </c>
      <c r="C3" s="124">
        <v>10.0</v>
      </c>
      <c r="D3" s="124">
        <v>10.0</v>
      </c>
      <c r="E3" s="124">
        <v>15.0</v>
      </c>
      <c r="F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</row>
    <row r="4">
      <c r="A4" s="125" t="s">
        <v>120</v>
      </c>
      <c r="B4" s="126">
        <v>10.0</v>
      </c>
      <c r="C4" s="126">
        <v>10.0</v>
      </c>
      <c r="D4" s="126">
        <v>15.0</v>
      </c>
      <c r="E4" s="126">
        <v>20.0</v>
      </c>
      <c r="F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</row>
    <row r="5">
      <c r="A5" s="127" t="s">
        <v>121</v>
      </c>
      <c r="B5" s="128">
        <v>10.0</v>
      </c>
      <c r="C5" s="128">
        <v>15.0</v>
      </c>
      <c r="D5" s="128">
        <v>20.0</v>
      </c>
      <c r="E5" s="128">
        <v>25.0</v>
      </c>
      <c r="F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</row>
    <row r="6">
      <c r="A6" s="129" t="s">
        <v>6</v>
      </c>
      <c r="B6" s="130">
        <v>20.0</v>
      </c>
      <c r="C6" s="130">
        <v>20.0</v>
      </c>
      <c r="D6" s="130">
        <v>25.0</v>
      </c>
      <c r="E6" s="130">
        <v>30.0</v>
      </c>
      <c r="F6" s="117"/>
      <c r="L6" s="117"/>
      <c r="M6" s="117"/>
      <c r="N6" s="117"/>
      <c r="O6" s="117"/>
      <c r="P6" s="117"/>
      <c r="Q6" s="117"/>
      <c r="S6" s="117"/>
      <c r="T6" s="117"/>
      <c r="U6" s="117"/>
      <c r="V6" s="117"/>
      <c r="W6" s="117"/>
      <c r="X6" s="117"/>
      <c r="Y6" s="117"/>
      <c r="Z6" s="117"/>
    </row>
    <row r="7">
      <c r="A7" s="116"/>
      <c r="B7" s="116"/>
      <c r="C7" s="117"/>
      <c r="D7" s="117"/>
      <c r="E7" s="117"/>
      <c r="F7" s="117"/>
      <c r="G7" s="117"/>
      <c r="H7" s="117"/>
      <c r="I7" s="131" t="s">
        <v>122</v>
      </c>
      <c r="J7" s="131">
        <v>11.0</v>
      </c>
      <c r="K7" s="117"/>
      <c r="L7" s="117"/>
      <c r="M7" s="117"/>
      <c r="N7" s="117"/>
      <c r="O7" s="117"/>
      <c r="P7" s="117"/>
      <c r="X7" s="117"/>
      <c r="Y7" s="117"/>
      <c r="Z7" s="117"/>
    </row>
    <row r="8">
      <c r="A8" s="132" t="s">
        <v>123</v>
      </c>
      <c r="B8" s="133"/>
      <c r="C8" s="117"/>
      <c r="D8" s="117"/>
      <c r="E8" s="117"/>
      <c r="F8" s="117"/>
      <c r="G8" s="117"/>
      <c r="H8" s="117"/>
      <c r="I8" s="131" t="s">
        <v>124</v>
      </c>
      <c r="J8" s="131">
        <v>55.0</v>
      </c>
      <c r="K8" s="117"/>
      <c r="L8" s="117"/>
      <c r="M8" s="117"/>
      <c r="N8" s="117"/>
      <c r="O8" s="117"/>
      <c r="P8" s="117"/>
      <c r="X8" s="117"/>
      <c r="Y8" s="117"/>
      <c r="Z8" s="117"/>
    </row>
    <row r="9">
      <c r="A9" s="134" t="s">
        <v>125</v>
      </c>
      <c r="B9" s="135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V9" s="117"/>
      <c r="X9" s="117"/>
      <c r="Y9" s="117"/>
      <c r="Z9" s="117"/>
    </row>
    <row r="10">
      <c r="A10" s="117"/>
      <c r="B10" s="117"/>
      <c r="C10" s="117"/>
      <c r="D10" s="117"/>
      <c r="E10" s="117"/>
      <c r="F10" s="117"/>
      <c r="G10" s="117"/>
      <c r="H10" s="117"/>
      <c r="I10" s="131" t="s">
        <v>126</v>
      </c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X10" s="117"/>
      <c r="Y10" s="117"/>
      <c r="Z10" s="117"/>
    </row>
    <row r="11">
      <c r="A11" s="132" t="s">
        <v>127</v>
      </c>
      <c r="B11" s="133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X11" s="117"/>
      <c r="Y11" s="117"/>
      <c r="Z11" s="117"/>
    </row>
    <row r="12">
      <c r="A12" s="134" t="s">
        <v>128</v>
      </c>
      <c r="B12" s="135"/>
      <c r="C12" s="117"/>
      <c r="D12" s="117"/>
      <c r="E12" s="117"/>
      <c r="F12" s="117"/>
      <c r="G12" s="117"/>
      <c r="H12" s="117"/>
      <c r="I12" s="131">
        <v>11.0</v>
      </c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X12" s="117"/>
      <c r="Y12" s="117"/>
      <c r="Z12" s="117"/>
    </row>
    <row r="13">
      <c r="A13" s="117"/>
      <c r="B13" s="117"/>
      <c r="C13" s="117"/>
      <c r="D13" s="117"/>
      <c r="E13" s="117"/>
      <c r="F13" s="117"/>
      <c r="G13" s="117"/>
      <c r="H13" s="117"/>
      <c r="I13" s="131">
        <v>11.0</v>
      </c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X13" s="117"/>
      <c r="Y13" s="117"/>
      <c r="Z13" s="117"/>
    </row>
    <row r="14">
      <c r="A14" s="132" t="s">
        <v>129</v>
      </c>
      <c r="B14" s="117"/>
      <c r="C14" s="117"/>
      <c r="D14" s="117"/>
      <c r="E14" s="117"/>
      <c r="F14" s="117"/>
      <c r="G14" s="117"/>
      <c r="H14" s="117"/>
      <c r="I14" s="131">
        <v>6.0</v>
      </c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X14" s="117"/>
      <c r="Y14" s="117"/>
      <c r="Z14" s="117"/>
    </row>
    <row r="15">
      <c r="A15" s="136" t="s">
        <v>130</v>
      </c>
      <c r="B15" s="13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X15" s="117"/>
      <c r="Y15" s="117"/>
      <c r="Z15" s="117"/>
    </row>
    <row r="16">
      <c r="A16" s="138" t="s">
        <v>131</v>
      </c>
      <c r="B16" s="139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X16" s="117"/>
      <c r="Y16" s="117"/>
      <c r="Z16" s="117"/>
    </row>
    <row r="17">
      <c r="A17" s="140" t="s">
        <v>132</v>
      </c>
      <c r="B17" s="141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X17" s="117"/>
      <c r="Y17" s="117"/>
      <c r="Z17" s="117"/>
    </row>
    <row r="18">
      <c r="A18" s="117"/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X18" s="117"/>
      <c r="Y18" s="117"/>
      <c r="Z18" s="117"/>
    </row>
    <row r="19">
      <c r="A19" s="132" t="s">
        <v>133</v>
      </c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X19" s="117"/>
      <c r="Y19" s="117"/>
      <c r="Z19" s="117"/>
    </row>
    <row r="20">
      <c r="A20" s="136" t="s">
        <v>134</v>
      </c>
      <c r="B20" s="13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X20" s="117"/>
      <c r="Y20" s="117"/>
      <c r="Z20" s="117"/>
    </row>
    <row r="21">
      <c r="A21" s="138" t="s">
        <v>135</v>
      </c>
      <c r="B21" s="139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X21" s="117"/>
      <c r="Y21" s="117"/>
      <c r="Z21" s="117"/>
    </row>
    <row r="22">
      <c r="A22" s="138" t="s">
        <v>136</v>
      </c>
      <c r="B22" s="139"/>
      <c r="C22" s="117"/>
      <c r="D22" s="142" t="s">
        <v>137</v>
      </c>
      <c r="E22" s="143"/>
      <c r="F22" s="144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X22" s="117"/>
      <c r="Y22" s="117"/>
      <c r="Z22" s="117"/>
    </row>
    <row r="23">
      <c r="A23" s="140" t="s">
        <v>138</v>
      </c>
      <c r="B23" s="141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X23" s="117"/>
      <c r="Y23" s="117"/>
      <c r="Z23" s="117"/>
    </row>
    <row r="24"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X24" s="117"/>
      <c r="Y24" s="117"/>
      <c r="Z24" s="117"/>
    </row>
    <row r="25">
      <c r="C25" s="117"/>
      <c r="D25" s="117"/>
      <c r="E25" s="117"/>
      <c r="F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X25" s="117"/>
      <c r="Y25" s="117"/>
      <c r="Z25" s="117"/>
    </row>
    <row r="26">
      <c r="A26" s="46" t="s">
        <v>139</v>
      </c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X26" s="117"/>
      <c r="Y26" s="117"/>
      <c r="Z26" s="117"/>
    </row>
    <row r="27"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X27" s="117"/>
      <c r="Y27" s="117"/>
      <c r="Z27" s="117"/>
    </row>
    <row r="28">
      <c r="A28" s="117"/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X28" s="117"/>
      <c r="Y28" s="117"/>
      <c r="Z28" s="117"/>
    </row>
    <row r="29">
      <c r="A29" s="117"/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</row>
    <row r="30">
      <c r="A30" s="117"/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</row>
    <row r="31">
      <c r="A31" s="117"/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W31" s="117"/>
      <c r="X31" s="117"/>
      <c r="Y31" s="117"/>
      <c r="Z31" s="117"/>
    </row>
    <row r="32">
      <c r="A32" s="117"/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W32" s="117"/>
      <c r="X32" s="117"/>
      <c r="Y32" s="117"/>
      <c r="Z32" s="117"/>
    </row>
    <row r="33">
      <c r="A33" s="117"/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W33" s="117"/>
      <c r="X33" s="117"/>
      <c r="Y33" s="117"/>
      <c r="Z33" s="117"/>
    </row>
    <row r="34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31" t="s">
        <v>140</v>
      </c>
      <c r="Q34" s="117"/>
      <c r="R34" s="117"/>
      <c r="S34" s="117"/>
      <c r="T34" s="117"/>
      <c r="U34" s="117"/>
      <c r="V34" s="117"/>
      <c r="W34" s="117"/>
      <c r="X34" s="117"/>
      <c r="Y34" s="117"/>
      <c r="Z34" s="117"/>
    </row>
    <row r="35">
      <c r="A35" s="117"/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31" t="s">
        <v>141</v>
      </c>
      <c r="Q35" s="117"/>
      <c r="R35" s="117"/>
      <c r="S35" s="117"/>
      <c r="T35" s="117"/>
      <c r="U35" s="117"/>
      <c r="V35" s="117"/>
      <c r="W35" s="117"/>
      <c r="X35" s="117"/>
      <c r="Y35" s="117"/>
      <c r="Z35" s="117"/>
    </row>
    <row r="36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31" t="s">
        <v>142</v>
      </c>
      <c r="Q36" s="117"/>
      <c r="R36" s="117"/>
      <c r="S36" s="117"/>
      <c r="T36" s="117"/>
      <c r="U36" s="117"/>
      <c r="V36" s="117"/>
      <c r="W36" s="117"/>
      <c r="X36" s="117"/>
      <c r="Y36" s="117"/>
      <c r="Z36" s="117"/>
    </row>
    <row r="37">
      <c r="A37" s="117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31" t="s">
        <v>143</v>
      </c>
      <c r="Q37" s="117"/>
      <c r="R37" s="117"/>
      <c r="S37" s="117"/>
      <c r="T37" s="117"/>
      <c r="U37" s="117"/>
      <c r="V37" s="117"/>
      <c r="W37" s="117"/>
      <c r="X37" s="117"/>
      <c r="Y37" s="117"/>
      <c r="Z37" s="117"/>
    </row>
    <row r="38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31" t="s">
        <v>144</v>
      </c>
      <c r="Q38" s="117"/>
      <c r="R38" s="117"/>
      <c r="S38" s="117"/>
      <c r="T38" s="117"/>
      <c r="U38" s="117"/>
      <c r="V38" s="117"/>
      <c r="W38" s="117"/>
      <c r="X38" s="117"/>
      <c r="Y38" s="117"/>
      <c r="Z38" s="117"/>
    </row>
    <row r="39">
      <c r="A39" s="117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31" t="s">
        <v>145</v>
      </c>
      <c r="Q39" s="117"/>
      <c r="R39" s="117"/>
      <c r="S39" s="117"/>
      <c r="T39" s="117"/>
      <c r="U39" s="117"/>
      <c r="V39" s="117"/>
      <c r="W39" s="117"/>
      <c r="X39" s="117"/>
      <c r="Y39" s="117"/>
      <c r="Z39" s="117"/>
    </row>
    <row r="40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</row>
    <row r="41">
      <c r="A41" s="117"/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</row>
    <row r="4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31" t="s">
        <v>146</v>
      </c>
      <c r="S42" s="117"/>
      <c r="T42" s="117"/>
      <c r="U42" s="117"/>
      <c r="V42" s="117"/>
      <c r="W42" s="117"/>
      <c r="X42" s="117"/>
      <c r="Y42" s="117"/>
      <c r="Z42" s="117"/>
    </row>
    <row r="43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</row>
    <row r="44">
      <c r="A44" s="117"/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</row>
    <row r="45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</row>
    <row r="46">
      <c r="A46" s="117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</row>
    <row r="47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</row>
    <row r="48">
      <c r="A48" s="117"/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</row>
    <row r="49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</row>
    <row r="50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</row>
    <row r="51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</row>
    <row r="52">
      <c r="A52" s="117"/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</row>
    <row r="53">
      <c r="A53" s="117"/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</row>
    <row r="54">
      <c r="A54" s="117"/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</row>
    <row r="55">
      <c r="A55" s="117"/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</row>
    <row r="56">
      <c r="A56" s="117"/>
      <c r="B56" s="117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</row>
    <row r="57">
      <c r="A57" s="117"/>
      <c r="B57" s="117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</row>
    <row r="58">
      <c r="A58" s="117"/>
      <c r="B58" s="117"/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</row>
    <row r="59">
      <c r="A59" s="117"/>
      <c r="B59" s="117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</row>
    <row r="60">
      <c r="A60" s="117"/>
      <c r="B60" s="117"/>
      <c r="C60" s="117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</row>
    <row r="61">
      <c r="A61" s="117"/>
      <c r="B61" s="117"/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</row>
    <row r="62">
      <c r="A62" s="117"/>
      <c r="B62" s="117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</row>
    <row r="63">
      <c r="A63" s="117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</row>
    <row r="64">
      <c r="A64" s="117"/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</row>
    <row r="65">
      <c r="A65" s="117"/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</row>
    <row r="66">
      <c r="A66" s="117"/>
      <c r="B66" s="117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</row>
    <row r="67">
      <c r="A67" s="117"/>
      <c r="B67" s="117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</row>
    <row r="68">
      <c r="A68" s="117"/>
      <c r="B68" s="117"/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</row>
    <row r="69">
      <c r="A69" s="117"/>
      <c r="B69" s="117"/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</row>
    <row r="70">
      <c r="A70" s="117"/>
      <c r="B70" s="117"/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</row>
    <row r="71">
      <c r="A71" s="117"/>
      <c r="B71" s="117"/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</row>
    <row r="72">
      <c r="A72" s="117"/>
      <c r="B72" s="117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</row>
    <row r="73">
      <c r="A73" s="117"/>
      <c r="B73" s="117"/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</row>
    <row r="74">
      <c r="A74" s="117"/>
      <c r="B74" s="117"/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</row>
    <row r="75">
      <c r="A75" s="117"/>
      <c r="B75" s="117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</row>
    <row r="76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</row>
    <row r="77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</row>
    <row r="78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</row>
    <row r="79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</row>
    <row r="80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</row>
    <row r="81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</row>
    <row r="8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</row>
    <row r="83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</row>
    <row r="84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</row>
    <row r="85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</row>
    <row r="86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</row>
    <row r="87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</row>
    <row r="88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</row>
    <row r="89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</row>
    <row r="90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</row>
    <row r="91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</row>
    <row r="9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</row>
    <row r="93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</row>
    <row r="94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</row>
    <row r="95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</row>
    <row r="96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</row>
    <row r="97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</row>
    <row r="98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</row>
    <row r="99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</row>
    <row r="100">
      <c r="A100" s="117"/>
      <c r="B100" s="117"/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</row>
    <row r="101">
      <c r="A101" s="117"/>
      <c r="B101" s="117"/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</row>
    <row r="102">
      <c r="A102" s="117"/>
      <c r="B102" s="117"/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</row>
    <row r="103">
      <c r="A103" s="117"/>
      <c r="B103" s="117"/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</row>
    <row r="104">
      <c r="A104" s="117"/>
      <c r="B104" s="117"/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</row>
    <row r="105">
      <c r="A105" s="117"/>
      <c r="B105" s="117"/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</row>
    <row r="106">
      <c r="A106" s="117"/>
      <c r="B106" s="117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</row>
    <row r="107">
      <c r="A107" s="117"/>
      <c r="B107" s="117"/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</row>
    <row r="108">
      <c r="A108" s="117"/>
      <c r="B108" s="117"/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</row>
    <row r="109">
      <c r="A109" s="117"/>
      <c r="B109" s="117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</row>
    <row r="110">
      <c r="A110" s="117"/>
      <c r="B110" s="117"/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</row>
    <row r="111">
      <c r="A111" s="117"/>
      <c r="B111" s="117"/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</row>
    <row r="112">
      <c r="A112" s="117"/>
      <c r="B112" s="117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</row>
    <row r="113">
      <c r="A113" s="117"/>
      <c r="B113" s="117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</row>
    <row r="114">
      <c r="A114" s="117"/>
      <c r="B114" s="117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</row>
    <row r="115">
      <c r="A115" s="117"/>
      <c r="B115" s="117"/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</row>
    <row r="116">
      <c r="A116" s="117"/>
      <c r="B116" s="117"/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</row>
    <row r="117">
      <c r="A117" s="117"/>
      <c r="B117" s="117"/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</row>
    <row r="118">
      <c r="A118" s="117"/>
      <c r="B118" s="117"/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</row>
    <row r="119">
      <c r="A119" s="117"/>
      <c r="B119" s="117"/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</row>
    <row r="120">
      <c r="A120" s="117"/>
      <c r="B120" s="117"/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</row>
    <row r="121">
      <c r="A121" s="117"/>
      <c r="B121" s="117"/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</row>
    <row r="122">
      <c r="A122" s="117"/>
      <c r="B122" s="117"/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</row>
    <row r="123">
      <c r="A123" s="117"/>
      <c r="B123" s="117"/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</row>
    <row r="124">
      <c r="A124" s="117"/>
      <c r="B124" s="117"/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</row>
    <row r="125">
      <c r="A125" s="117"/>
      <c r="B125" s="117"/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</row>
    <row r="126">
      <c r="A126" s="117"/>
      <c r="B126" s="117"/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</row>
    <row r="127">
      <c r="A127" s="117"/>
      <c r="B127" s="117"/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</row>
    <row r="128">
      <c r="A128" s="117"/>
      <c r="B128" s="117"/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</row>
    <row r="129">
      <c r="A129" s="117"/>
      <c r="B129" s="117"/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</row>
    <row r="130">
      <c r="A130" s="117"/>
      <c r="B130" s="117"/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</row>
    <row r="131">
      <c r="A131" s="117"/>
      <c r="B131" s="117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</row>
    <row r="132">
      <c r="A132" s="117"/>
      <c r="B132" s="117"/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</row>
    <row r="133">
      <c r="A133" s="117"/>
      <c r="B133" s="117"/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</row>
    <row r="134">
      <c r="A134" s="117"/>
      <c r="B134" s="117"/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</row>
    <row r="135">
      <c r="A135" s="117"/>
      <c r="B135" s="117"/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</row>
    <row r="136">
      <c r="A136" s="117"/>
      <c r="B136" s="117"/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</row>
    <row r="137">
      <c r="A137" s="117"/>
      <c r="B137" s="117"/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</row>
    <row r="138">
      <c r="A138" s="117"/>
      <c r="B138" s="117"/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</row>
    <row r="139">
      <c r="A139" s="117"/>
      <c r="B139" s="117"/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</row>
    <row r="140">
      <c r="A140" s="117"/>
      <c r="B140" s="117"/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</row>
    <row r="141">
      <c r="A141" s="117"/>
      <c r="B141" s="117"/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</row>
    <row r="142">
      <c r="A142" s="117"/>
      <c r="B142" s="117"/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</row>
    <row r="143">
      <c r="A143" s="117"/>
      <c r="B143" s="117"/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</row>
    <row r="144">
      <c r="A144" s="117"/>
      <c r="B144" s="117"/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</row>
    <row r="145">
      <c r="A145" s="117"/>
      <c r="B145" s="117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</row>
    <row r="146">
      <c r="A146" s="117"/>
      <c r="B146" s="117"/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</row>
    <row r="147">
      <c r="A147" s="117"/>
      <c r="B147" s="117"/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</row>
    <row r="148">
      <c r="A148" s="117"/>
      <c r="B148" s="117"/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</row>
    <row r="149">
      <c r="A149" s="117"/>
      <c r="B149" s="117"/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</row>
    <row r="150">
      <c r="A150" s="117"/>
      <c r="B150" s="117"/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</row>
    <row r="151">
      <c r="A151" s="117"/>
      <c r="B151" s="117"/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</row>
    <row r="152">
      <c r="A152" s="117"/>
      <c r="B152" s="117"/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</row>
    <row r="153">
      <c r="A153" s="117"/>
      <c r="B153" s="117"/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</row>
    <row r="154">
      <c r="A154" s="117"/>
      <c r="B154" s="117"/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</row>
    <row r="155">
      <c r="A155" s="117"/>
      <c r="B155" s="117"/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</row>
    <row r="156">
      <c r="A156" s="117"/>
      <c r="B156" s="117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</row>
    <row r="157">
      <c r="A157" s="117"/>
      <c r="B157" s="117"/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</row>
    <row r="158">
      <c r="A158" s="117"/>
      <c r="B158" s="117"/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</row>
    <row r="159">
      <c r="A159" s="117"/>
      <c r="B159" s="117"/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</row>
    <row r="160">
      <c r="A160" s="117"/>
      <c r="B160" s="117"/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</row>
    <row r="161">
      <c r="A161" s="117"/>
      <c r="B161" s="117"/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</row>
    <row r="162">
      <c r="A162" s="117"/>
      <c r="B162" s="117"/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</row>
    <row r="163">
      <c r="A163" s="117"/>
      <c r="B163" s="117"/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</row>
    <row r="164">
      <c r="A164" s="117"/>
      <c r="B164" s="117"/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</row>
    <row r="165">
      <c r="A165" s="117"/>
      <c r="B165" s="117"/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</row>
    <row r="166">
      <c r="A166" s="117"/>
      <c r="B166" s="117"/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</row>
    <row r="167">
      <c r="A167" s="117"/>
      <c r="B167" s="117"/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</row>
    <row r="168">
      <c r="A168" s="117"/>
      <c r="B168" s="117"/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</row>
    <row r="169">
      <c r="A169" s="117"/>
      <c r="B169" s="117"/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</row>
    <row r="170">
      <c r="A170" s="117"/>
      <c r="B170" s="117"/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</row>
    <row r="171">
      <c r="A171" s="117"/>
      <c r="B171" s="117"/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</row>
    <row r="172">
      <c r="A172" s="117"/>
      <c r="B172" s="117"/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</row>
    <row r="173">
      <c r="A173" s="117"/>
      <c r="B173" s="117"/>
      <c r="C173" s="117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</row>
    <row r="174">
      <c r="A174" s="117"/>
      <c r="B174" s="117"/>
      <c r="C174" s="117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</row>
    <row r="175">
      <c r="A175" s="117"/>
      <c r="B175" s="117"/>
      <c r="C175" s="117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</row>
    <row r="176">
      <c r="A176" s="117"/>
      <c r="B176" s="117"/>
      <c r="C176" s="117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</row>
    <row r="177">
      <c r="A177" s="117"/>
      <c r="B177" s="117"/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</row>
    <row r="178">
      <c r="A178" s="117"/>
      <c r="B178" s="117"/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</row>
    <row r="179">
      <c r="A179" s="117"/>
      <c r="B179" s="117"/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</row>
    <row r="180">
      <c r="A180" s="117"/>
      <c r="B180" s="117"/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</row>
    <row r="181">
      <c r="A181" s="117"/>
      <c r="B181" s="117"/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</row>
    <row r="182">
      <c r="A182" s="117"/>
      <c r="B182" s="117"/>
      <c r="C182" s="117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</row>
    <row r="183">
      <c r="A183" s="117"/>
      <c r="B183" s="117"/>
      <c r="C183" s="117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</row>
    <row r="184">
      <c r="A184" s="117"/>
      <c r="B184" s="117"/>
      <c r="C184" s="117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</row>
    <row r="185">
      <c r="A185" s="117"/>
      <c r="B185" s="117"/>
      <c r="C185" s="117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</row>
    <row r="186">
      <c r="A186" s="117"/>
      <c r="B186" s="117"/>
      <c r="C186" s="117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</row>
    <row r="187">
      <c r="A187" s="117"/>
      <c r="B187" s="117"/>
      <c r="C187" s="117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</row>
    <row r="188">
      <c r="A188" s="117"/>
      <c r="B188" s="117"/>
      <c r="C188" s="117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</row>
    <row r="189">
      <c r="A189" s="117"/>
      <c r="B189" s="117"/>
      <c r="C189" s="117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</row>
    <row r="190">
      <c r="A190" s="117"/>
      <c r="B190" s="117"/>
      <c r="C190" s="117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</row>
    <row r="191">
      <c r="A191" s="117"/>
      <c r="B191" s="117"/>
      <c r="C191" s="117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</row>
    <row r="192">
      <c r="A192" s="117"/>
      <c r="B192" s="117"/>
      <c r="C192" s="117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</row>
    <row r="193">
      <c r="A193" s="117"/>
      <c r="B193" s="117"/>
      <c r="C193" s="117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</row>
    <row r="194">
      <c r="A194" s="117"/>
      <c r="B194" s="117"/>
      <c r="C194" s="117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</row>
    <row r="195">
      <c r="A195" s="117"/>
      <c r="B195" s="117"/>
      <c r="C195" s="117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</row>
    <row r="196">
      <c r="A196" s="117"/>
      <c r="B196" s="117"/>
      <c r="C196" s="117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</row>
    <row r="197">
      <c r="A197" s="117"/>
      <c r="B197" s="117"/>
      <c r="C197" s="117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</row>
    <row r="198">
      <c r="A198" s="117"/>
      <c r="B198" s="117"/>
      <c r="C198" s="117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</row>
    <row r="199">
      <c r="A199" s="117"/>
      <c r="B199" s="117"/>
      <c r="C199" s="117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</row>
    <row r="200">
      <c r="A200" s="117"/>
      <c r="B200" s="117"/>
      <c r="C200" s="117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</row>
    <row r="201">
      <c r="A201" s="117"/>
      <c r="B201" s="117"/>
      <c r="C201" s="117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</row>
    <row r="202">
      <c r="A202" s="117"/>
      <c r="B202" s="117"/>
      <c r="C202" s="117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</row>
    <row r="203">
      <c r="A203" s="117"/>
      <c r="B203" s="117"/>
      <c r="C203" s="117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</row>
    <row r="204">
      <c r="A204" s="117"/>
      <c r="B204" s="117"/>
      <c r="C204" s="117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</row>
    <row r="205">
      <c r="A205" s="117"/>
      <c r="B205" s="117"/>
      <c r="C205" s="117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</row>
    <row r="206">
      <c r="A206" s="117"/>
      <c r="B206" s="117"/>
      <c r="C206" s="117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</row>
    <row r="207">
      <c r="A207" s="117"/>
      <c r="B207" s="117"/>
      <c r="C207" s="117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</row>
    <row r="208">
      <c r="A208" s="117"/>
      <c r="B208" s="117"/>
      <c r="C208" s="117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</row>
    <row r="209">
      <c r="A209" s="117"/>
      <c r="B209" s="117"/>
      <c r="C209" s="117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</row>
    <row r="210">
      <c r="A210" s="117"/>
      <c r="B210" s="117"/>
      <c r="C210" s="117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</row>
    <row r="211">
      <c r="A211" s="117"/>
      <c r="B211" s="117"/>
      <c r="C211" s="117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</row>
    <row r="212">
      <c r="A212" s="117"/>
      <c r="B212" s="117"/>
      <c r="C212" s="117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</row>
    <row r="213">
      <c r="A213" s="117"/>
      <c r="B213" s="117"/>
      <c r="C213" s="117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</row>
    <row r="214">
      <c r="A214" s="117"/>
      <c r="B214" s="117"/>
      <c r="C214" s="117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</row>
    <row r="215">
      <c r="A215" s="117"/>
      <c r="B215" s="117"/>
      <c r="C215" s="117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</row>
    <row r="216">
      <c r="A216" s="117"/>
      <c r="B216" s="117"/>
      <c r="C216" s="117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</row>
    <row r="217">
      <c r="A217" s="117"/>
      <c r="B217" s="117"/>
      <c r="C217" s="117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</row>
    <row r="218">
      <c r="A218" s="117"/>
      <c r="B218" s="117"/>
      <c r="C218" s="117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117"/>
    </row>
    <row r="219">
      <c r="A219" s="117"/>
      <c r="B219" s="117"/>
      <c r="C219" s="117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</row>
    <row r="220">
      <c r="A220" s="117"/>
      <c r="B220" s="117"/>
      <c r="C220" s="117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</row>
    <row r="221">
      <c r="A221" s="117"/>
      <c r="B221" s="117"/>
      <c r="C221" s="117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</row>
    <row r="222">
      <c r="A222" s="117"/>
      <c r="B222" s="117"/>
      <c r="C222" s="117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</row>
    <row r="223">
      <c r="A223" s="117"/>
      <c r="B223" s="117"/>
      <c r="C223" s="117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  <c r="Z223" s="117"/>
    </row>
    <row r="224">
      <c r="A224" s="117"/>
      <c r="B224" s="117"/>
      <c r="C224" s="117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  <c r="Z224" s="117"/>
    </row>
    <row r="225">
      <c r="A225" s="117"/>
      <c r="B225" s="117"/>
      <c r="C225" s="117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</row>
    <row r="226">
      <c r="A226" s="117"/>
      <c r="B226" s="117"/>
      <c r="C226" s="117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  <c r="Z226" s="117"/>
    </row>
    <row r="227">
      <c r="A227" s="117"/>
      <c r="B227" s="117"/>
      <c r="C227" s="117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  <c r="Z227" s="117"/>
    </row>
    <row r="228">
      <c r="A228" s="117"/>
      <c r="B228" s="117"/>
      <c r="C228" s="117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  <c r="Z228" s="117"/>
    </row>
    <row r="229">
      <c r="A229" s="117"/>
      <c r="B229" s="117"/>
      <c r="C229" s="117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  <c r="Z229" s="117"/>
    </row>
    <row r="230">
      <c r="A230" s="117"/>
      <c r="B230" s="117"/>
      <c r="C230" s="117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  <c r="Z230" s="117"/>
    </row>
    <row r="231">
      <c r="A231" s="117"/>
      <c r="B231" s="117"/>
      <c r="C231" s="117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  <c r="Z231" s="117"/>
    </row>
    <row r="232">
      <c r="A232" s="117"/>
      <c r="B232" s="117"/>
      <c r="C232" s="117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</row>
    <row r="233">
      <c r="A233" s="117"/>
      <c r="B233" s="117"/>
      <c r="C233" s="117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</row>
    <row r="234">
      <c r="A234" s="117"/>
      <c r="B234" s="117"/>
      <c r="C234" s="117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</row>
    <row r="235">
      <c r="A235" s="117"/>
      <c r="B235" s="117"/>
      <c r="C235" s="117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  <c r="Z235" s="117"/>
    </row>
    <row r="236">
      <c r="A236" s="117"/>
      <c r="B236" s="117"/>
      <c r="C236" s="117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  <c r="Z236" s="117"/>
    </row>
    <row r="237">
      <c r="A237" s="117"/>
      <c r="B237" s="117"/>
      <c r="C237" s="117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  <c r="Z237" s="117"/>
    </row>
    <row r="238">
      <c r="A238" s="117"/>
      <c r="B238" s="117"/>
      <c r="C238" s="117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</row>
    <row r="239">
      <c r="A239" s="117"/>
      <c r="B239" s="117"/>
      <c r="C239" s="117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</row>
    <row r="240">
      <c r="A240" s="117"/>
      <c r="B240" s="117"/>
      <c r="C240" s="117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  <c r="Z240" s="117"/>
    </row>
    <row r="241">
      <c r="A241" s="117"/>
      <c r="B241" s="117"/>
      <c r="C241" s="117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  <c r="Z241" s="117"/>
    </row>
    <row r="242">
      <c r="A242" s="117"/>
      <c r="B242" s="117"/>
      <c r="C242" s="117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  <c r="Z242" s="117"/>
    </row>
    <row r="243">
      <c r="A243" s="117"/>
      <c r="B243" s="117"/>
      <c r="C243" s="117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  <c r="Z243" s="117"/>
    </row>
    <row r="244">
      <c r="A244" s="117"/>
      <c r="B244" s="117"/>
      <c r="C244" s="117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  <c r="Z244" s="117"/>
    </row>
    <row r="245">
      <c r="A245" s="117"/>
      <c r="B245" s="117"/>
      <c r="C245" s="117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  <c r="Z245" s="117"/>
    </row>
    <row r="246">
      <c r="A246" s="117"/>
      <c r="B246" s="117"/>
      <c r="C246" s="117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  <c r="Z246" s="117"/>
    </row>
    <row r="247">
      <c r="A247" s="117"/>
      <c r="B247" s="117"/>
      <c r="C247" s="117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  <c r="Z247" s="117"/>
    </row>
    <row r="248">
      <c r="A248" s="117"/>
      <c r="B248" s="117"/>
      <c r="C248" s="117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  <c r="X248" s="117"/>
      <c r="Y248" s="117"/>
      <c r="Z248" s="117"/>
    </row>
    <row r="249">
      <c r="A249" s="117"/>
      <c r="B249" s="117"/>
      <c r="C249" s="117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  <c r="W249" s="117"/>
      <c r="X249" s="117"/>
      <c r="Y249" s="117"/>
      <c r="Z249" s="117"/>
    </row>
    <row r="250">
      <c r="A250" s="117"/>
      <c r="B250" s="117"/>
      <c r="C250" s="117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  <c r="Z250" s="117"/>
    </row>
    <row r="251">
      <c r="A251" s="117"/>
      <c r="B251" s="117"/>
      <c r="C251" s="117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  <c r="Z251" s="117"/>
    </row>
    <row r="252">
      <c r="A252" s="117"/>
      <c r="B252" s="117"/>
      <c r="C252" s="117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  <c r="W252" s="117"/>
      <c r="X252" s="117"/>
      <c r="Y252" s="117"/>
      <c r="Z252" s="117"/>
    </row>
    <row r="253">
      <c r="A253" s="117"/>
      <c r="B253" s="117"/>
      <c r="C253" s="117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  <c r="W253" s="117"/>
      <c r="X253" s="117"/>
      <c r="Y253" s="117"/>
      <c r="Z253" s="117"/>
    </row>
    <row r="254">
      <c r="A254" s="117"/>
      <c r="B254" s="117"/>
      <c r="C254" s="117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  <c r="W254" s="117"/>
      <c r="X254" s="117"/>
      <c r="Y254" s="117"/>
      <c r="Z254" s="117"/>
    </row>
    <row r="255">
      <c r="A255" s="117"/>
      <c r="B255" s="117"/>
      <c r="C255" s="117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  <c r="W255" s="117"/>
      <c r="X255" s="117"/>
      <c r="Y255" s="117"/>
      <c r="Z255" s="117"/>
    </row>
    <row r="256">
      <c r="A256" s="117"/>
      <c r="B256" s="117"/>
      <c r="C256" s="117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  <c r="X256" s="117"/>
      <c r="Y256" s="117"/>
      <c r="Z256" s="117"/>
    </row>
    <row r="257">
      <c r="A257" s="117"/>
      <c r="B257" s="117"/>
      <c r="C257" s="117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  <c r="W257" s="117"/>
      <c r="X257" s="117"/>
      <c r="Y257" s="117"/>
      <c r="Z257" s="117"/>
    </row>
    <row r="258">
      <c r="A258" s="117"/>
      <c r="B258" s="117"/>
      <c r="C258" s="117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  <c r="W258" s="117"/>
      <c r="X258" s="117"/>
      <c r="Y258" s="117"/>
      <c r="Z258" s="117"/>
    </row>
    <row r="259">
      <c r="A259" s="117"/>
      <c r="B259" s="117"/>
      <c r="C259" s="117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  <c r="X259" s="117"/>
      <c r="Y259" s="117"/>
      <c r="Z259" s="117"/>
    </row>
    <row r="260">
      <c r="A260" s="117"/>
      <c r="B260" s="117"/>
      <c r="C260" s="117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  <c r="W260" s="117"/>
      <c r="X260" s="117"/>
      <c r="Y260" s="117"/>
      <c r="Z260" s="117"/>
    </row>
    <row r="261">
      <c r="A261" s="117"/>
      <c r="B261" s="117"/>
      <c r="C261" s="117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  <c r="X261" s="117"/>
      <c r="Y261" s="117"/>
      <c r="Z261" s="117"/>
    </row>
    <row r="262">
      <c r="A262" s="117"/>
      <c r="B262" s="117"/>
      <c r="C262" s="117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  <c r="W262" s="117"/>
      <c r="X262" s="117"/>
      <c r="Y262" s="117"/>
      <c r="Z262" s="117"/>
    </row>
    <row r="263">
      <c r="A263" s="117"/>
      <c r="B263" s="117"/>
      <c r="C263" s="117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  <c r="X263" s="117"/>
      <c r="Y263" s="117"/>
      <c r="Z263" s="117"/>
    </row>
    <row r="264">
      <c r="A264" s="117"/>
      <c r="B264" s="117"/>
      <c r="C264" s="117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  <c r="Z264" s="117"/>
    </row>
    <row r="265">
      <c r="A265" s="117"/>
      <c r="B265" s="117"/>
      <c r="C265" s="117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  <c r="Z265" s="117"/>
    </row>
    <row r="266">
      <c r="A266" s="117"/>
      <c r="B266" s="117"/>
      <c r="C266" s="117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</row>
    <row r="267">
      <c r="A267" s="117"/>
      <c r="B267" s="117"/>
      <c r="C267" s="117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</row>
    <row r="268">
      <c r="A268" s="117"/>
      <c r="B268" s="117"/>
      <c r="C268" s="117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</row>
    <row r="269">
      <c r="A269" s="117"/>
      <c r="B269" s="117"/>
      <c r="C269" s="117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</row>
    <row r="270">
      <c r="A270" s="117"/>
      <c r="B270" s="117"/>
      <c r="C270" s="117"/>
      <c r="D270" s="117"/>
      <c r="E270" s="117"/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  <c r="Z270" s="117"/>
    </row>
    <row r="271">
      <c r="A271" s="117"/>
      <c r="B271" s="117"/>
      <c r="C271" s="117"/>
      <c r="D271" s="117"/>
      <c r="E271" s="117"/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  <c r="Z271" s="117"/>
    </row>
    <row r="272">
      <c r="A272" s="117"/>
      <c r="B272" s="117"/>
      <c r="C272" s="117"/>
      <c r="D272" s="117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  <c r="Z272" s="117"/>
    </row>
    <row r="273">
      <c r="A273" s="117"/>
      <c r="B273" s="117"/>
      <c r="C273" s="117"/>
      <c r="D273" s="117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  <c r="W273" s="117"/>
      <c r="X273" s="117"/>
      <c r="Y273" s="117"/>
      <c r="Z273" s="117"/>
    </row>
    <row r="274">
      <c r="A274" s="117"/>
      <c r="B274" s="117"/>
      <c r="C274" s="117"/>
      <c r="D274" s="117"/>
      <c r="E274" s="117"/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  <c r="W274" s="117"/>
      <c r="X274" s="117"/>
      <c r="Y274" s="117"/>
      <c r="Z274" s="117"/>
    </row>
    <row r="275">
      <c r="A275" s="117"/>
      <c r="B275" s="117"/>
      <c r="C275" s="117"/>
      <c r="D275" s="117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  <c r="Z275" s="117"/>
    </row>
    <row r="276">
      <c r="A276" s="117"/>
      <c r="B276" s="117"/>
      <c r="C276" s="117"/>
      <c r="D276" s="117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  <c r="Z276" s="117"/>
    </row>
    <row r="277">
      <c r="A277" s="117"/>
      <c r="B277" s="117"/>
      <c r="C277" s="117"/>
      <c r="D277" s="11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  <c r="Z277" s="117"/>
    </row>
    <row r="278">
      <c r="A278" s="117"/>
      <c r="B278" s="117"/>
      <c r="C278" s="117"/>
      <c r="D278" s="117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  <c r="Z278" s="117"/>
    </row>
    <row r="279">
      <c r="A279" s="117"/>
      <c r="B279" s="117"/>
      <c r="C279" s="117"/>
      <c r="D279" s="117"/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  <c r="Z279" s="117"/>
    </row>
    <row r="280">
      <c r="A280" s="117"/>
      <c r="B280" s="117"/>
      <c r="C280" s="117"/>
      <c r="D280" s="117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  <c r="Z280" s="117"/>
    </row>
    <row r="281">
      <c r="A281" s="117"/>
      <c r="B281" s="117"/>
      <c r="C281" s="117"/>
      <c r="D281" s="117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  <c r="Z281" s="117"/>
    </row>
    <row r="282">
      <c r="A282" s="117"/>
      <c r="B282" s="117"/>
      <c r="C282" s="117"/>
      <c r="D282" s="117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  <c r="Z282" s="117"/>
    </row>
    <row r="283">
      <c r="A283" s="117"/>
      <c r="B283" s="117"/>
      <c r="C283" s="117"/>
      <c r="D283" s="117"/>
      <c r="E283" s="117"/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  <c r="Z283" s="117"/>
    </row>
    <row r="284">
      <c r="A284" s="117"/>
      <c r="B284" s="117"/>
      <c r="C284" s="117"/>
      <c r="D284" s="117"/>
      <c r="E284" s="117"/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</row>
    <row r="285">
      <c r="A285" s="117"/>
      <c r="B285" s="117"/>
      <c r="C285" s="117"/>
      <c r="D285" s="117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</row>
    <row r="286">
      <c r="A286" s="117"/>
      <c r="B286" s="117"/>
      <c r="C286" s="117"/>
      <c r="D286" s="117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</row>
    <row r="287">
      <c r="A287" s="117"/>
      <c r="B287" s="117"/>
      <c r="C287" s="117"/>
      <c r="D287" s="117"/>
      <c r="E287" s="117"/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</row>
    <row r="288">
      <c r="A288" s="117"/>
      <c r="B288" s="117"/>
      <c r="C288" s="117"/>
      <c r="D288" s="117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</row>
    <row r="289">
      <c r="A289" s="117"/>
      <c r="B289" s="117"/>
      <c r="C289" s="117"/>
      <c r="D289" s="11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</row>
    <row r="290">
      <c r="A290" s="117"/>
      <c r="B290" s="117"/>
      <c r="C290" s="117"/>
      <c r="D290" s="117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</row>
    <row r="291">
      <c r="A291" s="117"/>
      <c r="B291" s="117"/>
      <c r="C291" s="117"/>
      <c r="D291" s="117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</row>
    <row r="292">
      <c r="A292" s="117"/>
      <c r="B292" s="117"/>
      <c r="C292" s="117"/>
      <c r="D292" s="11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</row>
    <row r="293">
      <c r="A293" s="117"/>
      <c r="B293" s="117"/>
      <c r="C293" s="117"/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</row>
    <row r="294">
      <c r="A294" s="117"/>
      <c r="B294" s="117"/>
      <c r="C294" s="117"/>
      <c r="D294" s="117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</row>
    <row r="295">
      <c r="A295" s="117"/>
      <c r="B295" s="117"/>
      <c r="C295" s="117"/>
      <c r="D295" s="117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</row>
    <row r="296">
      <c r="A296" s="117"/>
      <c r="B296" s="117"/>
      <c r="C296" s="117"/>
      <c r="D296" s="117"/>
      <c r="E296" s="117"/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  <c r="Z296" s="117"/>
    </row>
    <row r="297">
      <c r="A297" s="117"/>
      <c r="B297" s="117"/>
      <c r="C297" s="117"/>
      <c r="D297" s="117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  <c r="Z297" s="117"/>
    </row>
    <row r="298">
      <c r="A298" s="117"/>
      <c r="B298" s="117"/>
      <c r="C298" s="117"/>
      <c r="D298" s="117"/>
      <c r="E298" s="117"/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  <c r="Z298" s="117"/>
    </row>
    <row r="299">
      <c r="A299" s="117"/>
      <c r="B299" s="117"/>
      <c r="C299" s="117"/>
      <c r="D299" s="117"/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  <c r="Z299" s="117"/>
    </row>
    <row r="300">
      <c r="A300" s="117"/>
      <c r="B300" s="117"/>
      <c r="C300" s="117"/>
      <c r="D300" s="117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  <c r="Z300" s="117"/>
    </row>
    <row r="301">
      <c r="A301" s="117"/>
      <c r="B301" s="117"/>
      <c r="C301" s="117"/>
      <c r="D301" s="117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  <c r="Z301" s="117"/>
    </row>
    <row r="302">
      <c r="A302" s="117"/>
      <c r="B302" s="117"/>
      <c r="C302" s="117"/>
      <c r="D302" s="117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  <c r="Z302" s="117"/>
    </row>
    <row r="303">
      <c r="A303" s="117"/>
      <c r="B303" s="117"/>
      <c r="C303" s="117"/>
      <c r="D303" s="117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  <c r="Z303" s="117"/>
    </row>
    <row r="304">
      <c r="A304" s="117"/>
      <c r="B304" s="117"/>
      <c r="C304" s="117"/>
      <c r="D304" s="117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  <c r="Z304" s="117"/>
    </row>
    <row r="305">
      <c r="A305" s="117"/>
      <c r="B305" s="117"/>
      <c r="C305" s="117"/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  <c r="X305" s="117"/>
      <c r="Y305" s="117"/>
      <c r="Z305" s="117"/>
    </row>
    <row r="306">
      <c r="A306" s="117"/>
      <c r="B306" s="117"/>
      <c r="C306" s="117"/>
      <c r="D306" s="117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  <c r="X306" s="117"/>
      <c r="Y306" s="117"/>
      <c r="Z306" s="117"/>
    </row>
    <row r="307">
      <c r="A307" s="117"/>
      <c r="B307" s="117"/>
      <c r="C307" s="117"/>
      <c r="D307" s="117"/>
      <c r="E307" s="117"/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117"/>
      <c r="Y307" s="117"/>
      <c r="Z307" s="117"/>
    </row>
    <row r="308">
      <c r="A308" s="117"/>
      <c r="B308" s="117"/>
      <c r="C308" s="117"/>
      <c r="D308" s="117"/>
      <c r="E308" s="117"/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  <c r="Z308" s="117"/>
    </row>
    <row r="309">
      <c r="A309" s="117"/>
      <c r="B309" s="117"/>
      <c r="C309" s="117"/>
      <c r="D309" s="117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  <c r="Z309" s="117"/>
    </row>
    <row r="310">
      <c r="A310" s="117"/>
      <c r="B310" s="117"/>
      <c r="C310" s="117"/>
      <c r="D310" s="117"/>
      <c r="E310" s="117"/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  <c r="X310" s="117"/>
      <c r="Y310" s="117"/>
      <c r="Z310" s="117"/>
    </row>
    <row r="311">
      <c r="A311" s="117"/>
      <c r="B311" s="117"/>
      <c r="C311" s="117"/>
      <c r="D311" s="117"/>
      <c r="E311" s="117"/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  <c r="X311" s="117"/>
      <c r="Y311" s="117"/>
      <c r="Z311" s="117"/>
    </row>
    <row r="312">
      <c r="A312" s="117"/>
      <c r="B312" s="117"/>
      <c r="C312" s="117"/>
      <c r="D312" s="117"/>
      <c r="E312" s="117"/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  <c r="X312" s="117"/>
      <c r="Y312" s="117"/>
      <c r="Z312" s="117"/>
    </row>
    <row r="313">
      <c r="A313" s="117"/>
      <c r="B313" s="117"/>
      <c r="C313" s="117"/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  <c r="X313" s="117"/>
      <c r="Y313" s="117"/>
      <c r="Z313" s="117"/>
    </row>
    <row r="314">
      <c r="A314" s="117"/>
      <c r="B314" s="117"/>
      <c r="C314" s="117"/>
      <c r="D314" s="117"/>
      <c r="E314" s="117"/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  <c r="X314" s="117"/>
      <c r="Y314" s="117"/>
      <c r="Z314" s="117"/>
    </row>
    <row r="315">
      <c r="A315" s="117"/>
      <c r="B315" s="117"/>
      <c r="C315" s="117"/>
      <c r="D315" s="117"/>
      <c r="E315" s="117"/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  <c r="X315" s="117"/>
      <c r="Y315" s="117"/>
      <c r="Z315" s="117"/>
    </row>
    <row r="316">
      <c r="A316" s="117"/>
      <c r="B316" s="117"/>
      <c r="C316" s="117"/>
      <c r="D316" s="117"/>
      <c r="E316" s="117"/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  <c r="X316" s="117"/>
      <c r="Y316" s="117"/>
      <c r="Z316" s="117"/>
    </row>
    <row r="317">
      <c r="A317" s="117"/>
      <c r="B317" s="117"/>
      <c r="C317" s="117"/>
      <c r="D317" s="117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  <c r="X317" s="117"/>
      <c r="Y317" s="117"/>
      <c r="Z317" s="117"/>
    </row>
    <row r="318">
      <c r="A318" s="117"/>
      <c r="B318" s="117"/>
      <c r="C318" s="117"/>
      <c r="D318" s="117"/>
      <c r="E318" s="117"/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  <c r="X318" s="117"/>
      <c r="Y318" s="117"/>
      <c r="Z318" s="117"/>
    </row>
    <row r="319">
      <c r="A319" s="117"/>
      <c r="B319" s="117"/>
      <c r="C319" s="117"/>
      <c r="D319" s="117"/>
      <c r="E319" s="117"/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  <c r="X319" s="117"/>
      <c r="Y319" s="117"/>
      <c r="Z319" s="117"/>
    </row>
    <row r="320">
      <c r="A320" s="117"/>
      <c r="B320" s="117"/>
      <c r="C320" s="117"/>
      <c r="D320" s="117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  <c r="Z320" s="117"/>
    </row>
    <row r="321">
      <c r="A321" s="117"/>
      <c r="B321" s="117"/>
      <c r="C321" s="117"/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  <c r="Z321" s="117"/>
    </row>
    <row r="322">
      <c r="A322" s="117"/>
      <c r="B322" s="117"/>
      <c r="C322" s="117"/>
      <c r="D322" s="117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  <c r="Z322" s="117"/>
    </row>
    <row r="323">
      <c r="A323" s="117"/>
      <c r="B323" s="117"/>
      <c r="C323" s="117"/>
      <c r="D323" s="117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  <c r="X323" s="117"/>
      <c r="Y323" s="117"/>
      <c r="Z323" s="117"/>
    </row>
    <row r="324">
      <c r="A324" s="117"/>
      <c r="B324" s="117"/>
      <c r="C324" s="117"/>
      <c r="D324" s="117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  <c r="Z324" s="117"/>
    </row>
    <row r="325">
      <c r="A325" s="117"/>
      <c r="B325" s="117"/>
      <c r="C325" s="117"/>
      <c r="D325" s="11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  <c r="Z325" s="117"/>
    </row>
    <row r="326">
      <c r="A326" s="117"/>
      <c r="B326" s="117"/>
      <c r="C326" s="117"/>
      <c r="D326" s="117"/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  <c r="Z326" s="117"/>
    </row>
    <row r="327">
      <c r="A327" s="117"/>
      <c r="B327" s="117"/>
      <c r="C327" s="117"/>
      <c r="D327" s="117"/>
      <c r="E327" s="117"/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  <c r="X327" s="117"/>
      <c r="Y327" s="117"/>
      <c r="Z327" s="117"/>
    </row>
    <row r="328">
      <c r="A328" s="117"/>
      <c r="B328" s="117"/>
      <c r="C328" s="117"/>
      <c r="D328" s="117"/>
      <c r="E328" s="117"/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  <c r="X328" s="117"/>
      <c r="Y328" s="117"/>
      <c r="Z328" s="117"/>
    </row>
    <row r="329">
      <c r="A329" s="117"/>
      <c r="B329" s="117"/>
      <c r="C329" s="117"/>
      <c r="D329" s="117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  <c r="Z329" s="117"/>
    </row>
    <row r="330">
      <c r="A330" s="117"/>
      <c r="B330" s="117"/>
      <c r="C330" s="117"/>
      <c r="D330" s="117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  <c r="Z330" s="117"/>
    </row>
    <row r="331">
      <c r="A331" s="117"/>
      <c r="B331" s="117"/>
      <c r="C331" s="117"/>
      <c r="D331" s="117"/>
      <c r="E331" s="117"/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  <c r="Z331" s="117"/>
    </row>
    <row r="332">
      <c r="A332" s="117"/>
      <c r="B332" s="117"/>
      <c r="C332" s="117"/>
      <c r="D332" s="117"/>
      <c r="E332" s="117"/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</row>
    <row r="333">
      <c r="A333" s="117"/>
      <c r="B333" s="117"/>
      <c r="C333" s="117"/>
      <c r="D333" s="117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117"/>
      <c r="Y333" s="117"/>
      <c r="Z333" s="117"/>
    </row>
    <row r="334">
      <c r="A334" s="117"/>
      <c r="B334" s="117"/>
      <c r="C334" s="117"/>
      <c r="D334" s="117"/>
      <c r="E334" s="117"/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  <c r="X334" s="117"/>
      <c r="Y334" s="117"/>
      <c r="Z334" s="117"/>
    </row>
    <row r="335">
      <c r="A335" s="117"/>
      <c r="B335" s="117"/>
      <c r="C335" s="117"/>
      <c r="D335" s="117"/>
      <c r="E335" s="117"/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  <c r="X335" s="117"/>
      <c r="Y335" s="117"/>
      <c r="Z335" s="117"/>
    </row>
    <row r="336">
      <c r="A336" s="117"/>
      <c r="B336" s="117"/>
      <c r="C336" s="117"/>
      <c r="D336" s="117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  <c r="X336" s="117"/>
      <c r="Y336" s="117"/>
      <c r="Z336" s="117"/>
    </row>
    <row r="337">
      <c r="A337" s="117"/>
      <c r="B337" s="117"/>
      <c r="C337" s="117"/>
      <c r="D337" s="11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117"/>
      <c r="Y337" s="117"/>
      <c r="Z337" s="117"/>
    </row>
    <row r="338">
      <c r="A338" s="117"/>
      <c r="B338" s="117"/>
      <c r="C338" s="117"/>
      <c r="D338" s="11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  <c r="X338" s="117"/>
      <c r="Y338" s="117"/>
      <c r="Z338" s="117"/>
    </row>
    <row r="339">
      <c r="A339" s="117"/>
      <c r="B339" s="117"/>
      <c r="C339" s="117"/>
      <c r="D339" s="117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  <c r="X339" s="117"/>
      <c r="Y339" s="117"/>
      <c r="Z339" s="117"/>
    </row>
    <row r="340">
      <c r="A340" s="117"/>
      <c r="B340" s="117"/>
      <c r="C340" s="117"/>
      <c r="D340" s="117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  <c r="X340" s="117"/>
      <c r="Y340" s="117"/>
      <c r="Z340" s="117"/>
    </row>
    <row r="341">
      <c r="A341" s="117"/>
      <c r="B341" s="117"/>
      <c r="C341" s="117"/>
      <c r="D341" s="11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  <c r="X341" s="117"/>
      <c r="Y341" s="117"/>
      <c r="Z341" s="117"/>
    </row>
    <row r="342">
      <c r="A342" s="117"/>
      <c r="B342" s="117"/>
      <c r="C342" s="117"/>
      <c r="D342" s="117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  <c r="X342" s="117"/>
      <c r="Y342" s="117"/>
      <c r="Z342" s="117"/>
    </row>
    <row r="343">
      <c r="A343" s="117"/>
      <c r="B343" s="117"/>
      <c r="C343" s="117"/>
      <c r="D343" s="117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  <c r="X343" s="117"/>
      <c r="Y343" s="117"/>
      <c r="Z343" s="117"/>
    </row>
    <row r="344">
      <c r="A344" s="117"/>
      <c r="B344" s="117"/>
      <c r="C344" s="117"/>
      <c r="D344" s="117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  <c r="X344" s="117"/>
      <c r="Y344" s="117"/>
      <c r="Z344" s="117"/>
    </row>
    <row r="345">
      <c r="A345" s="117"/>
      <c r="B345" s="117"/>
      <c r="C345" s="117"/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117"/>
      <c r="Y345" s="117"/>
      <c r="Z345" s="117"/>
    </row>
    <row r="346">
      <c r="A346" s="117"/>
      <c r="B346" s="117"/>
      <c r="C346" s="117"/>
      <c r="D346" s="117"/>
      <c r="E346" s="117"/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  <c r="Z346" s="117"/>
    </row>
    <row r="347">
      <c r="A347" s="117"/>
      <c r="B347" s="117"/>
      <c r="C347" s="117"/>
      <c r="D347" s="117"/>
      <c r="E347" s="117"/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  <c r="X347" s="117"/>
      <c r="Y347" s="117"/>
      <c r="Z347" s="117"/>
    </row>
    <row r="348">
      <c r="A348" s="117"/>
      <c r="B348" s="117"/>
      <c r="C348" s="117"/>
      <c r="D348" s="117"/>
      <c r="E348" s="117"/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  <c r="X348" s="117"/>
      <c r="Y348" s="117"/>
      <c r="Z348" s="117"/>
    </row>
    <row r="349">
      <c r="A349" s="117"/>
      <c r="B349" s="117"/>
      <c r="C349" s="117"/>
      <c r="D349" s="117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  <c r="X349" s="117"/>
      <c r="Y349" s="117"/>
      <c r="Z349" s="117"/>
    </row>
    <row r="350">
      <c r="A350" s="117"/>
      <c r="B350" s="117"/>
      <c r="C350" s="117"/>
      <c r="D350" s="117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  <c r="X350" s="117"/>
      <c r="Y350" s="117"/>
      <c r="Z350" s="117"/>
    </row>
    <row r="351">
      <c r="A351" s="117"/>
      <c r="B351" s="117"/>
      <c r="C351" s="117"/>
      <c r="D351" s="117"/>
      <c r="E351" s="117"/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  <c r="X351" s="117"/>
      <c r="Y351" s="117"/>
      <c r="Z351" s="117"/>
    </row>
    <row r="352">
      <c r="A352" s="117"/>
      <c r="B352" s="117"/>
      <c r="C352" s="117"/>
      <c r="D352" s="117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  <c r="X352" s="117"/>
      <c r="Y352" s="117"/>
      <c r="Z352" s="117"/>
    </row>
    <row r="353">
      <c r="A353" s="117"/>
      <c r="B353" s="117"/>
      <c r="C353" s="117"/>
      <c r="D353" s="117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  <c r="X353" s="117"/>
      <c r="Y353" s="117"/>
      <c r="Z353" s="117"/>
    </row>
    <row r="354">
      <c r="A354" s="117"/>
      <c r="B354" s="117"/>
      <c r="C354" s="117"/>
      <c r="D354" s="117"/>
      <c r="E354" s="117"/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  <c r="Z354" s="117"/>
    </row>
    <row r="355">
      <c r="A355" s="117"/>
      <c r="B355" s="117"/>
      <c r="C355" s="117"/>
      <c r="D355" s="117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  <c r="Z355" s="117"/>
    </row>
    <row r="356">
      <c r="A356" s="117"/>
      <c r="B356" s="117"/>
      <c r="C356" s="117"/>
      <c r="D356" s="117"/>
      <c r="E356" s="117"/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117"/>
      <c r="Y356" s="117"/>
      <c r="Z356" s="117"/>
    </row>
    <row r="357">
      <c r="A357" s="117"/>
      <c r="B357" s="117"/>
      <c r="C357" s="117"/>
      <c r="D357" s="11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  <c r="X357" s="117"/>
      <c r="Y357" s="117"/>
      <c r="Z357" s="117"/>
    </row>
    <row r="358">
      <c r="A358" s="117"/>
      <c r="B358" s="117"/>
      <c r="C358" s="117"/>
      <c r="D358" s="117"/>
      <c r="E358" s="117"/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  <c r="X358" s="117"/>
      <c r="Y358" s="117"/>
      <c r="Z358" s="117"/>
    </row>
    <row r="359">
      <c r="A359" s="117"/>
      <c r="B359" s="117"/>
      <c r="C359" s="117"/>
      <c r="D359" s="117"/>
      <c r="E359" s="117"/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  <c r="X359" s="117"/>
      <c r="Y359" s="117"/>
      <c r="Z359" s="117"/>
    </row>
    <row r="360">
      <c r="A360" s="117"/>
      <c r="B360" s="117"/>
      <c r="C360" s="117"/>
      <c r="D360" s="117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  <c r="X360" s="117"/>
      <c r="Y360" s="117"/>
      <c r="Z360" s="117"/>
    </row>
    <row r="361">
      <c r="A361" s="117"/>
      <c r="B361" s="117"/>
      <c r="C361" s="117"/>
      <c r="D361" s="117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  <c r="X361" s="117"/>
      <c r="Y361" s="117"/>
      <c r="Z361" s="117"/>
    </row>
    <row r="362">
      <c r="A362" s="117"/>
      <c r="B362" s="117"/>
      <c r="C362" s="117"/>
      <c r="D362" s="117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117"/>
      <c r="Y362" s="117"/>
      <c r="Z362" s="117"/>
    </row>
    <row r="363">
      <c r="A363" s="117"/>
      <c r="B363" s="117"/>
      <c r="C363" s="117"/>
      <c r="D363" s="117"/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  <c r="X363" s="117"/>
      <c r="Y363" s="117"/>
      <c r="Z363" s="117"/>
    </row>
    <row r="364">
      <c r="A364" s="117"/>
      <c r="B364" s="117"/>
      <c r="C364" s="117"/>
      <c r="D364" s="117"/>
      <c r="E364" s="117"/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  <c r="X364" s="117"/>
      <c r="Y364" s="117"/>
      <c r="Z364" s="117"/>
    </row>
    <row r="365">
      <c r="A365" s="117"/>
      <c r="B365" s="117"/>
      <c r="C365" s="117"/>
      <c r="D365" s="117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  <c r="X365" s="117"/>
      <c r="Y365" s="117"/>
      <c r="Z365" s="117"/>
    </row>
    <row r="366">
      <c r="A366" s="117"/>
      <c r="B366" s="117"/>
      <c r="C366" s="117"/>
      <c r="D366" s="117"/>
      <c r="E366" s="117"/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  <c r="X366" s="117"/>
      <c r="Y366" s="117"/>
      <c r="Z366" s="117"/>
    </row>
    <row r="367">
      <c r="A367" s="117"/>
      <c r="B367" s="117"/>
      <c r="C367" s="117"/>
      <c r="D367" s="117"/>
      <c r="E367" s="117"/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  <c r="X367" s="117"/>
      <c r="Y367" s="117"/>
      <c r="Z367" s="117"/>
    </row>
    <row r="368">
      <c r="A368" s="117"/>
      <c r="B368" s="117"/>
      <c r="C368" s="117"/>
      <c r="D368" s="117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117"/>
      <c r="Y368" s="117"/>
      <c r="Z368" s="117"/>
    </row>
    <row r="369">
      <c r="A369" s="117"/>
      <c r="B369" s="117"/>
      <c r="C369" s="117"/>
      <c r="D369" s="117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  <c r="X369" s="117"/>
      <c r="Y369" s="117"/>
      <c r="Z369" s="117"/>
    </row>
    <row r="370">
      <c r="A370" s="117"/>
      <c r="B370" s="117"/>
      <c r="C370" s="117"/>
      <c r="D370" s="117"/>
      <c r="E370" s="117"/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  <c r="X370" s="117"/>
      <c r="Y370" s="117"/>
      <c r="Z370" s="117"/>
    </row>
    <row r="371">
      <c r="A371" s="117"/>
      <c r="B371" s="117"/>
      <c r="C371" s="117"/>
      <c r="D371" s="117"/>
      <c r="E371" s="117"/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  <c r="X371" s="117"/>
      <c r="Y371" s="117"/>
      <c r="Z371" s="117"/>
    </row>
    <row r="372">
      <c r="A372" s="117"/>
      <c r="B372" s="117"/>
      <c r="C372" s="117"/>
      <c r="D372" s="117"/>
      <c r="E372" s="117"/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  <c r="X372" s="117"/>
      <c r="Y372" s="117"/>
      <c r="Z372" s="117"/>
    </row>
    <row r="373">
      <c r="A373" s="117"/>
      <c r="B373" s="117"/>
      <c r="C373" s="117"/>
      <c r="D373" s="117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  <c r="X373" s="117"/>
      <c r="Y373" s="117"/>
      <c r="Z373" s="117"/>
    </row>
    <row r="374">
      <c r="A374" s="117"/>
      <c r="B374" s="117"/>
      <c r="C374" s="117"/>
      <c r="D374" s="117"/>
      <c r="E374" s="117"/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  <c r="X374" s="117"/>
      <c r="Y374" s="117"/>
      <c r="Z374" s="117"/>
    </row>
    <row r="375">
      <c r="A375" s="117"/>
      <c r="B375" s="117"/>
      <c r="C375" s="117"/>
      <c r="D375" s="117"/>
      <c r="E375" s="117"/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  <c r="X375" s="117"/>
      <c r="Y375" s="117"/>
      <c r="Z375" s="117"/>
    </row>
    <row r="376">
      <c r="A376" s="117"/>
      <c r="B376" s="117"/>
      <c r="C376" s="117"/>
      <c r="D376" s="117"/>
      <c r="E376" s="117"/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  <c r="X376" s="117"/>
      <c r="Y376" s="117"/>
      <c r="Z376" s="117"/>
    </row>
    <row r="377">
      <c r="A377" s="117"/>
      <c r="B377" s="117"/>
      <c r="C377" s="117"/>
      <c r="D377" s="117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  <c r="Y377" s="117"/>
      <c r="Z377" s="117"/>
    </row>
    <row r="378">
      <c r="A378" s="117"/>
      <c r="B378" s="117"/>
      <c r="C378" s="117"/>
      <c r="D378" s="117"/>
      <c r="E378" s="117"/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  <c r="Z378" s="117"/>
    </row>
    <row r="379">
      <c r="A379" s="117"/>
      <c r="B379" s="117"/>
      <c r="C379" s="117"/>
      <c r="D379" s="117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117"/>
      <c r="Y379" s="117"/>
      <c r="Z379" s="117"/>
    </row>
    <row r="380">
      <c r="A380" s="117"/>
      <c r="B380" s="117"/>
      <c r="C380" s="117"/>
      <c r="D380" s="117"/>
      <c r="E380" s="117"/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  <c r="X380" s="117"/>
      <c r="Y380" s="117"/>
      <c r="Z380" s="117"/>
    </row>
    <row r="381">
      <c r="A381" s="117"/>
      <c r="B381" s="117"/>
      <c r="C381" s="117"/>
      <c r="D381" s="117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  <c r="X381" s="117"/>
      <c r="Y381" s="117"/>
      <c r="Z381" s="117"/>
    </row>
    <row r="382">
      <c r="A382" s="117"/>
      <c r="B382" s="117"/>
      <c r="C382" s="117"/>
      <c r="D382" s="117"/>
      <c r="E382" s="117"/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  <c r="X382" s="117"/>
      <c r="Y382" s="117"/>
      <c r="Z382" s="117"/>
    </row>
    <row r="383">
      <c r="A383" s="117"/>
      <c r="B383" s="117"/>
      <c r="C383" s="117"/>
      <c r="D383" s="117"/>
      <c r="E383" s="117"/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  <c r="X383" s="117"/>
      <c r="Y383" s="117"/>
      <c r="Z383" s="117"/>
    </row>
    <row r="384">
      <c r="A384" s="117"/>
      <c r="B384" s="117"/>
      <c r="C384" s="117"/>
      <c r="D384" s="117"/>
      <c r="E384" s="117"/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  <c r="X384" s="117"/>
      <c r="Y384" s="117"/>
      <c r="Z384" s="117"/>
    </row>
    <row r="385">
      <c r="A385" s="117"/>
      <c r="B385" s="117"/>
      <c r="C385" s="117"/>
      <c r="D385" s="117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  <c r="X385" s="117"/>
      <c r="Y385" s="117"/>
      <c r="Z385" s="117"/>
    </row>
    <row r="386">
      <c r="A386" s="117"/>
      <c r="B386" s="117"/>
      <c r="C386" s="117"/>
      <c r="D386" s="117"/>
      <c r="E386" s="117"/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  <c r="X386" s="117"/>
      <c r="Y386" s="117"/>
      <c r="Z386" s="117"/>
    </row>
    <row r="387">
      <c r="A387" s="117"/>
      <c r="B387" s="117"/>
      <c r="C387" s="117"/>
      <c r="D387" s="117"/>
      <c r="E387" s="117"/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  <c r="X387" s="117"/>
      <c r="Y387" s="117"/>
      <c r="Z387" s="117"/>
    </row>
    <row r="388">
      <c r="A388" s="117"/>
      <c r="B388" s="117"/>
      <c r="C388" s="117"/>
      <c r="D388" s="117"/>
      <c r="E388" s="117"/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  <c r="X388" s="117"/>
      <c r="Y388" s="117"/>
      <c r="Z388" s="117"/>
    </row>
    <row r="389">
      <c r="A389" s="117"/>
      <c r="B389" s="117"/>
      <c r="C389" s="117"/>
      <c r="D389" s="11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</row>
    <row r="390">
      <c r="A390" s="117"/>
      <c r="B390" s="117"/>
      <c r="C390" s="117"/>
      <c r="D390" s="117"/>
      <c r="E390" s="117"/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  <c r="X390" s="117"/>
      <c r="Y390" s="117"/>
      <c r="Z390" s="117"/>
    </row>
    <row r="391">
      <c r="A391" s="117"/>
      <c r="B391" s="117"/>
      <c r="C391" s="117"/>
      <c r="D391" s="117"/>
      <c r="E391" s="117"/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  <c r="X391" s="117"/>
      <c r="Y391" s="117"/>
      <c r="Z391" s="117"/>
    </row>
    <row r="392">
      <c r="A392" s="117"/>
      <c r="B392" s="117"/>
      <c r="C392" s="117"/>
      <c r="D392" s="117"/>
      <c r="E392" s="117"/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  <c r="X392" s="117"/>
      <c r="Y392" s="117"/>
      <c r="Z392" s="117"/>
    </row>
    <row r="393">
      <c r="A393" s="117"/>
      <c r="B393" s="117"/>
      <c r="C393" s="117"/>
      <c r="D393" s="117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  <c r="X393" s="117"/>
      <c r="Y393" s="117"/>
      <c r="Z393" s="117"/>
    </row>
    <row r="394">
      <c r="A394" s="117"/>
      <c r="B394" s="117"/>
      <c r="C394" s="117"/>
      <c r="D394" s="117"/>
      <c r="E394" s="117"/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  <c r="X394" s="117"/>
      <c r="Y394" s="117"/>
      <c r="Z394" s="117"/>
    </row>
    <row r="395">
      <c r="A395" s="117"/>
      <c r="B395" s="117"/>
      <c r="C395" s="117"/>
      <c r="D395" s="117"/>
      <c r="E395" s="117"/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  <c r="X395" s="117"/>
      <c r="Y395" s="117"/>
      <c r="Z395" s="117"/>
    </row>
    <row r="396">
      <c r="A396" s="117"/>
      <c r="B396" s="117"/>
      <c r="C396" s="117"/>
      <c r="D396" s="117"/>
      <c r="E396" s="117"/>
      <c r="F396" s="117"/>
      <c r="G396" s="117"/>
      <c r="H396" s="11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  <c r="X396" s="117"/>
      <c r="Y396" s="117"/>
      <c r="Z396" s="117"/>
    </row>
    <row r="397">
      <c r="A397" s="117"/>
      <c r="B397" s="117"/>
      <c r="C397" s="117"/>
      <c r="D397" s="117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  <c r="X397" s="117"/>
      <c r="Y397" s="117"/>
      <c r="Z397" s="117"/>
    </row>
    <row r="398">
      <c r="A398" s="117"/>
      <c r="B398" s="117"/>
      <c r="C398" s="117"/>
      <c r="D398" s="117"/>
      <c r="E398" s="117"/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  <c r="X398" s="117"/>
      <c r="Y398" s="117"/>
      <c r="Z398" s="117"/>
    </row>
    <row r="399">
      <c r="A399" s="117"/>
      <c r="B399" s="117"/>
      <c r="C399" s="117"/>
      <c r="D399" s="117"/>
      <c r="E399" s="117"/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  <c r="X399" s="117"/>
      <c r="Y399" s="117"/>
      <c r="Z399" s="117"/>
    </row>
    <row r="400">
      <c r="A400" s="117"/>
      <c r="B400" s="117"/>
      <c r="C400" s="117"/>
      <c r="D400" s="117"/>
      <c r="E400" s="117"/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  <c r="Z400" s="117"/>
    </row>
    <row r="401">
      <c r="A401" s="117"/>
      <c r="B401" s="117"/>
      <c r="C401" s="117"/>
      <c r="D401" s="117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  <c r="Z401" s="117"/>
    </row>
    <row r="402">
      <c r="A402" s="117"/>
      <c r="B402" s="117"/>
      <c r="C402" s="117"/>
      <c r="D402" s="117"/>
      <c r="E402" s="117"/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117"/>
      <c r="Y402" s="117"/>
      <c r="Z402" s="117"/>
    </row>
    <row r="403">
      <c r="A403" s="117"/>
      <c r="B403" s="117"/>
      <c r="C403" s="117"/>
      <c r="D403" s="117"/>
      <c r="E403" s="117"/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  <c r="X403" s="117"/>
      <c r="Y403" s="117"/>
      <c r="Z403" s="117"/>
    </row>
    <row r="404">
      <c r="A404" s="117"/>
      <c r="B404" s="117"/>
      <c r="C404" s="117"/>
      <c r="D404" s="117"/>
      <c r="E404" s="117"/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  <c r="X404" s="117"/>
      <c r="Y404" s="117"/>
      <c r="Z404" s="117"/>
    </row>
    <row r="405">
      <c r="A405" s="117"/>
      <c r="B405" s="117"/>
      <c r="C405" s="117"/>
      <c r="D405" s="117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  <c r="X405" s="117"/>
      <c r="Y405" s="117"/>
      <c r="Z405" s="117"/>
    </row>
    <row r="406">
      <c r="A406" s="117"/>
      <c r="B406" s="117"/>
      <c r="C406" s="117"/>
      <c r="D406" s="117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  <c r="X406" s="117"/>
      <c r="Y406" s="117"/>
      <c r="Z406" s="117"/>
    </row>
    <row r="407">
      <c r="A407" s="117"/>
      <c r="B407" s="117"/>
      <c r="C407" s="117"/>
      <c r="D407" s="117"/>
      <c r="E407" s="117"/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  <c r="X407" s="117"/>
      <c r="Y407" s="117"/>
      <c r="Z407" s="117"/>
    </row>
    <row r="408">
      <c r="A408" s="117"/>
      <c r="B408" s="117"/>
      <c r="C408" s="117"/>
      <c r="D408" s="117"/>
      <c r="E408" s="117"/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  <c r="X408" s="117"/>
      <c r="Y408" s="117"/>
      <c r="Z408" s="117"/>
    </row>
    <row r="409">
      <c r="A409" s="117"/>
      <c r="B409" s="117"/>
      <c r="C409" s="117"/>
      <c r="D409" s="117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  <c r="X409" s="117"/>
      <c r="Y409" s="117"/>
      <c r="Z409" s="117"/>
    </row>
    <row r="410">
      <c r="A410" s="117"/>
      <c r="B410" s="117"/>
      <c r="C410" s="117"/>
      <c r="D410" s="117"/>
      <c r="E410" s="117"/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  <c r="X410" s="117"/>
      <c r="Y410" s="117"/>
      <c r="Z410" s="117"/>
    </row>
    <row r="411">
      <c r="A411" s="117"/>
      <c r="B411" s="117"/>
      <c r="C411" s="117"/>
      <c r="D411" s="117"/>
      <c r="E411" s="117"/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  <c r="X411" s="117"/>
      <c r="Y411" s="117"/>
      <c r="Z411" s="117"/>
    </row>
    <row r="412">
      <c r="A412" s="117"/>
      <c r="B412" s="117"/>
      <c r="C412" s="117"/>
      <c r="D412" s="117"/>
      <c r="E412" s="117"/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  <c r="X412" s="117"/>
      <c r="Y412" s="117"/>
      <c r="Z412" s="117"/>
    </row>
    <row r="413">
      <c r="A413" s="117"/>
      <c r="B413" s="117"/>
      <c r="C413" s="117"/>
      <c r="D413" s="117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  <c r="X413" s="117"/>
      <c r="Y413" s="117"/>
      <c r="Z413" s="117"/>
    </row>
    <row r="414">
      <c r="A414" s="117"/>
      <c r="B414" s="117"/>
      <c r="C414" s="117"/>
      <c r="D414" s="117"/>
      <c r="E414" s="117"/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  <c r="X414" s="117"/>
      <c r="Y414" s="117"/>
      <c r="Z414" s="117"/>
    </row>
    <row r="415">
      <c r="A415" s="117"/>
      <c r="B415" s="117"/>
      <c r="C415" s="117"/>
      <c r="D415" s="117"/>
      <c r="E415" s="117"/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  <c r="X415" s="117"/>
      <c r="Y415" s="117"/>
      <c r="Z415" s="117"/>
    </row>
    <row r="416">
      <c r="A416" s="117"/>
      <c r="B416" s="117"/>
      <c r="C416" s="117"/>
      <c r="D416" s="117"/>
      <c r="E416" s="117"/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  <c r="X416" s="117"/>
      <c r="Y416" s="117"/>
      <c r="Z416" s="117"/>
    </row>
    <row r="417">
      <c r="A417" s="117"/>
      <c r="B417" s="117"/>
      <c r="C417" s="117"/>
      <c r="D417" s="117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  <c r="X417" s="117"/>
      <c r="Y417" s="117"/>
      <c r="Z417" s="117"/>
    </row>
    <row r="418">
      <c r="A418" s="117"/>
      <c r="B418" s="117"/>
      <c r="C418" s="117"/>
      <c r="D418" s="117"/>
      <c r="E418" s="117"/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  <c r="X418" s="117"/>
      <c r="Y418" s="117"/>
      <c r="Z418" s="117"/>
    </row>
    <row r="419">
      <c r="A419" s="117"/>
      <c r="B419" s="117"/>
      <c r="C419" s="117"/>
      <c r="D419" s="117"/>
      <c r="E419" s="117"/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  <c r="X419" s="117"/>
      <c r="Y419" s="117"/>
      <c r="Z419" s="117"/>
    </row>
    <row r="420">
      <c r="A420" s="117"/>
      <c r="B420" s="117"/>
      <c r="C420" s="117"/>
      <c r="D420" s="117"/>
      <c r="E420" s="117"/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  <c r="X420" s="117"/>
      <c r="Y420" s="117"/>
      <c r="Z420" s="117"/>
    </row>
    <row r="421">
      <c r="A421" s="117"/>
      <c r="B421" s="117"/>
      <c r="C421" s="117"/>
      <c r="D421" s="117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117"/>
      <c r="Y421" s="117"/>
      <c r="Z421" s="117"/>
    </row>
    <row r="422">
      <c r="A422" s="117"/>
      <c r="B422" s="117"/>
      <c r="C422" s="117"/>
      <c r="D422" s="117"/>
      <c r="E422" s="117"/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  <c r="X422" s="117"/>
      <c r="Y422" s="117"/>
      <c r="Z422" s="117"/>
    </row>
    <row r="423">
      <c r="A423" s="117"/>
      <c r="B423" s="117"/>
      <c r="C423" s="117"/>
      <c r="D423" s="117"/>
      <c r="E423" s="117"/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</row>
    <row r="424">
      <c r="A424" s="117"/>
      <c r="B424" s="117"/>
      <c r="C424" s="117"/>
      <c r="D424" s="117"/>
      <c r="E424" s="117"/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  <c r="Z424" s="117"/>
    </row>
    <row r="425">
      <c r="A425" s="117"/>
      <c r="B425" s="117"/>
      <c r="C425" s="117"/>
      <c r="D425" s="117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  <c r="X425" s="117"/>
      <c r="Y425" s="117"/>
      <c r="Z425" s="117"/>
    </row>
    <row r="426">
      <c r="A426" s="117"/>
      <c r="B426" s="117"/>
      <c r="C426" s="117"/>
      <c r="D426" s="117"/>
      <c r="E426" s="117"/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  <c r="X426" s="117"/>
      <c r="Y426" s="117"/>
      <c r="Z426" s="117"/>
    </row>
    <row r="427">
      <c r="A427" s="117"/>
      <c r="B427" s="117"/>
      <c r="C427" s="117"/>
      <c r="D427" s="117"/>
      <c r="E427" s="117"/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  <c r="X427" s="117"/>
      <c r="Y427" s="117"/>
      <c r="Z427" s="117"/>
    </row>
    <row r="428">
      <c r="A428" s="117"/>
      <c r="B428" s="117"/>
      <c r="C428" s="117"/>
      <c r="D428" s="117"/>
      <c r="E428" s="117"/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  <c r="X428" s="117"/>
      <c r="Y428" s="117"/>
      <c r="Z428" s="117"/>
    </row>
    <row r="429">
      <c r="A429" s="117"/>
      <c r="B429" s="117"/>
      <c r="C429" s="117"/>
      <c r="D429" s="117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  <c r="X429" s="117"/>
      <c r="Y429" s="117"/>
      <c r="Z429" s="117"/>
    </row>
    <row r="430">
      <c r="A430" s="117"/>
      <c r="B430" s="117"/>
      <c r="C430" s="117"/>
      <c r="D430" s="117"/>
      <c r="E430" s="117"/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  <c r="X430" s="117"/>
      <c r="Y430" s="117"/>
      <c r="Z430" s="117"/>
    </row>
    <row r="431">
      <c r="A431" s="117"/>
      <c r="B431" s="117"/>
      <c r="C431" s="117"/>
      <c r="D431" s="117"/>
      <c r="E431" s="117"/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  <c r="Z431" s="117"/>
    </row>
    <row r="432">
      <c r="A432" s="117"/>
      <c r="B432" s="117"/>
      <c r="C432" s="117"/>
      <c r="D432" s="117"/>
      <c r="E432" s="117"/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  <c r="Z432" s="117"/>
    </row>
    <row r="433">
      <c r="A433" s="117"/>
      <c r="B433" s="117"/>
      <c r="C433" s="117"/>
      <c r="D433" s="117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  <c r="Z433" s="117"/>
    </row>
    <row r="434">
      <c r="A434" s="117"/>
      <c r="B434" s="117"/>
      <c r="C434" s="117"/>
      <c r="D434" s="117"/>
      <c r="E434" s="117"/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  <c r="X434" s="117"/>
      <c r="Y434" s="117"/>
      <c r="Z434" s="117"/>
    </row>
    <row r="435">
      <c r="A435" s="117"/>
      <c r="B435" s="117"/>
      <c r="C435" s="117"/>
      <c r="D435" s="117"/>
      <c r="E435" s="117"/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  <c r="X435" s="117"/>
      <c r="Y435" s="117"/>
      <c r="Z435" s="117"/>
    </row>
    <row r="436">
      <c r="A436" s="117"/>
      <c r="B436" s="117"/>
      <c r="C436" s="117"/>
      <c r="D436" s="117"/>
      <c r="E436" s="117"/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  <c r="X436" s="117"/>
      <c r="Y436" s="117"/>
      <c r="Z436" s="117"/>
    </row>
    <row r="437">
      <c r="A437" s="117"/>
      <c r="B437" s="117"/>
      <c r="C437" s="117"/>
      <c r="D437" s="117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  <c r="X437" s="117"/>
      <c r="Y437" s="117"/>
      <c r="Z437" s="117"/>
    </row>
    <row r="438">
      <c r="A438" s="117"/>
      <c r="B438" s="117"/>
      <c r="C438" s="117"/>
      <c r="D438" s="117"/>
      <c r="E438" s="117"/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  <c r="X438" s="117"/>
      <c r="Y438" s="117"/>
      <c r="Z438" s="117"/>
    </row>
    <row r="439">
      <c r="A439" s="117"/>
      <c r="B439" s="117"/>
      <c r="C439" s="117"/>
      <c r="D439" s="117"/>
      <c r="E439" s="117"/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  <c r="X439" s="117"/>
      <c r="Y439" s="117"/>
      <c r="Z439" s="117"/>
    </row>
    <row r="440">
      <c r="A440" s="117"/>
      <c r="B440" s="117"/>
      <c r="C440" s="117"/>
      <c r="D440" s="117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  <c r="X440" s="117"/>
      <c r="Y440" s="117"/>
      <c r="Z440" s="117"/>
    </row>
    <row r="441">
      <c r="A441" s="117"/>
      <c r="B441" s="117"/>
      <c r="C441" s="117"/>
      <c r="D441" s="117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  <c r="X441" s="117"/>
      <c r="Y441" s="117"/>
      <c r="Z441" s="117"/>
    </row>
    <row r="442">
      <c r="A442" s="117"/>
      <c r="B442" s="117"/>
      <c r="C442" s="117"/>
      <c r="D442" s="117"/>
      <c r="E442" s="117"/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  <c r="X442" s="117"/>
      <c r="Y442" s="117"/>
      <c r="Z442" s="117"/>
    </row>
    <row r="443">
      <c r="A443" s="117"/>
      <c r="B443" s="117"/>
      <c r="C443" s="117"/>
      <c r="D443" s="117"/>
      <c r="E443" s="117"/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  <c r="X443" s="117"/>
      <c r="Y443" s="117"/>
      <c r="Z443" s="117"/>
    </row>
    <row r="444">
      <c r="A444" s="117"/>
      <c r="B444" s="117"/>
      <c r="C444" s="117"/>
      <c r="D444" s="117"/>
      <c r="E444" s="117"/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  <c r="X444" s="117"/>
      <c r="Y444" s="117"/>
      <c r="Z444" s="117"/>
    </row>
    <row r="445">
      <c r="A445" s="117"/>
      <c r="B445" s="117"/>
      <c r="C445" s="117"/>
      <c r="D445" s="117"/>
      <c r="E445" s="117"/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  <c r="X445" s="117"/>
      <c r="Y445" s="117"/>
      <c r="Z445" s="117"/>
    </row>
    <row r="446">
      <c r="A446" s="117"/>
      <c r="B446" s="117"/>
      <c r="C446" s="117"/>
      <c r="D446" s="117"/>
      <c r="E446" s="117"/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  <c r="X446" s="117"/>
      <c r="Y446" s="117"/>
      <c r="Z446" s="117"/>
    </row>
    <row r="447">
      <c r="A447" s="117"/>
      <c r="B447" s="117"/>
      <c r="C447" s="117"/>
      <c r="D447" s="117"/>
      <c r="E447" s="117"/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  <c r="X447" s="117"/>
      <c r="Y447" s="117"/>
      <c r="Z447" s="117"/>
    </row>
    <row r="448">
      <c r="A448" s="117"/>
      <c r="B448" s="117"/>
      <c r="C448" s="117"/>
      <c r="D448" s="117"/>
      <c r="E448" s="117"/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  <c r="X448" s="117"/>
      <c r="Y448" s="117"/>
      <c r="Z448" s="117"/>
    </row>
    <row r="449">
      <c r="A449" s="117"/>
      <c r="B449" s="117"/>
      <c r="C449" s="117"/>
      <c r="D449" s="117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  <c r="X449" s="117"/>
      <c r="Y449" s="117"/>
      <c r="Z449" s="117"/>
    </row>
    <row r="450">
      <c r="A450" s="117"/>
      <c r="B450" s="117"/>
      <c r="C450" s="117"/>
      <c r="D450" s="117"/>
      <c r="E450" s="117"/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  <c r="X450" s="117"/>
      <c r="Y450" s="117"/>
      <c r="Z450" s="117"/>
    </row>
    <row r="451">
      <c r="A451" s="117"/>
      <c r="B451" s="117"/>
      <c r="C451" s="117"/>
      <c r="D451" s="117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  <c r="Z451" s="117"/>
    </row>
    <row r="452">
      <c r="A452" s="117"/>
      <c r="B452" s="117"/>
      <c r="C452" s="117"/>
      <c r="D452" s="117"/>
      <c r="E452" s="117"/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  <c r="X452" s="117"/>
      <c r="Y452" s="117"/>
      <c r="Z452" s="117"/>
    </row>
    <row r="453">
      <c r="A453" s="117"/>
      <c r="B453" s="117"/>
      <c r="C453" s="117"/>
      <c r="D453" s="117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  <c r="X453" s="117"/>
      <c r="Y453" s="117"/>
      <c r="Z453" s="117"/>
    </row>
    <row r="454">
      <c r="A454" s="117"/>
      <c r="B454" s="117"/>
      <c r="C454" s="117"/>
      <c r="D454" s="117"/>
      <c r="E454" s="117"/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  <c r="Z454" s="117"/>
    </row>
    <row r="455">
      <c r="A455" s="117"/>
      <c r="B455" s="117"/>
      <c r="C455" s="117"/>
      <c r="D455" s="117"/>
      <c r="E455" s="117"/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  <c r="X455" s="117"/>
      <c r="Y455" s="117"/>
      <c r="Z455" s="117"/>
    </row>
    <row r="456">
      <c r="A456" s="117"/>
      <c r="B456" s="117"/>
      <c r="C456" s="117"/>
      <c r="D456" s="117"/>
      <c r="E456" s="117"/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  <c r="X456" s="117"/>
      <c r="Y456" s="117"/>
      <c r="Z456" s="117"/>
    </row>
    <row r="457">
      <c r="A457" s="117"/>
      <c r="B457" s="117"/>
      <c r="C457" s="117"/>
      <c r="D457" s="117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  <c r="X457" s="117"/>
      <c r="Y457" s="117"/>
      <c r="Z457" s="117"/>
    </row>
    <row r="458">
      <c r="A458" s="117"/>
      <c r="B458" s="117"/>
      <c r="C458" s="117"/>
      <c r="D458" s="117"/>
      <c r="E458" s="117"/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  <c r="X458" s="117"/>
      <c r="Y458" s="117"/>
      <c r="Z458" s="117"/>
    </row>
    <row r="459">
      <c r="A459" s="117"/>
      <c r="B459" s="117"/>
      <c r="C459" s="117"/>
      <c r="D459" s="117"/>
      <c r="E459" s="117"/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  <c r="Z459" s="117"/>
    </row>
    <row r="460">
      <c r="A460" s="117"/>
      <c r="B460" s="117"/>
      <c r="C460" s="117"/>
      <c r="D460" s="117"/>
      <c r="E460" s="117"/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  <c r="Z460" s="117"/>
    </row>
    <row r="461">
      <c r="A461" s="117"/>
      <c r="B461" s="117"/>
      <c r="C461" s="117"/>
      <c r="D461" s="117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  <c r="X461" s="117"/>
      <c r="Y461" s="117"/>
      <c r="Z461" s="117"/>
    </row>
    <row r="462">
      <c r="A462" s="117"/>
      <c r="B462" s="117"/>
      <c r="C462" s="117"/>
      <c r="D462" s="117"/>
      <c r="E462" s="117"/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  <c r="X462" s="117"/>
      <c r="Y462" s="117"/>
      <c r="Z462" s="117"/>
    </row>
    <row r="463">
      <c r="A463" s="117"/>
      <c r="B463" s="117"/>
      <c r="C463" s="117"/>
      <c r="D463" s="117"/>
      <c r="E463" s="117"/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  <c r="Z463" s="117"/>
    </row>
    <row r="464">
      <c r="A464" s="117"/>
      <c r="B464" s="117"/>
      <c r="C464" s="117"/>
      <c r="D464" s="117"/>
      <c r="E464" s="117"/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  <c r="Z464" s="117"/>
    </row>
    <row r="465">
      <c r="A465" s="117"/>
      <c r="B465" s="117"/>
      <c r="C465" s="117"/>
      <c r="D465" s="117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  <c r="Z465" s="117"/>
    </row>
    <row r="466">
      <c r="A466" s="117"/>
      <c r="B466" s="117"/>
      <c r="C466" s="117"/>
      <c r="D466" s="117"/>
      <c r="E466" s="117"/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  <c r="Z466" s="117"/>
    </row>
    <row r="467">
      <c r="A467" s="117"/>
      <c r="B467" s="117"/>
      <c r="C467" s="117"/>
      <c r="D467" s="117"/>
      <c r="E467" s="117"/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  <c r="Z467" s="117"/>
    </row>
    <row r="468">
      <c r="A468" s="117"/>
      <c r="B468" s="117"/>
      <c r="C468" s="117"/>
      <c r="D468" s="117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</row>
    <row r="469">
      <c r="A469" s="117"/>
      <c r="B469" s="117"/>
      <c r="C469" s="117"/>
      <c r="D469" s="117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  <c r="Z469" s="117"/>
    </row>
    <row r="470">
      <c r="A470" s="117"/>
      <c r="B470" s="117"/>
      <c r="C470" s="117"/>
      <c r="D470" s="117"/>
      <c r="E470" s="117"/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  <c r="Z470" s="117"/>
    </row>
    <row r="471">
      <c r="A471" s="117"/>
      <c r="B471" s="117"/>
      <c r="C471" s="117"/>
      <c r="D471" s="117"/>
      <c r="E471" s="117"/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  <c r="Z471" s="117"/>
    </row>
    <row r="472">
      <c r="A472" s="117"/>
      <c r="B472" s="117"/>
      <c r="C472" s="117"/>
      <c r="D472" s="117"/>
      <c r="E472" s="117"/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  <c r="X472" s="117"/>
      <c r="Y472" s="117"/>
      <c r="Z472" s="117"/>
    </row>
    <row r="473">
      <c r="A473" s="117"/>
      <c r="B473" s="117"/>
      <c r="C473" s="117"/>
      <c r="D473" s="117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  <c r="Z473" s="117"/>
    </row>
    <row r="474">
      <c r="A474" s="117"/>
      <c r="B474" s="117"/>
      <c r="C474" s="117"/>
      <c r="D474" s="117"/>
      <c r="E474" s="117"/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  <c r="Z474" s="117"/>
    </row>
    <row r="475">
      <c r="A475" s="117"/>
      <c r="B475" s="117"/>
      <c r="C475" s="117"/>
      <c r="D475" s="117"/>
      <c r="E475" s="117"/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  <c r="X475" s="117"/>
      <c r="Y475" s="117"/>
      <c r="Z475" s="117"/>
    </row>
    <row r="476">
      <c r="A476" s="117"/>
      <c r="B476" s="117"/>
      <c r="C476" s="117"/>
      <c r="D476" s="117"/>
      <c r="E476" s="117"/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  <c r="Z476" s="117"/>
    </row>
    <row r="477">
      <c r="A477" s="117"/>
      <c r="B477" s="117"/>
      <c r="C477" s="117"/>
      <c r="D477" s="117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  <c r="X477" s="117"/>
      <c r="Y477" s="117"/>
      <c r="Z477" s="117"/>
    </row>
    <row r="478">
      <c r="A478" s="117"/>
      <c r="B478" s="117"/>
      <c r="C478" s="117"/>
      <c r="D478" s="117"/>
      <c r="E478" s="117"/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  <c r="X478" s="117"/>
      <c r="Y478" s="117"/>
      <c r="Z478" s="117"/>
    </row>
    <row r="479">
      <c r="A479" s="117"/>
      <c r="B479" s="117"/>
      <c r="C479" s="117"/>
      <c r="D479" s="117"/>
      <c r="E479" s="117"/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  <c r="Z479" s="117"/>
    </row>
    <row r="480">
      <c r="A480" s="117"/>
      <c r="B480" s="117"/>
      <c r="C480" s="117"/>
      <c r="D480" s="117"/>
      <c r="E480" s="117"/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  <c r="Z480" s="117"/>
    </row>
    <row r="481">
      <c r="A481" s="117"/>
      <c r="B481" s="117"/>
      <c r="C481" s="117"/>
      <c r="D481" s="117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  <c r="X481" s="117"/>
      <c r="Y481" s="117"/>
      <c r="Z481" s="117"/>
    </row>
    <row r="482">
      <c r="A482" s="117"/>
      <c r="B482" s="117"/>
      <c r="C482" s="117"/>
      <c r="D482" s="117"/>
      <c r="E482" s="117"/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  <c r="Z482" s="117"/>
    </row>
    <row r="483">
      <c r="A483" s="117"/>
      <c r="B483" s="117"/>
      <c r="C483" s="117"/>
      <c r="D483" s="117"/>
      <c r="E483" s="117"/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  <c r="Z483" s="117"/>
    </row>
    <row r="484">
      <c r="A484" s="117"/>
      <c r="B484" s="117"/>
      <c r="C484" s="117"/>
      <c r="D484" s="117"/>
      <c r="E484" s="117"/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  <c r="Z484" s="117"/>
    </row>
    <row r="485">
      <c r="A485" s="117"/>
      <c r="B485" s="117"/>
      <c r="C485" s="117"/>
      <c r="D485" s="11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  <c r="Z485" s="117"/>
    </row>
    <row r="486">
      <c r="A486" s="117"/>
      <c r="B486" s="117"/>
      <c r="C486" s="117"/>
      <c r="D486" s="117"/>
      <c r="E486" s="117"/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  <c r="Z486" s="117"/>
    </row>
    <row r="487">
      <c r="A487" s="117"/>
      <c r="B487" s="117"/>
      <c r="C487" s="117"/>
      <c r="D487" s="117"/>
      <c r="E487" s="117"/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  <c r="X487" s="117"/>
      <c r="Y487" s="117"/>
      <c r="Z487" s="117"/>
    </row>
    <row r="488">
      <c r="A488" s="117"/>
      <c r="B488" s="117"/>
      <c r="C488" s="117"/>
      <c r="D488" s="117"/>
      <c r="E488" s="117"/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  <c r="X488" s="117"/>
      <c r="Y488" s="117"/>
      <c r="Z488" s="117"/>
    </row>
    <row r="489">
      <c r="A489" s="117"/>
      <c r="B489" s="117"/>
      <c r="C489" s="117"/>
      <c r="D489" s="117"/>
      <c r="E489" s="117"/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  <c r="X489" s="117"/>
      <c r="Y489" s="117"/>
      <c r="Z489" s="117"/>
    </row>
    <row r="490">
      <c r="A490" s="117"/>
      <c r="B490" s="117"/>
      <c r="C490" s="117"/>
      <c r="D490" s="117"/>
      <c r="E490" s="117"/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  <c r="X490" s="117"/>
      <c r="Y490" s="117"/>
      <c r="Z490" s="117"/>
    </row>
    <row r="491">
      <c r="A491" s="117"/>
      <c r="B491" s="117"/>
      <c r="C491" s="117"/>
      <c r="D491" s="117"/>
      <c r="E491" s="117"/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  <c r="X491" s="117"/>
      <c r="Y491" s="117"/>
      <c r="Z491" s="117"/>
    </row>
    <row r="492">
      <c r="A492" s="117"/>
      <c r="B492" s="117"/>
      <c r="C492" s="117"/>
      <c r="D492" s="117"/>
      <c r="E492" s="117"/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  <c r="X492" s="117"/>
      <c r="Y492" s="117"/>
      <c r="Z492" s="117"/>
    </row>
    <row r="493">
      <c r="A493" s="117"/>
      <c r="B493" s="117"/>
      <c r="C493" s="117"/>
      <c r="D493" s="117"/>
      <c r="E493" s="117"/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  <c r="X493" s="117"/>
      <c r="Y493" s="117"/>
      <c r="Z493" s="117"/>
    </row>
    <row r="494">
      <c r="A494" s="117"/>
      <c r="B494" s="117"/>
      <c r="C494" s="117"/>
      <c r="D494" s="117"/>
      <c r="E494" s="117"/>
      <c r="F494" s="117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  <c r="X494" s="117"/>
      <c r="Y494" s="117"/>
      <c r="Z494" s="117"/>
    </row>
    <row r="495">
      <c r="A495" s="117"/>
      <c r="B495" s="117"/>
      <c r="C495" s="117"/>
      <c r="D495" s="117"/>
      <c r="E495" s="117"/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  <c r="X495" s="117"/>
      <c r="Y495" s="117"/>
      <c r="Z495" s="117"/>
    </row>
    <row r="496">
      <c r="A496" s="117"/>
      <c r="B496" s="117"/>
      <c r="C496" s="117"/>
      <c r="D496" s="117"/>
      <c r="E496" s="117"/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  <c r="X496" s="117"/>
      <c r="Y496" s="117"/>
      <c r="Z496" s="117"/>
    </row>
    <row r="497">
      <c r="A497" s="117"/>
      <c r="B497" s="117"/>
      <c r="C497" s="117"/>
      <c r="D497" s="117"/>
      <c r="E497" s="117"/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  <c r="X497" s="117"/>
      <c r="Y497" s="117"/>
      <c r="Z497" s="117"/>
    </row>
    <row r="498">
      <c r="A498" s="117"/>
      <c r="B498" s="117"/>
      <c r="C498" s="117"/>
      <c r="D498" s="117"/>
      <c r="E498" s="117"/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  <c r="X498" s="117"/>
      <c r="Y498" s="117"/>
      <c r="Z498" s="117"/>
    </row>
    <row r="499">
      <c r="A499" s="117"/>
      <c r="B499" s="117"/>
      <c r="C499" s="117"/>
      <c r="D499" s="117"/>
      <c r="E499" s="117"/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  <c r="Z499" s="117"/>
    </row>
    <row r="500">
      <c r="A500" s="117"/>
      <c r="B500" s="117"/>
      <c r="C500" s="117"/>
      <c r="D500" s="117"/>
      <c r="E500" s="117"/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  <c r="X500" s="117"/>
      <c r="Y500" s="117"/>
      <c r="Z500" s="117"/>
    </row>
    <row r="501">
      <c r="A501" s="117"/>
      <c r="B501" s="117"/>
      <c r="C501" s="117"/>
      <c r="D501" s="117"/>
      <c r="E501" s="117"/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  <c r="X501" s="117"/>
      <c r="Y501" s="117"/>
      <c r="Z501" s="117"/>
    </row>
    <row r="502">
      <c r="A502" s="117"/>
      <c r="B502" s="117"/>
      <c r="C502" s="117"/>
      <c r="D502" s="117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  <c r="Z502" s="117"/>
    </row>
    <row r="503">
      <c r="A503" s="117"/>
      <c r="B503" s="117"/>
      <c r="C503" s="117"/>
      <c r="D503" s="117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  <c r="X503" s="117"/>
      <c r="Y503" s="117"/>
      <c r="Z503" s="117"/>
    </row>
    <row r="504">
      <c r="A504" s="117"/>
      <c r="B504" s="117"/>
      <c r="C504" s="117"/>
      <c r="D504" s="117"/>
      <c r="E504" s="117"/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  <c r="X504" s="117"/>
      <c r="Y504" s="117"/>
      <c r="Z504" s="117"/>
    </row>
    <row r="505">
      <c r="A505" s="117"/>
      <c r="B505" s="117"/>
      <c r="C505" s="117"/>
      <c r="D505" s="117"/>
      <c r="E505" s="117"/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  <c r="X505" s="117"/>
      <c r="Y505" s="117"/>
      <c r="Z505" s="117"/>
    </row>
    <row r="506">
      <c r="A506" s="117"/>
      <c r="B506" s="117"/>
      <c r="C506" s="117"/>
      <c r="D506" s="117"/>
      <c r="E506" s="117"/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  <c r="X506" s="117"/>
      <c r="Y506" s="117"/>
      <c r="Z506" s="117"/>
    </row>
    <row r="507">
      <c r="A507" s="117"/>
      <c r="B507" s="117"/>
      <c r="C507" s="117"/>
      <c r="D507" s="117"/>
      <c r="E507" s="117"/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  <c r="X507" s="117"/>
      <c r="Y507" s="117"/>
      <c r="Z507" s="117"/>
    </row>
    <row r="508">
      <c r="A508" s="117"/>
      <c r="B508" s="117"/>
      <c r="C508" s="117"/>
      <c r="D508" s="117"/>
      <c r="E508" s="117"/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  <c r="X508" s="117"/>
      <c r="Y508" s="117"/>
      <c r="Z508" s="117"/>
    </row>
    <row r="509">
      <c r="A509" s="117"/>
      <c r="B509" s="117"/>
      <c r="C509" s="117"/>
      <c r="D509" s="117"/>
      <c r="E509" s="117"/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  <c r="X509" s="117"/>
      <c r="Y509" s="117"/>
      <c r="Z509" s="117"/>
    </row>
    <row r="510">
      <c r="A510" s="117"/>
      <c r="B510" s="117"/>
      <c r="C510" s="117"/>
      <c r="D510" s="117"/>
      <c r="E510" s="117"/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  <c r="X510" s="117"/>
      <c r="Y510" s="117"/>
      <c r="Z510" s="117"/>
    </row>
    <row r="511">
      <c r="A511" s="117"/>
      <c r="B511" s="117"/>
      <c r="C511" s="117"/>
      <c r="D511" s="117"/>
      <c r="E511" s="117"/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  <c r="X511" s="117"/>
      <c r="Y511" s="117"/>
      <c r="Z511" s="117"/>
    </row>
    <row r="512">
      <c r="A512" s="117"/>
      <c r="B512" s="117"/>
      <c r="C512" s="117"/>
      <c r="D512" s="117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  <c r="X512" s="117"/>
      <c r="Y512" s="117"/>
      <c r="Z512" s="117"/>
    </row>
    <row r="513">
      <c r="A513" s="117"/>
      <c r="B513" s="117"/>
      <c r="C513" s="117"/>
      <c r="D513" s="117"/>
      <c r="E513" s="117"/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  <c r="X513" s="117"/>
      <c r="Y513" s="117"/>
      <c r="Z513" s="117"/>
    </row>
    <row r="514">
      <c r="A514" s="117"/>
      <c r="B514" s="117"/>
      <c r="C514" s="117"/>
      <c r="D514" s="117"/>
      <c r="E514" s="117"/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  <c r="X514" s="117"/>
      <c r="Y514" s="117"/>
      <c r="Z514" s="117"/>
    </row>
    <row r="515">
      <c r="A515" s="117"/>
      <c r="B515" s="117"/>
      <c r="C515" s="117"/>
      <c r="D515" s="117"/>
      <c r="E515" s="117"/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  <c r="X515" s="117"/>
      <c r="Y515" s="117"/>
      <c r="Z515" s="117"/>
    </row>
    <row r="516">
      <c r="A516" s="117"/>
      <c r="B516" s="117"/>
      <c r="C516" s="117"/>
      <c r="D516" s="117"/>
      <c r="E516" s="117"/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  <c r="Z516" s="117"/>
    </row>
    <row r="517">
      <c r="A517" s="117"/>
      <c r="B517" s="117"/>
      <c r="C517" s="117"/>
      <c r="D517" s="117"/>
      <c r="E517" s="117"/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  <c r="Z517" s="117"/>
    </row>
    <row r="518">
      <c r="A518" s="117"/>
      <c r="B518" s="117"/>
      <c r="C518" s="117"/>
      <c r="D518" s="117"/>
      <c r="E518" s="117"/>
      <c r="F518" s="117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  <c r="X518" s="117"/>
      <c r="Y518" s="117"/>
      <c r="Z518" s="117"/>
    </row>
    <row r="519">
      <c r="A519" s="117"/>
      <c r="B519" s="117"/>
      <c r="C519" s="117"/>
      <c r="D519" s="11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  <c r="Z519" s="117"/>
    </row>
    <row r="520">
      <c r="A520" s="117"/>
      <c r="B520" s="117"/>
      <c r="C520" s="117"/>
      <c r="D520" s="117"/>
      <c r="E520" s="117"/>
      <c r="F520" s="117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  <c r="Z520" s="117"/>
    </row>
    <row r="521">
      <c r="A521" s="117"/>
      <c r="B521" s="117"/>
      <c r="C521" s="117"/>
      <c r="D521" s="117"/>
      <c r="E521" s="117"/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  <c r="Z521" s="117"/>
    </row>
    <row r="522">
      <c r="A522" s="117"/>
      <c r="B522" s="117"/>
      <c r="C522" s="117"/>
      <c r="D522" s="117"/>
      <c r="E522" s="117"/>
      <c r="F522" s="117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  <c r="X522" s="117"/>
      <c r="Y522" s="117"/>
      <c r="Z522" s="117"/>
    </row>
    <row r="523">
      <c r="A523" s="117"/>
      <c r="B523" s="117"/>
      <c r="C523" s="117"/>
      <c r="D523" s="117"/>
      <c r="E523" s="117"/>
      <c r="F523" s="117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  <c r="X523" s="117"/>
      <c r="Y523" s="117"/>
      <c r="Z523" s="117"/>
    </row>
    <row r="524">
      <c r="A524" s="117"/>
      <c r="B524" s="117"/>
      <c r="C524" s="117"/>
      <c r="D524" s="117"/>
      <c r="E524" s="117"/>
      <c r="F524" s="117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  <c r="X524" s="117"/>
      <c r="Y524" s="117"/>
      <c r="Z524" s="117"/>
    </row>
    <row r="525">
      <c r="A525" s="117"/>
      <c r="B525" s="117"/>
      <c r="C525" s="117"/>
      <c r="D525" s="117"/>
      <c r="E525" s="117"/>
      <c r="F525" s="117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  <c r="X525" s="117"/>
      <c r="Y525" s="117"/>
      <c r="Z525" s="117"/>
    </row>
    <row r="526">
      <c r="A526" s="117"/>
      <c r="B526" s="117"/>
      <c r="C526" s="117"/>
      <c r="D526" s="117"/>
      <c r="E526" s="117"/>
      <c r="F526" s="117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  <c r="X526" s="117"/>
      <c r="Y526" s="117"/>
      <c r="Z526" s="117"/>
    </row>
    <row r="527">
      <c r="A527" s="117"/>
      <c r="B527" s="117"/>
      <c r="C527" s="117"/>
      <c r="D527" s="117"/>
      <c r="E527" s="117"/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  <c r="X527" s="117"/>
      <c r="Y527" s="117"/>
      <c r="Z527" s="117"/>
    </row>
    <row r="528">
      <c r="A528" s="117"/>
      <c r="B528" s="117"/>
      <c r="C528" s="117"/>
      <c r="D528" s="117"/>
      <c r="E528" s="117"/>
      <c r="F528" s="117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  <c r="X528" s="117"/>
      <c r="Y528" s="117"/>
      <c r="Z528" s="117"/>
    </row>
    <row r="529">
      <c r="A529" s="117"/>
      <c r="B529" s="117"/>
      <c r="C529" s="117"/>
      <c r="D529" s="117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  <c r="X529" s="117"/>
      <c r="Y529" s="117"/>
      <c r="Z529" s="117"/>
    </row>
    <row r="530">
      <c r="A530" s="117"/>
      <c r="B530" s="117"/>
      <c r="C530" s="117"/>
      <c r="D530" s="117"/>
      <c r="E530" s="117"/>
      <c r="F530" s="117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  <c r="X530" s="117"/>
      <c r="Y530" s="117"/>
      <c r="Z530" s="117"/>
    </row>
    <row r="531">
      <c r="A531" s="117"/>
      <c r="B531" s="117"/>
      <c r="C531" s="117"/>
      <c r="D531" s="117"/>
      <c r="E531" s="117"/>
      <c r="F531" s="117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  <c r="X531" s="117"/>
      <c r="Y531" s="117"/>
      <c r="Z531" s="117"/>
    </row>
    <row r="532">
      <c r="A532" s="117"/>
      <c r="B532" s="117"/>
      <c r="C532" s="117"/>
      <c r="D532" s="117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  <c r="X532" s="117"/>
      <c r="Y532" s="117"/>
      <c r="Z532" s="117"/>
    </row>
    <row r="533">
      <c r="A533" s="117"/>
      <c r="B533" s="117"/>
      <c r="C533" s="117"/>
      <c r="D533" s="117"/>
      <c r="E533" s="117"/>
      <c r="F533" s="117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  <c r="X533" s="117"/>
      <c r="Y533" s="117"/>
      <c r="Z533" s="117"/>
    </row>
    <row r="534">
      <c r="A534" s="117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  <c r="X534" s="117"/>
      <c r="Y534" s="117"/>
      <c r="Z534" s="117"/>
    </row>
    <row r="535">
      <c r="A535" s="117"/>
      <c r="B535" s="117"/>
      <c r="C535" s="117"/>
      <c r="D535" s="117"/>
      <c r="E535" s="117"/>
      <c r="F535" s="117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  <c r="X535" s="117"/>
      <c r="Y535" s="117"/>
      <c r="Z535" s="117"/>
    </row>
    <row r="536">
      <c r="A536" s="117"/>
      <c r="B536" s="117"/>
      <c r="C536" s="117"/>
      <c r="D536" s="117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  <c r="Z536" s="117"/>
    </row>
    <row r="537">
      <c r="A537" s="117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  <c r="X537" s="117"/>
      <c r="Y537" s="117"/>
      <c r="Z537" s="117"/>
    </row>
    <row r="538">
      <c r="A538" s="117"/>
      <c r="B538" s="117"/>
      <c r="C538" s="117"/>
      <c r="D538" s="117"/>
      <c r="E538" s="117"/>
      <c r="F538" s="117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  <c r="X538" s="117"/>
      <c r="Y538" s="117"/>
      <c r="Z538" s="117"/>
    </row>
    <row r="539">
      <c r="A539" s="117"/>
      <c r="B539" s="117"/>
      <c r="C539" s="117"/>
      <c r="D539" s="117"/>
      <c r="E539" s="117"/>
      <c r="F539" s="117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  <c r="X539" s="117"/>
      <c r="Y539" s="117"/>
      <c r="Z539" s="117"/>
    </row>
    <row r="540">
      <c r="A540" s="117"/>
      <c r="B540" s="117"/>
      <c r="C540" s="117"/>
      <c r="D540" s="117"/>
      <c r="E540" s="117"/>
      <c r="F540" s="117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  <c r="X540" s="117"/>
      <c r="Y540" s="117"/>
      <c r="Z540" s="117"/>
    </row>
    <row r="541">
      <c r="A541" s="117"/>
      <c r="B541" s="117"/>
      <c r="C541" s="117"/>
      <c r="D541" s="117"/>
      <c r="E541" s="117"/>
      <c r="F541" s="117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  <c r="X541" s="117"/>
      <c r="Y541" s="117"/>
      <c r="Z541" s="117"/>
    </row>
    <row r="542">
      <c r="A542" s="117"/>
      <c r="B542" s="117"/>
      <c r="C542" s="117"/>
      <c r="D542" s="117"/>
      <c r="E542" s="117"/>
      <c r="F542" s="117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  <c r="X542" s="117"/>
      <c r="Y542" s="117"/>
      <c r="Z542" s="117"/>
    </row>
    <row r="543">
      <c r="A543" s="117"/>
      <c r="B543" s="117"/>
      <c r="C543" s="117"/>
      <c r="D543" s="117"/>
      <c r="E543" s="117"/>
      <c r="F543" s="117"/>
      <c r="G543" s="117"/>
      <c r="H543" s="11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  <c r="X543" s="117"/>
      <c r="Y543" s="117"/>
      <c r="Z543" s="117"/>
    </row>
    <row r="544">
      <c r="A544" s="117"/>
      <c r="B544" s="117"/>
      <c r="C544" s="117"/>
      <c r="D544" s="117"/>
      <c r="E544" s="117"/>
      <c r="F544" s="117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  <c r="X544" s="117"/>
      <c r="Y544" s="117"/>
      <c r="Z544" s="117"/>
    </row>
    <row r="545">
      <c r="A545" s="117"/>
      <c r="B545" s="117"/>
      <c r="C545" s="117"/>
      <c r="D545" s="117"/>
      <c r="E545" s="117"/>
      <c r="F545" s="117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  <c r="X545" s="117"/>
      <c r="Y545" s="117"/>
      <c r="Z545" s="117"/>
    </row>
    <row r="546">
      <c r="A546" s="117"/>
      <c r="B546" s="117"/>
      <c r="C546" s="117"/>
      <c r="D546" s="117"/>
      <c r="E546" s="117"/>
      <c r="F546" s="117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  <c r="X546" s="117"/>
      <c r="Y546" s="117"/>
      <c r="Z546" s="117"/>
    </row>
    <row r="547">
      <c r="A547" s="117"/>
      <c r="B547" s="117"/>
      <c r="C547" s="117"/>
      <c r="D547" s="117"/>
      <c r="E547" s="117"/>
      <c r="F547" s="117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  <c r="X547" s="117"/>
      <c r="Y547" s="117"/>
      <c r="Z547" s="117"/>
    </row>
    <row r="548">
      <c r="A548" s="117"/>
      <c r="B548" s="117"/>
      <c r="C548" s="117"/>
      <c r="D548" s="117"/>
      <c r="E548" s="117"/>
      <c r="F548" s="117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  <c r="X548" s="117"/>
      <c r="Y548" s="117"/>
      <c r="Z548" s="117"/>
    </row>
    <row r="549">
      <c r="A549" s="117"/>
      <c r="B549" s="117"/>
      <c r="C549" s="117"/>
      <c r="D549" s="117"/>
      <c r="E549" s="117"/>
      <c r="F549" s="117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  <c r="X549" s="117"/>
      <c r="Y549" s="117"/>
      <c r="Z549" s="117"/>
    </row>
    <row r="550">
      <c r="A550" s="117"/>
      <c r="B550" s="117"/>
      <c r="C550" s="117"/>
      <c r="D550" s="117"/>
      <c r="E550" s="117"/>
      <c r="F550" s="117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  <c r="X550" s="117"/>
      <c r="Y550" s="117"/>
      <c r="Z550" s="117"/>
    </row>
    <row r="551">
      <c r="A551" s="117"/>
      <c r="B551" s="117"/>
      <c r="C551" s="117"/>
      <c r="D551" s="117"/>
      <c r="E551" s="117"/>
      <c r="F551" s="117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  <c r="X551" s="117"/>
      <c r="Y551" s="117"/>
      <c r="Z551" s="117"/>
    </row>
    <row r="552">
      <c r="A552" s="117"/>
      <c r="B552" s="117"/>
      <c r="C552" s="117"/>
      <c r="D552" s="117"/>
      <c r="E552" s="117"/>
      <c r="F552" s="117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  <c r="X552" s="117"/>
      <c r="Y552" s="117"/>
      <c r="Z552" s="117"/>
    </row>
    <row r="553">
      <c r="A553" s="117"/>
      <c r="B553" s="117"/>
      <c r="C553" s="117"/>
      <c r="D553" s="117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  <c r="X553" s="117"/>
      <c r="Y553" s="117"/>
      <c r="Z553" s="117"/>
    </row>
    <row r="554">
      <c r="A554" s="117"/>
      <c r="B554" s="117"/>
      <c r="C554" s="117"/>
      <c r="D554" s="117"/>
      <c r="E554" s="117"/>
      <c r="F554" s="117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  <c r="X554" s="117"/>
      <c r="Y554" s="117"/>
      <c r="Z554" s="117"/>
    </row>
    <row r="555">
      <c r="A555" s="117"/>
      <c r="B555" s="117"/>
      <c r="C555" s="117"/>
      <c r="D555" s="117"/>
      <c r="E555" s="117"/>
      <c r="F555" s="117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  <c r="X555" s="117"/>
      <c r="Y555" s="117"/>
      <c r="Z555" s="117"/>
    </row>
    <row r="556">
      <c r="A556" s="117"/>
      <c r="B556" s="117"/>
      <c r="C556" s="117"/>
      <c r="D556" s="117"/>
      <c r="E556" s="117"/>
      <c r="F556" s="117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  <c r="X556" s="117"/>
      <c r="Y556" s="117"/>
      <c r="Z556" s="117"/>
    </row>
    <row r="557">
      <c r="A557" s="117"/>
      <c r="B557" s="117"/>
      <c r="C557" s="117"/>
      <c r="D557" s="117"/>
      <c r="E557" s="117"/>
      <c r="F557" s="117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  <c r="X557" s="117"/>
      <c r="Y557" s="117"/>
      <c r="Z557" s="117"/>
    </row>
    <row r="558">
      <c r="A558" s="117"/>
      <c r="B558" s="117"/>
      <c r="C558" s="117"/>
      <c r="D558" s="117"/>
      <c r="E558" s="117"/>
      <c r="F558" s="117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  <c r="X558" s="117"/>
      <c r="Y558" s="117"/>
      <c r="Z558" s="117"/>
    </row>
    <row r="559">
      <c r="A559" s="117"/>
      <c r="B559" s="117"/>
      <c r="C559" s="117"/>
      <c r="D559" s="117"/>
      <c r="E559" s="117"/>
      <c r="F559" s="117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  <c r="X559" s="117"/>
      <c r="Y559" s="117"/>
      <c r="Z559" s="117"/>
    </row>
    <row r="560">
      <c r="A560" s="117"/>
      <c r="B560" s="117"/>
      <c r="C560" s="117"/>
      <c r="D560" s="117"/>
      <c r="E560" s="117"/>
      <c r="F560" s="117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  <c r="X560" s="117"/>
      <c r="Y560" s="117"/>
      <c r="Z560" s="117"/>
    </row>
    <row r="561">
      <c r="A561" s="117"/>
      <c r="B561" s="117"/>
      <c r="C561" s="117"/>
      <c r="D561" s="117"/>
      <c r="E561" s="117"/>
      <c r="F561" s="117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  <c r="X561" s="117"/>
      <c r="Y561" s="117"/>
      <c r="Z561" s="117"/>
    </row>
    <row r="562">
      <c r="A562" s="117"/>
      <c r="B562" s="117"/>
      <c r="C562" s="117"/>
      <c r="D562" s="117"/>
      <c r="E562" s="117"/>
      <c r="F562" s="117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  <c r="X562" s="117"/>
      <c r="Y562" s="117"/>
      <c r="Z562" s="117"/>
    </row>
    <row r="563">
      <c r="A563" s="117"/>
      <c r="B563" s="117"/>
      <c r="C563" s="117"/>
      <c r="D563" s="117"/>
      <c r="E563" s="117"/>
      <c r="F563" s="117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  <c r="X563" s="117"/>
      <c r="Y563" s="117"/>
      <c r="Z563" s="117"/>
    </row>
    <row r="564">
      <c r="A564" s="117"/>
      <c r="B564" s="117"/>
      <c r="C564" s="117"/>
      <c r="D564" s="117"/>
      <c r="E564" s="117"/>
      <c r="F564" s="117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  <c r="X564" s="117"/>
      <c r="Y564" s="117"/>
      <c r="Z564" s="117"/>
    </row>
    <row r="565">
      <c r="A565" s="117"/>
      <c r="B565" s="117"/>
      <c r="C565" s="117"/>
      <c r="D565" s="117"/>
      <c r="E565" s="117"/>
      <c r="F565" s="117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  <c r="X565" s="117"/>
      <c r="Y565" s="117"/>
      <c r="Z565" s="117"/>
    </row>
    <row r="566">
      <c r="A566" s="117"/>
      <c r="B566" s="117"/>
      <c r="C566" s="117"/>
      <c r="D566" s="117"/>
      <c r="E566" s="117"/>
      <c r="F566" s="117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  <c r="X566" s="117"/>
      <c r="Y566" s="117"/>
      <c r="Z566" s="117"/>
    </row>
    <row r="567">
      <c r="A567" s="117"/>
      <c r="B567" s="117"/>
      <c r="C567" s="117"/>
      <c r="D567" s="117"/>
      <c r="E567" s="117"/>
      <c r="F567" s="117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  <c r="X567" s="117"/>
      <c r="Y567" s="117"/>
      <c r="Z567" s="117"/>
    </row>
    <row r="568">
      <c r="A568" s="117"/>
      <c r="B568" s="117"/>
      <c r="C568" s="117"/>
      <c r="D568" s="117"/>
      <c r="E568" s="117"/>
      <c r="F568" s="117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  <c r="X568" s="117"/>
      <c r="Y568" s="117"/>
      <c r="Z568" s="117"/>
    </row>
    <row r="569">
      <c r="A569" s="117"/>
      <c r="B569" s="117"/>
      <c r="C569" s="117"/>
      <c r="D569" s="117"/>
      <c r="E569" s="117"/>
      <c r="F569" s="117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  <c r="X569" s="117"/>
      <c r="Y569" s="117"/>
      <c r="Z569" s="117"/>
    </row>
    <row r="570">
      <c r="A570" s="117"/>
      <c r="B570" s="117"/>
      <c r="C570" s="117"/>
      <c r="D570" s="117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  <c r="Z570" s="117"/>
    </row>
    <row r="571">
      <c r="A571" s="117"/>
      <c r="B571" s="117"/>
      <c r="C571" s="117"/>
      <c r="D571" s="117"/>
      <c r="E571" s="117"/>
      <c r="F571" s="117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  <c r="X571" s="117"/>
      <c r="Y571" s="117"/>
      <c r="Z571" s="117"/>
    </row>
    <row r="572">
      <c r="A572" s="117"/>
      <c r="B572" s="117"/>
      <c r="C572" s="117"/>
      <c r="D572" s="117"/>
      <c r="E572" s="117"/>
      <c r="F572" s="117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  <c r="X572" s="117"/>
      <c r="Y572" s="117"/>
      <c r="Z572" s="117"/>
    </row>
    <row r="573">
      <c r="A573" s="117"/>
      <c r="B573" s="117"/>
      <c r="C573" s="117"/>
      <c r="D573" s="117"/>
      <c r="E573" s="117"/>
      <c r="F573" s="117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  <c r="X573" s="117"/>
      <c r="Y573" s="117"/>
      <c r="Z573" s="117"/>
    </row>
    <row r="574">
      <c r="A574" s="117"/>
      <c r="B574" s="117"/>
      <c r="C574" s="117"/>
      <c r="D574" s="117"/>
      <c r="E574" s="117"/>
      <c r="F574" s="117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  <c r="X574" s="117"/>
      <c r="Y574" s="117"/>
      <c r="Z574" s="117"/>
    </row>
    <row r="575">
      <c r="A575" s="117"/>
      <c r="B575" s="117"/>
      <c r="C575" s="117"/>
      <c r="D575" s="117"/>
      <c r="E575" s="117"/>
      <c r="F575" s="117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  <c r="X575" s="117"/>
      <c r="Y575" s="117"/>
      <c r="Z575" s="117"/>
    </row>
    <row r="576">
      <c r="A576" s="117"/>
      <c r="B576" s="117"/>
      <c r="C576" s="117"/>
      <c r="D576" s="117"/>
      <c r="E576" s="117"/>
      <c r="F576" s="117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  <c r="X576" s="117"/>
      <c r="Y576" s="117"/>
      <c r="Z576" s="117"/>
    </row>
    <row r="577">
      <c r="A577" s="117"/>
      <c r="B577" s="117"/>
      <c r="C577" s="117"/>
      <c r="D577" s="117"/>
      <c r="E577" s="117"/>
      <c r="F577" s="117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  <c r="X577" s="117"/>
      <c r="Y577" s="117"/>
      <c r="Z577" s="117"/>
    </row>
    <row r="578">
      <c r="A578" s="117"/>
      <c r="B578" s="117"/>
      <c r="C578" s="117"/>
      <c r="D578" s="117"/>
      <c r="E578" s="117"/>
      <c r="F578" s="117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  <c r="X578" s="117"/>
      <c r="Y578" s="117"/>
      <c r="Z578" s="117"/>
    </row>
    <row r="579">
      <c r="A579" s="117"/>
      <c r="B579" s="117"/>
      <c r="C579" s="117"/>
      <c r="D579" s="117"/>
      <c r="E579" s="117"/>
      <c r="F579" s="117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  <c r="X579" s="117"/>
      <c r="Y579" s="117"/>
      <c r="Z579" s="117"/>
    </row>
    <row r="580">
      <c r="A580" s="117"/>
      <c r="B580" s="117"/>
      <c r="C580" s="117"/>
      <c r="D580" s="117"/>
      <c r="E580" s="117"/>
      <c r="F580" s="117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  <c r="X580" s="117"/>
      <c r="Y580" s="117"/>
      <c r="Z580" s="117"/>
    </row>
    <row r="581">
      <c r="A581" s="117"/>
      <c r="B581" s="117"/>
      <c r="C581" s="117"/>
      <c r="D581" s="117"/>
      <c r="E581" s="117"/>
      <c r="F581" s="117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  <c r="X581" s="117"/>
      <c r="Y581" s="117"/>
      <c r="Z581" s="117"/>
    </row>
    <row r="582">
      <c r="A582" s="117"/>
      <c r="B582" s="117"/>
      <c r="C582" s="117"/>
      <c r="D582" s="117"/>
      <c r="E582" s="117"/>
      <c r="F582" s="117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  <c r="X582" s="117"/>
      <c r="Y582" s="117"/>
      <c r="Z582" s="117"/>
    </row>
    <row r="583">
      <c r="A583" s="117"/>
      <c r="B583" s="117"/>
      <c r="C583" s="117"/>
      <c r="D583" s="117"/>
      <c r="E583" s="117"/>
      <c r="F583" s="117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  <c r="X583" s="117"/>
      <c r="Y583" s="117"/>
      <c r="Z583" s="117"/>
    </row>
    <row r="584">
      <c r="A584" s="117"/>
      <c r="B584" s="117"/>
      <c r="C584" s="117"/>
      <c r="D584" s="117"/>
      <c r="E584" s="117"/>
      <c r="F584" s="117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  <c r="X584" s="117"/>
      <c r="Y584" s="117"/>
      <c r="Z584" s="117"/>
    </row>
    <row r="585">
      <c r="A585" s="117"/>
      <c r="B585" s="117"/>
      <c r="C585" s="117"/>
      <c r="D585" s="117"/>
      <c r="E585" s="117"/>
      <c r="F585" s="117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  <c r="X585" s="117"/>
      <c r="Y585" s="117"/>
      <c r="Z585" s="117"/>
    </row>
    <row r="586">
      <c r="A586" s="117"/>
      <c r="B586" s="117"/>
      <c r="C586" s="117"/>
      <c r="D586" s="117"/>
      <c r="E586" s="117"/>
      <c r="F586" s="117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  <c r="X586" s="117"/>
      <c r="Y586" s="117"/>
      <c r="Z586" s="117"/>
    </row>
    <row r="587">
      <c r="A587" s="117"/>
      <c r="B587" s="117"/>
      <c r="C587" s="117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  <c r="Z587" s="117"/>
    </row>
    <row r="588">
      <c r="A588" s="117"/>
      <c r="B588" s="117"/>
      <c r="C588" s="117"/>
      <c r="D588" s="117"/>
      <c r="E588" s="117"/>
      <c r="F588" s="117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  <c r="X588" s="117"/>
      <c r="Y588" s="117"/>
      <c r="Z588" s="117"/>
    </row>
    <row r="589">
      <c r="A589" s="117"/>
      <c r="B589" s="117"/>
      <c r="C589" s="117"/>
      <c r="D589" s="117"/>
      <c r="E589" s="117"/>
      <c r="F589" s="117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  <c r="X589" s="117"/>
      <c r="Y589" s="117"/>
      <c r="Z589" s="117"/>
    </row>
    <row r="590">
      <c r="A590" s="117"/>
      <c r="B590" s="117"/>
      <c r="C590" s="117"/>
      <c r="D590" s="117"/>
      <c r="E590" s="117"/>
      <c r="F590" s="117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  <c r="X590" s="117"/>
      <c r="Y590" s="117"/>
      <c r="Z590" s="117"/>
    </row>
    <row r="591">
      <c r="A591" s="117"/>
      <c r="B591" s="117"/>
      <c r="C591" s="117"/>
      <c r="D591" s="117"/>
      <c r="E591" s="117"/>
      <c r="F591" s="117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  <c r="X591" s="117"/>
      <c r="Y591" s="117"/>
      <c r="Z591" s="117"/>
    </row>
    <row r="592">
      <c r="A592" s="117"/>
      <c r="B592" s="117"/>
      <c r="C592" s="117"/>
      <c r="D592" s="117"/>
      <c r="E592" s="117"/>
      <c r="F592" s="117"/>
      <c r="G592" s="117"/>
      <c r="H592" s="11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  <c r="X592" s="117"/>
      <c r="Y592" s="117"/>
      <c r="Z592" s="117"/>
    </row>
    <row r="593">
      <c r="A593" s="117"/>
      <c r="B593" s="117"/>
      <c r="C593" s="117"/>
      <c r="D593" s="117"/>
      <c r="E593" s="117"/>
      <c r="F593" s="117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  <c r="X593" s="117"/>
      <c r="Y593" s="117"/>
      <c r="Z593" s="117"/>
    </row>
    <row r="594">
      <c r="A594" s="117"/>
      <c r="B594" s="117"/>
      <c r="C594" s="117"/>
      <c r="D594" s="117"/>
      <c r="E594" s="117"/>
      <c r="F594" s="117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  <c r="X594" s="117"/>
      <c r="Y594" s="117"/>
      <c r="Z594" s="117"/>
    </row>
    <row r="595">
      <c r="A595" s="117"/>
      <c r="B595" s="117"/>
      <c r="C595" s="117"/>
      <c r="D595" s="117"/>
      <c r="E595" s="117"/>
      <c r="F595" s="117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  <c r="X595" s="117"/>
      <c r="Y595" s="117"/>
      <c r="Z595" s="117"/>
    </row>
    <row r="596">
      <c r="A596" s="117"/>
      <c r="B596" s="117"/>
      <c r="C596" s="117"/>
      <c r="D596" s="117"/>
      <c r="E596" s="117"/>
      <c r="F596" s="117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  <c r="X596" s="117"/>
      <c r="Y596" s="117"/>
      <c r="Z596" s="117"/>
    </row>
    <row r="597">
      <c r="A597" s="117"/>
      <c r="B597" s="117"/>
      <c r="C597" s="117"/>
      <c r="D597" s="117"/>
      <c r="E597" s="117"/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  <c r="X597" s="117"/>
      <c r="Y597" s="117"/>
      <c r="Z597" s="117"/>
    </row>
    <row r="598">
      <c r="A598" s="117"/>
      <c r="B598" s="117"/>
      <c r="C598" s="117"/>
      <c r="D598" s="117"/>
      <c r="E598" s="117"/>
      <c r="F598" s="117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  <c r="X598" s="117"/>
      <c r="Y598" s="117"/>
      <c r="Z598" s="117"/>
    </row>
    <row r="599">
      <c r="A599" s="117"/>
      <c r="B599" s="117"/>
      <c r="C599" s="117"/>
      <c r="D599" s="117"/>
      <c r="E599" s="117"/>
      <c r="F599" s="117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  <c r="X599" s="117"/>
      <c r="Y599" s="117"/>
      <c r="Z599" s="117"/>
    </row>
    <row r="600">
      <c r="A600" s="117"/>
      <c r="B600" s="117"/>
      <c r="C600" s="117"/>
      <c r="D600" s="117"/>
      <c r="E600" s="117"/>
      <c r="F600" s="117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  <c r="X600" s="117"/>
      <c r="Y600" s="117"/>
      <c r="Z600" s="117"/>
    </row>
    <row r="601">
      <c r="A601" s="117"/>
      <c r="B601" s="117"/>
      <c r="C601" s="117"/>
      <c r="D601" s="117"/>
      <c r="E601" s="117"/>
      <c r="F601" s="117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  <c r="X601" s="117"/>
      <c r="Y601" s="117"/>
      <c r="Z601" s="117"/>
    </row>
    <row r="602">
      <c r="A602" s="117"/>
      <c r="B602" s="117"/>
      <c r="C602" s="117"/>
      <c r="D602" s="117"/>
      <c r="E602" s="117"/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  <c r="X602" s="117"/>
      <c r="Y602" s="117"/>
      <c r="Z602" s="117"/>
    </row>
    <row r="603">
      <c r="A603" s="117"/>
      <c r="B603" s="117"/>
      <c r="C603" s="117"/>
      <c r="D603" s="117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  <c r="X603" s="117"/>
      <c r="Y603" s="117"/>
      <c r="Z603" s="117"/>
    </row>
    <row r="604">
      <c r="A604" s="117"/>
      <c r="B604" s="117"/>
      <c r="C604" s="117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  <c r="Z604" s="117"/>
    </row>
    <row r="605">
      <c r="A605" s="117"/>
      <c r="B605" s="117"/>
      <c r="C605" s="117"/>
      <c r="D605" s="117"/>
      <c r="E605" s="117"/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  <c r="X605" s="117"/>
      <c r="Y605" s="117"/>
      <c r="Z605" s="117"/>
    </row>
    <row r="606">
      <c r="A606" s="117"/>
      <c r="B606" s="117"/>
      <c r="C606" s="117"/>
      <c r="D606" s="117"/>
      <c r="E606" s="117"/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  <c r="X606" s="117"/>
      <c r="Y606" s="117"/>
      <c r="Z606" s="117"/>
    </row>
    <row r="607">
      <c r="A607" s="117"/>
      <c r="B607" s="117"/>
      <c r="C607" s="117"/>
      <c r="D607" s="117"/>
      <c r="E607" s="117"/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  <c r="X607" s="117"/>
      <c r="Y607" s="117"/>
      <c r="Z607" s="117"/>
    </row>
    <row r="608">
      <c r="A608" s="117"/>
      <c r="B608" s="117"/>
      <c r="C608" s="117"/>
      <c r="D608" s="117"/>
      <c r="E608" s="117"/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  <c r="X608" s="117"/>
      <c r="Y608" s="117"/>
      <c r="Z608" s="117"/>
    </row>
    <row r="609">
      <c r="A609" s="117"/>
      <c r="B609" s="117"/>
      <c r="C609" s="117"/>
      <c r="D609" s="117"/>
      <c r="E609" s="117"/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  <c r="X609" s="117"/>
      <c r="Y609" s="117"/>
      <c r="Z609" s="117"/>
    </row>
    <row r="610">
      <c r="A610" s="117"/>
      <c r="B610" s="117"/>
      <c r="C610" s="117"/>
      <c r="D610" s="117"/>
      <c r="E610" s="117"/>
      <c r="F610" s="117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  <c r="X610" s="117"/>
      <c r="Y610" s="117"/>
      <c r="Z610" s="117"/>
    </row>
    <row r="611">
      <c r="A611" s="117"/>
      <c r="B611" s="117"/>
      <c r="C611" s="117"/>
      <c r="D611" s="117"/>
      <c r="E611" s="117"/>
      <c r="F611" s="117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  <c r="X611" s="117"/>
      <c r="Y611" s="117"/>
      <c r="Z611" s="117"/>
    </row>
    <row r="612">
      <c r="A612" s="117"/>
      <c r="B612" s="117"/>
      <c r="C612" s="117"/>
      <c r="D612" s="117"/>
      <c r="E612" s="117"/>
      <c r="F612" s="117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  <c r="X612" s="117"/>
      <c r="Y612" s="117"/>
      <c r="Z612" s="117"/>
    </row>
    <row r="613">
      <c r="A613" s="117"/>
      <c r="B613" s="117"/>
      <c r="C613" s="117"/>
      <c r="D613" s="117"/>
      <c r="E613" s="117"/>
      <c r="F613" s="117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  <c r="X613" s="117"/>
      <c r="Y613" s="117"/>
      <c r="Z613" s="117"/>
    </row>
    <row r="614">
      <c r="A614" s="117"/>
      <c r="B614" s="117"/>
      <c r="C614" s="117"/>
      <c r="D614" s="117"/>
      <c r="E614" s="117"/>
      <c r="F614" s="117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  <c r="X614" s="117"/>
      <c r="Y614" s="117"/>
      <c r="Z614" s="117"/>
    </row>
    <row r="615">
      <c r="A615" s="117"/>
      <c r="B615" s="117"/>
      <c r="C615" s="117"/>
      <c r="D615" s="117"/>
      <c r="E615" s="117"/>
      <c r="F615" s="117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  <c r="X615" s="117"/>
      <c r="Y615" s="117"/>
      <c r="Z615" s="117"/>
    </row>
    <row r="616">
      <c r="A616" s="117"/>
      <c r="B616" s="117"/>
      <c r="C616" s="117"/>
      <c r="D616" s="117"/>
      <c r="E616" s="117"/>
      <c r="F616" s="117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  <c r="X616" s="117"/>
      <c r="Y616" s="117"/>
      <c r="Z616" s="117"/>
    </row>
    <row r="617">
      <c r="A617" s="117"/>
      <c r="B617" s="117"/>
      <c r="C617" s="117"/>
      <c r="D617" s="117"/>
      <c r="E617" s="117"/>
      <c r="F617" s="117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  <c r="X617" s="117"/>
      <c r="Y617" s="117"/>
      <c r="Z617" s="117"/>
    </row>
    <row r="618">
      <c r="A618" s="117"/>
      <c r="B618" s="117"/>
      <c r="C618" s="117"/>
      <c r="D618" s="117"/>
      <c r="E618" s="117"/>
      <c r="F618" s="117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  <c r="X618" s="117"/>
      <c r="Y618" s="117"/>
      <c r="Z618" s="117"/>
    </row>
    <row r="619">
      <c r="A619" s="117"/>
      <c r="B619" s="117"/>
      <c r="C619" s="117"/>
      <c r="D619" s="117"/>
      <c r="E619" s="117"/>
      <c r="F619" s="117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  <c r="X619" s="117"/>
      <c r="Y619" s="117"/>
      <c r="Z619" s="117"/>
    </row>
    <row r="620">
      <c r="A620" s="117"/>
      <c r="B620" s="117"/>
      <c r="C620" s="117"/>
      <c r="D620" s="117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  <c r="X620" s="117"/>
      <c r="Y620" s="117"/>
      <c r="Z620" s="117"/>
    </row>
    <row r="621">
      <c r="A621" s="117"/>
      <c r="B621" s="117"/>
      <c r="C621" s="117"/>
      <c r="D621" s="117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  <c r="Z621" s="117"/>
    </row>
    <row r="622">
      <c r="A622" s="117"/>
      <c r="B622" s="117"/>
      <c r="C622" s="117"/>
      <c r="D622" s="117"/>
      <c r="E622" s="117"/>
      <c r="F622" s="117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  <c r="X622" s="117"/>
      <c r="Y622" s="117"/>
      <c r="Z622" s="117"/>
    </row>
    <row r="623">
      <c r="A623" s="117"/>
      <c r="B623" s="117"/>
      <c r="C623" s="117"/>
      <c r="D623" s="117"/>
      <c r="E623" s="117"/>
      <c r="F623" s="117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  <c r="X623" s="117"/>
      <c r="Y623" s="117"/>
      <c r="Z623" s="117"/>
    </row>
    <row r="624">
      <c r="A624" s="117"/>
      <c r="B624" s="117"/>
      <c r="C624" s="117"/>
      <c r="D624" s="117"/>
      <c r="E624" s="117"/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  <c r="X624" s="117"/>
      <c r="Y624" s="117"/>
      <c r="Z624" s="117"/>
    </row>
    <row r="625">
      <c r="A625" s="117"/>
      <c r="B625" s="117"/>
      <c r="C625" s="117"/>
      <c r="D625" s="117"/>
      <c r="E625" s="117"/>
      <c r="F625" s="117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  <c r="X625" s="117"/>
      <c r="Y625" s="117"/>
      <c r="Z625" s="117"/>
    </row>
    <row r="626">
      <c r="A626" s="117"/>
      <c r="B626" s="117"/>
      <c r="C626" s="117"/>
      <c r="D626" s="117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  <c r="X626" s="117"/>
      <c r="Y626" s="117"/>
      <c r="Z626" s="117"/>
    </row>
    <row r="627">
      <c r="A627" s="117"/>
      <c r="B627" s="117"/>
      <c r="C627" s="117"/>
      <c r="D627" s="117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  <c r="X627" s="117"/>
      <c r="Y627" s="117"/>
      <c r="Z627" s="117"/>
    </row>
    <row r="628">
      <c r="A628" s="117"/>
      <c r="B628" s="117"/>
      <c r="C628" s="117"/>
      <c r="D628" s="117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  <c r="X628" s="117"/>
      <c r="Y628" s="117"/>
      <c r="Z628" s="117"/>
    </row>
    <row r="629">
      <c r="A629" s="117"/>
      <c r="B629" s="117"/>
      <c r="C629" s="117"/>
      <c r="D629" s="117"/>
      <c r="E629" s="117"/>
      <c r="F629" s="117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  <c r="X629" s="117"/>
      <c r="Y629" s="117"/>
      <c r="Z629" s="117"/>
    </row>
    <row r="630">
      <c r="A630" s="117"/>
      <c r="B630" s="117"/>
      <c r="C630" s="117"/>
      <c r="D630" s="117"/>
      <c r="E630" s="117"/>
      <c r="F630" s="117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  <c r="X630" s="117"/>
      <c r="Y630" s="117"/>
      <c r="Z630" s="117"/>
    </row>
    <row r="631">
      <c r="A631" s="117"/>
      <c r="B631" s="117"/>
      <c r="C631" s="117"/>
      <c r="D631" s="117"/>
      <c r="E631" s="117"/>
      <c r="F631" s="117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  <c r="X631" s="117"/>
      <c r="Y631" s="117"/>
      <c r="Z631" s="117"/>
    </row>
    <row r="632">
      <c r="A632" s="117"/>
      <c r="B632" s="117"/>
      <c r="C632" s="117"/>
      <c r="D632" s="117"/>
      <c r="E632" s="117"/>
      <c r="F632" s="117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  <c r="X632" s="117"/>
      <c r="Y632" s="117"/>
      <c r="Z632" s="117"/>
    </row>
    <row r="633">
      <c r="A633" s="117"/>
      <c r="B633" s="117"/>
      <c r="C633" s="117"/>
      <c r="D633" s="117"/>
      <c r="E633" s="117"/>
      <c r="F633" s="117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  <c r="X633" s="117"/>
      <c r="Y633" s="117"/>
      <c r="Z633" s="117"/>
    </row>
    <row r="634">
      <c r="A634" s="117"/>
      <c r="B634" s="117"/>
      <c r="C634" s="117"/>
      <c r="D634" s="117"/>
      <c r="E634" s="117"/>
      <c r="F634" s="117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  <c r="X634" s="117"/>
      <c r="Y634" s="117"/>
      <c r="Z634" s="117"/>
    </row>
    <row r="635">
      <c r="A635" s="117"/>
      <c r="B635" s="117"/>
      <c r="C635" s="117"/>
      <c r="D635" s="117"/>
      <c r="E635" s="117"/>
      <c r="F635" s="117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  <c r="X635" s="117"/>
      <c r="Y635" s="117"/>
      <c r="Z635" s="117"/>
    </row>
    <row r="636">
      <c r="A636" s="117"/>
      <c r="B636" s="117"/>
      <c r="C636" s="117"/>
      <c r="D636" s="117"/>
      <c r="E636" s="117"/>
      <c r="F636" s="117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  <c r="X636" s="117"/>
      <c r="Y636" s="117"/>
      <c r="Z636" s="117"/>
    </row>
    <row r="637">
      <c r="A637" s="117"/>
      <c r="B637" s="117"/>
      <c r="C637" s="117"/>
      <c r="D637" s="117"/>
      <c r="E637" s="117"/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  <c r="X637" s="117"/>
      <c r="Y637" s="117"/>
      <c r="Z637" s="117"/>
    </row>
    <row r="638">
      <c r="A638" s="117"/>
      <c r="B638" s="117"/>
      <c r="C638" s="117"/>
      <c r="D638" s="117"/>
      <c r="E638" s="117"/>
      <c r="F638" s="117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  <c r="X638" s="117"/>
      <c r="Y638" s="117"/>
      <c r="Z638" s="117"/>
    </row>
    <row r="639">
      <c r="A639" s="117"/>
      <c r="B639" s="117"/>
      <c r="C639" s="117"/>
      <c r="D639" s="117"/>
      <c r="E639" s="117"/>
      <c r="F639" s="117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  <c r="X639" s="117"/>
      <c r="Y639" s="117"/>
      <c r="Z639" s="117"/>
    </row>
    <row r="640">
      <c r="A640" s="117"/>
      <c r="B640" s="117"/>
      <c r="C640" s="117"/>
      <c r="D640" s="117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  <c r="Z640" s="117"/>
    </row>
    <row r="641">
      <c r="A641" s="117"/>
      <c r="B641" s="117"/>
      <c r="C641" s="117"/>
      <c r="D641" s="117"/>
      <c r="E641" s="117"/>
      <c r="F641" s="117"/>
      <c r="G641" s="117"/>
      <c r="H641" s="11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  <c r="X641" s="117"/>
      <c r="Y641" s="117"/>
      <c r="Z641" s="117"/>
    </row>
    <row r="642">
      <c r="A642" s="117"/>
      <c r="B642" s="117"/>
      <c r="C642" s="117"/>
      <c r="D642" s="117"/>
      <c r="E642" s="117"/>
      <c r="F642" s="117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  <c r="X642" s="117"/>
      <c r="Y642" s="117"/>
      <c r="Z642" s="117"/>
    </row>
    <row r="643">
      <c r="A643" s="117"/>
      <c r="B643" s="117"/>
      <c r="C643" s="117"/>
      <c r="D643" s="117"/>
      <c r="E643" s="117"/>
      <c r="F643" s="117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  <c r="X643" s="117"/>
      <c r="Y643" s="117"/>
      <c r="Z643" s="117"/>
    </row>
    <row r="644">
      <c r="A644" s="117"/>
      <c r="B644" s="117"/>
      <c r="C644" s="117"/>
      <c r="D644" s="117"/>
      <c r="E644" s="117"/>
      <c r="F644" s="117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  <c r="X644" s="117"/>
      <c r="Y644" s="117"/>
      <c r="Z644" s="117"/>
    </row>
    <row r="645">
      <c r="A645" s="117"/>
      <c r="B645" s="117"/>
      <c r="C645" s="117"/>
      <c r="D645" s="117"/>
      <c r="E645" s="117"/>
      <c r="F645" s="117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  <c r="X645" s="117"/>
      <c r="Y645" s="117"/>
      <c r="Z645" s="117"/>
    </row>
    <row r="646">
      <c r="A646" s="117"/>
      <c r="B646" s="117"/>
      <c r="C646" s="117"/>
      <c r="D646" s="117"/>
      <c r="E646" s="117"/>
      <c r="F646" s="117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  <c r="X646" s="117"/>
      <c r="Y646" s="117"/>
      <c r="Z646" s="117"/>
    </row>
    <row r="647">
      <c r="A647" s="117"/>
      <c r="B647" s="117"/>
      <c r="C647" s="117"/>
      <c r="D647" s="117"/>
      <c r="E647" s="117"/>
      <c r="F647" s="117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  <c r="X647" s="117"/>
      <c r="Y647" s="117"/>
      <c r="Z647" s="117"/>
    </row>
    <row r="648">
      <c r="A648" s="117"/>
      <c r="B648" s="117"/>
      <c r="C648" s="117"/>
      <c r="D648" s="117"/>
      <c r="E648" s="117"/>
      <c r="F648" s="117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  <c r="X648" s="117"/>
      <c r="Y648" s="117"/>
      <c r="Z648" s="117"/>
    </row>
    <row r="649">
      <c r="A649" s="117"/>
      <c r="B649" s="117"/>
      <c r="C649" s="117"/>
      <c r="D649" s="117"/>
      <c r="E649" s="117"/>
      <c r="F649" s="117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  <c r="X649" s="117"/>
      <c r="Y649" s="117"/>
      <c r="Z649" s="117"/>
    </row>
    <row r="650">
      <c r="A650" s="117"/>
      <c r="B650" s="117"/>
      <c r="C650" s="117"/>
      <c r="D650" s="117"/>
      <c r="E650" s="117"/>
      <c r="F650" s="117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  <c r="X650" s="117"/>
      <c r="Y650" s="117"/>
      <c r="Z650" s="117"/>
    </row>
    <row r="651">
      <c r="A651" s="117"/>
      <c r="B651" s="117"/>
      <c r="C651" s="117"/>
      <c r="D651" s="117"/>
      <c r="E651" s="117"/>
      <c r="F651" s="117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  <c r="X651" s="117"/>
      <c r="Y651" s="117"/>
      <c r="Z651" s="117"/>
    </row>
    <row r="652">
      <c r="A652" s="117"/>
      <c r="B652" s="117"/>
      <c r="C652" s="117"/>
      <c r="D652" s="117"/>
      <c r="E652" s="117"/>
      <c r="F652" s="117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  <c r="X652" s="117"/>
      <c r="Y652" s="117"/>
      <c r="Z652" s="117"/>
    </row>
    <row r="653">
      <c r="A653" s="117"/>
      <c r="B653" s="117"/>
      <c r="C653" s="117"/>
      <c r="D653" s="117"/>
      <c r="E653" s="117"/>
      <c r="F653" s="117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  <c r="X653" s="117"/>
      <c r="Y653" s="117"/>
      <c r="Z653" s="117"/>
    </row>
    <row r="654">
      <c r="A654" s="117"/>
      <c r="B654" s="117"/>
      <c r="C654" s="117"/>
      <c r="D654" s="117"/>
      <c r="E654" s="117"/>
      <c r="F654" s="117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  <c r="X654" s="117"/>
      <c r="Y654" s="117"/>
      <c r="Z654" s="117"/>
    </row>
    <row r="655">
      <c r="A655" s="117"/>
      <c r="B655" s="117"/>
      <c r="C655" s="117"/>
      <c r="D655" s="117"/>
      <c r="E655" s="117"/>
      <c r="F655" s="117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  <c r="X655" s="117"/>
      <c r="Y655" s="117"/>
      <c r="Z655" s="117"/>
    </row>
    <row r="656">
      <c r="A656" s="117"/>
      <c r="B656" s="117"/>
      <c r="C656" s="117"/>
      <c r="D656" s="117"/>
      <c r="E656" s="117"/>
      <c r="F656" s="117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  <c r="X656" s="117"/>
      <c r="Y656" s="117"/>
      <c r="Z656" s="117"/>
    </row>
    <row r="657">
      <c r="A657" s="117"/>
      <c r="B657" s="117"/>
      <c r="C657" s="117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  <c r="Z657" s="117"/>
    </row>
    <row r="658">
      <c r="A658" s="117"/>
      <c r="B658" s="117"/>
      <c r="C658" s="117"/>
      <c r="D658" s="117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  <c r="X658" s="117"/>
      <c r="Y658" s="117"/>
      <c r="Z658" s="117"/>
    </row>
    <row r="659">
      <c r="A659" s="117"/>
      <c r="B659" s="117"/>
      <c r="C659" s="117"/>
      <c r="D659" s="117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  <c r="X659" s="117"/>
      <c r="Y659" s="117"/>
      <c r="Z659" s="117"/>
    </row>
    <row r="660">
      <c r="A660" s="117"/>
      <c r="B660" s="117"/>
      <c r="C660" s="117"/>
      <c r="D660" s="117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  <c r="X660" s="117"/>
      <c r="Y660" s="117"/>
      <c r="Z660" s="117"/>
    </row>
    <row r="661">
      <c r="A661" s="117"/>
      <c r="B661" s="117"/>
      <c r="C661" s="117"/>
      <c r="D661" s="117"/>
      <c r="E661" s="117"/>
      <c r="F661" s="117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  <c r="X661" s="117"/>
      <c r="Y661" s="117"/>
      <c r="Z661" s="117"/>
    </row>
    <row r="662">
      <c r="A662" s="117"/>
      <c r="B662" s="117"/>
      <c r="C662" s="117"/>
      <c r="D662" s="117"/>
      <c r="E662" s="117"/>
      <c r="F662" s="117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  <c r="X662" s="117"/>
      <c r="Y662" s="117"/>
      <c r="Z662" s="117"/>
    </row>
    <row r="663">
      <c r="A663" s="117"/>
      <c r="B663" s="117"/>
      <c r="C663" s="117"/>
      <c r="D663" s="117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  <c r="X663" s="117"/>
      <c r="Y663" s="117"/>
      <c r="Z663" s="117"/>
    </row>
    <row r="664">
      <c r="A664" s="117"/>
      <c r="B664" s="117"/>
      <c r="C664" s="117"/>
      <c r="D664" s="117"/>
      <c r="E664" s="117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  <c r="X664" s="117"/>
      <c r="Y664" s="117"/>
      <c r="Z664" s="117"/>
    </row>
    <row r="665">
      <c r="A665" s="117"/>
      <c r="B665" s="117"/>
      <c r="C665" s="117"/>
      <c r="D665" s="117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  <c r="X665" s="117"/>
      <c r="Y665" s="117"/>
      <c r="Z665" s="117"/>
    </row>
    <row r="666">
      <c r="A666" s="117"/>
      <c r="B666" s="117"/>
      <c r="C666" s="117"/>
      <c r="D666" s="117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  <c r="X666" s="117"/>
      <c r="Y666" s="117"/>
      <c r="Z666" s="117"/>
    </row>
    <row r="667">
      <c r="A667" s="117"/>
      <c r="B667" s="117"/>
      <c r="C667" s="117"/>
      <c r="D667" s="117"/>
      <c r="E667" s="117"/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  <c r="X667" s="117"/>
      <c r="Y667" s="117"/>
      <c r="Z667" s="117"/>
    </row>
    <row r="668">
      <c r="A668" s="117"/>
      <c r="B668" s="117"/>
      <c r="C668" s="117"/>
      <c r="D668" s="117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  <c r="X668" s="117"/>
      <c r="Y668" s="117"/>
      <c r="Z668" s="117"/>
    </row>
    <row r="669">
      <c r="A669" s="117"/>
      <c r="B669" s="117"/>
      <c r="C669" s="117"/>
      <c r="D669" s="117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  <c r="X669" s="117"/>
      <c r="Y669" s="117"/>
      <c r="Z669" s="117"/>
    </row>
    <row r="670">
      <c r="A670" s="117"/>
      <c r="B670" s="117"/>
      <c r="C670" s="117"/>
      <c r="D670" s="117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  <c r="X670" s="117"/>
      <c r="Y670" s="117"/>
      <c r="Z670" s="117"/>
    </row>
    <row r="671">
      <c r="A671" s="117"/>
      <c r="B671" s="117"/>
      <c r="C671" s="117"/>
      <c r="D671" s="117"/>
      <c r="E671" s="117"/>
      <c r="F671" s="117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  <c r="X671" s="117"/>
      <c r="Y671" s="117"/>
      <c r="Z671" s="117"/>
    </row>
    <row r="672">
      <c r="A672" s="117"/>
      <c r="B672" s="117"/>
      <c r="C672" s="117"/>
      <c r="D672" s="117"/>
      <c r="E672" s="117"/>
      <c r="F672" s="117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  <c r="X672" s="117"/>
      <c r="Y672" s="117"/>
      <c r="Z672" s="117"/>
    </row>
    <row r="673">
      <c r="A673" s="117"/>
      <c r="B673" s="117"/>
      <c r="C673" s="117"/>
      <c r="D673" s="117"/>
      <c r="E673" s="117"/>
      <c r="F673" s="117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  <c r="X673" s="117"/>
      <c r="Y673" s="117"/>
      <c r="Z673" s="117"/>
    </row>
    <row r="674">
      <c r="A674" s="117"/>
      <c r="B674" s="117"/>
      <c r="C674" s="117"/>
      <c r="D674" s="117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  <c r="Z674" s="117"/>
    </row>
    <row r="675">
      <c r="A675" s="117"/>
      <c r="B675" s="117"/>
      <c r="C675" s="117"/>
      <c r="D675" s="117"/>
      <c r="E675" s="117"/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  <c r="X675" s="117"/>
      <c r="Y675" s="117"/>
      <c r="Z675" s="117"/>
    </row>
    <row r="676">
      <c r="A676" s="117"/>
      <c r="B676" s="117"/>
      <c r="C676" s="117"/>
      <c r="D676" s="117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  <c r="X676" s="117"/>
      <c r="Y676" s="117"/>
      <c r="Z676" s="117"/>
    </row>
    <row r="677">
      <c r="A677" s="117"/>
      <c r="B677" s="117"/>
      <c r="C677" s="117"/>
      <c r="D677" s="117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  <c r="X677" s="117"/>
      <c r="Y677" s="117"/>
      <c r="Z677" s="117"/>
    </row>
    <row r="678">
      <c r="A678" s="117"/>
      <c r="B678" s="117"/>
      <c r="C678" s="117"/>
      <c r="D678" s="117"/>
      <c r="E678" s="117"/>
      <c r="F678" s="117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  <c r="X678" s="117"/>
      <c r="Y678" s="117"/>
      <c r="Z678" s="117"/>
    </row>
    <row r="679">
      <c r="A679" s="117"/>
      <c r="B679" s="117"/>
      <c r="C679" s="117"/>
      <c r="D679" s="117"/>
      <c r="E679" s="117"/>
      <c r="F679" s="117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  <c r="X679" s="117"/>
      <c r="Y679" s="117"/>
      <c r="Z679" s="117"/>
    </row>
    <row r="680">
      <c r="A680" s="117"/>
      <c r="B680" s="117"/>
      <c r="C680" s="117"/>
      <c r="D680" s="117"/>
      <c r="E680" s="117"/>
      <c r="F680" s="117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  <c r="X680" s="117"/>
      <c r="Y680" s="117"/>
      <c r="Z680" s="117"/>
    </row>
    <row r="681">
      <c r="A681" s="117"/>
      <c r="B681" s="117"/>
      <c r="C681" s="117"/>
      <c r="D681" s="117"/>
      <c r="E681" s="117"/>
      <c r="F681" s="117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  <c r="X681" s="117"/>
      <c r="Y681" s="117"/>
      <c r="Z681" s="117"/>
    </row>
    <row r="682">
      <c r="A682" s="117"/>
      <c r="B682" s="117"/>
      <c r="C682" s="117"/>
      <c r="D682" s="117"/>
      <c r="E682" s="117"/>
      <c r="F682" s="117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  <c r="X682" s="117"/>
      <c r="Y682" s="117"/>
      <c r="Z682" s="117"/>
    </row>
    <row r="683">
      <c r="A683" s="117"/>
      <c r="B683" s="117"/>
      <c r="C683" s="117"/>
      <c r="D683" s="117"/>
      <c r="E683" s="117"/>
      <c r="F683" s="117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  <c r="X683" s="117"/>
      <c r="Y683" s="117"/>
      <c r="Z683" s="117"/>
    </row>
    <row r="684">
      <c r="A684" s="117"/>
      <c r="B684" s="117"/>
      <c r="C684" s="117"/>
      <c r="D684" s="117"/>
      <c r="E684" s="117"/>
      <c r="F684" s="117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  <c r="X684" s="117"/>
      <c r="Y684" s="117"/>
      <c r="Z684" s="117"/>
    </row>
    <row r="685">
      <c r="A685" s="117"/>
      <c r="B685" s="117"/>
      <c r="C685" s="117"/>
      <c r="D685" s="117"/>
      <c r="E685" s="117"/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  <c r="X685" s="117"/>
      <c r="Y685" s="117"/>
      <c r="Z685" s="117"/>
    </row>
    <row r="686">
      <c r="A686" s="117"/>
      <c r="B686" s="117"/>
      <c r="C686" s="117"/>
      <c r="D686" s="117"/>
      <c r="E686" s="117"/>
      <c r="F686" s="117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  <c r="X686" s="117"/>
      <c r="Y686" s="117"/>
      <c r="Z686" s="117"/>
    </row>
    <row r="687">
      <c r="A687" s="117"/>
      <c r="B687" s="117"/>
      <c r="C687" s="117"/>
      <c r="D687" s="117"/>
      <c r="E687" s="117"/>
      <c r="F687" s="117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  <c r="X687" s="117"/>
      <c r="Y687" s="117"/>
      <c r="Z687" s="117"/>
    </row>
    <row r="688">
      <c r="A688" s="117"/>
      <c r="B688" s="117"/>
      <c r="C688" s="117"/>
      <c r="D688" s="117"/>
      <c r="E688" s="117"/>
      <c r="F688" s="117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  <c r="X688" s="117"/>
      <c r="Y688" s="117"/>
      <c r="Z688" s="117"/>
    </row>
    <row r="689">
      <c r="A689" s="117"/>
      <c r="B689" s="117"/>
      <c r="C689" s="117"/>
      <c r="D689" s="117"/>
      <c r="E689" s="117"/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  <c r="X689" s="117"/>
      <c r="Y689" s="117"/>
      <c r="Z689" s="117"/>
    </row>
    <row r="690">
      <c r="A690" s="117"/>
      <c r="B690" s="117"/>
      <c r="C690" s="117"/>
      <c r="D690" s="117"/>
      <c r="E690" s="117"/>
      <c r="F690" s="117"/>
      <c r="G690" s="117"/>
      <c r="H690" s="11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  <c r="X690" s="117"/>
      <c r="Y690" s="117"/>
      <c r="Z690" s="117"/>
    </row>
    <row r="691">
      <c r="A691" s="117"/>
      <c r="B691" s="117"/>
      <c r="C691" s="117"/>
      <c r="D691" s="117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  <c r="Z691" s="117"/>
    </row>
    <row r="692">
      <c r="A692" s="117"/>
      <c r="B692" s="117"/>
      <c r="C692" s="117"/>
      <c r="D692" s="117"/>
      <c r="E692" s="117"/>
      <c r="F692" s="117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  <c r="X692" s="117"/>
      <c r="Y692" s="117"/>
      <c r="Z692" s="117"/>
    </row>
    <row r="693">
      <c r="A693" s="117"/>
      <c r="B693" s="117"/>
      <c r="C693" s="117"/>
      <c r="D693" s="117"/>
      <c r="E693" s="117"/>
      <c r="F693" s="117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  <c r="X693" s="117"/>
      <c r="Y693" s="117"/>
      <c r="Z693" s="117"/>
    </row>
    <row r="694">
      <c r="A694" s="117"/>
      <c r="B694" s="117"/>
      <c r="C694" s="117"/>
      <c r="D694" s="117"/>
      <c r="E694" s="117"/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  <c r="X694" s="117"/>
      <c r="Y694" s="117"/>
      <c r="Z694" s="117"/>
    </row>
    <row r="695">
      <c r="A695" s="117"/>
      <c r="B695" s="117"/>
      <c r="C695" s="117"/>
      <c r="D695" s="117"/>
      <c r="E695" s="117"/>
      <c r="F695" s="117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  <c r="X695" s="117"/>
      <c r="Y695" s="117"/>
      <c r="Z695" s="117"/>
    </row>
    <row r="696">
      <c r="A696" s="117"/>
      <c r="B696" s="117"/>
      <c r="C696" s="117"/>
      <c r="D696" s="117"/>
      <c r="E696" s="117"/>
      <c r="F696" s="117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  <c r="X696" s="117"/>
      <c r="Y696" s="117"/>
      <c r="Z696" s="117"/>
    </row>
    <row r="697">
      <c r="A697" s="117"/>
      <c r="B697" s="117"/>
      <c r="C697" s="117"/>
      <c r="D697" s="117"/>
      <c r="E697" s="117"/>
      <c r="F697" s="117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  <c r="X697" s="117"/>
      <c r="Y697" s="117"/>
      <c r="Z697" s="117"/>
    </row>
    <row r="698">
      <c r="A698" s="117"/>
      <c r="B698" s="117"/>
      <c r="C698" s="117"/>
      <c r="D698" s="117"/>
      <c r="E698" s="117"/>
      <c r="F698" s="117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  <c r="X698" s="117"/>
      <c r="Y698" s="117"/>
      <c r="Z698" s="117"/>
    </row>
    <row r="699">
      <c r="A699" s="117"/>
      <c r="B699" s="117"/>
      <c r="C699" s="117"/>
      <c r="D699" s="117"/>
      <c r="E699" s="117"/>
      <c r="F699" s="117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  <c r="X699" s="117"/>
      <c r="Y699" s="117"/>
      <c r="Z699" s="117"/>
    </row>
    <row r="700">
      <c r="A700" s="117"/>
      <c r="B700" s="117"/>
      <c r="C700" s="117"/>
      <c r="D700" s="117"/>
      <c r="E700" s="117"/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  <c r="X700" s="117"/>
      <c r="Y700" s="117"/>
      <c r="Z700" s="117"/>
    </row>
    <row r="701">
      <c r="A701" s="117"/>
      <c r="B701" s="117"/>
      <c r="C701" s="117"/>
      <c r="D701" s="117"/>
      <c r="E701" s="117"/>
      <c r="F701" s="117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  <c r="X701" s="117"/>
      <c r="Y701" s="117"/>
      <c r="Z701" s="117"/>
    </row>
    <row r="702">
      <c r="A702" s="117"/>
      <c r="B702" s="117"/>
      <c r="C702" s="117"/>
      <c r="D702" s="117"/>
      <c r="E702" s="117"/>
      <c r="F702" s="117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  <c r="X702" s="117"/>
      <c r="Y702" s="117"/>
      <c r="Z702" s="117"/>
    </row>
    <row r="703">
      <c r="A703" s="117"/>
      <c r="B703" s="117"/>
      <c r="C703" s="117"/>
      <c r="D703" s="117"/>
      <c r="E703" s="117"/>
      <c r="F703" s="117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  <c r="X703" s="117"/>
      <c r="Y703" s="117"/>
      <c r="Z703" s="117"/>
    </row>
    <row r="704">
      <c r="A704" s="117"/>
      <c r="B704" s="117"/>
      <c r="C704" s="117"/>
      <c r="D704" s="117"/>
      <c r="E704" s="117"/>
      <c r="F704" s="117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  <c r="X704" s="117"/>
      <c r="Y704" s="117"/>
      <c r="Z704" s="117"/>
    </row>
    <row r="705">
      <c r="A705" s="117"/>
      <c r="B705" s="117"/>
      <c r="C705" s="117"/>
      <c r="D705" s="117"/>
      <c r="E705" s="117"/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  <c r="X705" s="117"/>
      <c r="Y705" s="117"/>
      <c r="Z705" s="117"/>
    </row>
    <row r="706">
      <c r="A706" s="117"/>
      <c r="B706" s="117"/>
      <c r="C706" s="117"/>
      <c r="D706" s="117"/>
      <c r="E706" s="117"/>
      <c r="F706" s="117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  <c r="X706" s="117"/>
      <c r="Y706" s="117"/>
      <c r="Z706" s="117"/>
    </row>
    <row r="707">
      <c r="A707" s="117"/>
      <c r="B707" s="117"/>
      <c r="C707" s="117"/>
      <c r="D707" s="117"/>
      <c r="E707" s="117"/>
      <c r="F707" s="117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  <c r="X707" s="117"/>
      <c r="Y707" s="117"/>
      <c r="Z707" s="117"/>
    </row>
    <row r="708">
      <c r="A708" s="117"/>
      <c r="B708" s="117"/>
      <c r="C708" s="117"/>
      <c r="D708" s="117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  <c r="Z708" s="117"/>
    </row>
    <row r="709">
      <c r="A709" s="117"/>
      <c r="B709" s="117"/>
      <c r="C709" s="117"/>
      <c r="D709" s="117"/>
      <c r="E709" s="117"/>
      <c r="F709" s="117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  <c r="X709" s="117"/>
      <c r="Y709" s="117"/>
      <c r="Z709" s="117"/>
    </row>
    <row r="710">
      <c r="A710" s="117"/>
      <c r="B710" s="117"/>
      <c r="C710" s="117"/>
      <c r="D710" s="117"/>
      <c r="E710" s="117"/>
      <c r="F710" s="117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  <c r="X710" s="117"/>
      <c r="Y710" s="117"/>
      <c r="Z710" s="117"/>
    </row>
    <row r="711">
      <c r="A711" s="117"/>
      <c r="B711" s="117"/>
      <c r="C711" s="117"/>
      <c r="D711" s="117"/>
      <c r="E711" s="117"/>
      <c r="F711" s="117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  <c r="X711" s="117"/>
      <c r="Y711" s="117"/>
      <c r="Z711" s="117"/>
    </row>
    <row r="712">
      <c r="A712" s="117"/>
      <c r="B712" s="117"/>
      <c r="C712" s="117"/>
      <c r="D712" s="117"/>
      <c r="E712" s="117"/>
      <c r="F712" s="117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  <c r="X712" s="117"/>
      <c r="Y712" s="117"/>
      <c r="Z712" s="117"/>
    </row>
    <row r="713">
      <c r="A713" s="117"/>
      <c r="B713" s="117"/>
      <c r="C713" s="117"/>
      <c r="D713" s="117"/>
      <c r="E713" s="117"/>
      <c r="F713" s="117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  <c r="X713" s="117"/>
      <c r="Y713" s="117"/>
      <c r="Z713" s="117"/>
    </row>
    <row r="714">
      <c r="A714" s="117"/>
      <c r="B714" s="117"/>
      <c r="C714" s="117"/>
      <c r="D714" s="117"/>
      <c r="E714" s="117"/>
      <c r="F714" s="117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  <c r="X714" s="117"/>
      <c r="Y714" s="117"/>
      <c r="Z714" s="117"/>
    </row>
    <row r="715">
      <c r="A715" s="117"/>
      <c r="B715" s="117"/>
      <c r="C715" s="117"/>
      <c r="D715" s="117"/>
      <c r="E715" s="117"/>
      <c r="F715" s="117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  <c r="X715" s="117"/>
      <c r="Y715" s="117"/>
      <c r="Z715" s="117"/>
    </row>
    <row r="716">
      <c r="A716" s="117"/>
      <c r="B716" s="117"/>
      <c r="C716" s="117"/>
      <c r="D716" s="117"/>
      <c r="E716" s="117"/>
      <c r="F716" s="117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  <c r="X716" s="117"/>
      <c r="Y716" s="117"/>
      <c r="Z716" s="117"/>
    </row>
    <row r="717">
      <c r="A717" s="117"/>
      <c r="B717" s="117"/>
      <c r="C717" s="117"/>
      <c r="D717" s="117"/>
      <c r="E717" s="117"/>
      <c r="F717" s="117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  <c r="X717" s="117"/>
      <c r="Y717" s="117"/>
      <c r="Z717" s="117"/>
    </row>
    <row r="718">
      <c r="A718" s="117"/>
      <c r="B718" s="117"/>
      <c r="C718" s="117"/>
      <c r="D718" s="117"/>
      <c r="E718" s="117"/>
      <c r="F718" s="117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  <c r="X718" s="117"/>
      <c r="Y718" s="117"/>
      <c r="Z718" s="117"/>
    </row>
    <row r="719">
      <c r="A719" s="117"/>
      <c r="B719" s="117"/>
      <c r="C719" s="117"/>
      <c r="D719" s="117"/>
      <c r="E719" s="117"/>
      <c r="F719" s="117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  <c r="X719" s="117"/>
      <c r="Y719" s="117"/>
      <c r="Z719" s="117"/>
    </row>
    <row r="720">
      <c r="A720" s="117"/>
      <c r="B720" s="117"/>
      <c r="C720" s="117"/>
      <c r="D720" s="117"/>
      <c r="E720" s="117"/>
      <c r="F720" s="117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  <c r="X720" s="117"/>
      <c r="Y720" s="117"/>
      <c r="Z720" s="117"/>
    </row>
    <row r="721">
      <c r="A721" s="117"/>
      <c r="B721" s="117"/>
      <c r="C721" s="117"/>
      <c r="D721" s="117"/>
      <c r="E721" s="117"/>
      <c r="F721" s="117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  <c r="X721" s="117"/>
      <c r="Y721" s="117"/>
      <c r="Z721" s="117"/>
    </row>
    <row r="722">
      <c r="A722" s="117"/>
      <c r="B722" s="117"/>
      <c r="C722" s="117"/>
      <c r="D722" s="117"/>
      <c r="E722" s="117"/>
      <c r="F722" s="117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  <c r="X722" s="117"/>
      <c r="Y722" s="117"/>
      <c r="Z722" s="117"/>
    </row>
    <row r="723">
      <c r="A723" s="117"/>
      <c r="B723" s="117"/>
      <c r="C723" s="117"/>
      <c r="D723" s="117"/>
      <c r="E723" s="117"/>
      <c r="F723" s="117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  <c r="X723" s="117"/>
      <c r="Y723" s="117"/>
      <c r="Z723" s="117"/>
    </row>
    <row r="724">
      <c r="A724" s="117"/>
      <c r="B724" s="117"/>
      <c r="C724" s="117"/>
      <c r="D724" s="117"/>
      <c r="E724" s="117"/>
      <c r="F724" s="117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  <c r="X724" s="117"/>
      <c r="Y724" s="117"/>
      <c r="Z724" s="117"/>
    </row>
    <row r="725">
      <c r="A725" s="117"/>
      <c r="B725" s="117"/>
      <c r="C725" s="117"/>
      <c r="D725" s="117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  <c r="Z725" s="117"/>
    </row>
    <row r="726">
      <c r="A726" s="117"/>
      <c r="B726" s="117"/>
      <c r="C726" s="117"/>
      <c r="D726" s="117"/>
      <c r="E726" s="117"/>
      <c r="F726" s="117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  <c r="X726" s="117"/>
      <c r="Y726" s="117"/>
      <c r="Z726" s="117"/>
    </row>
    <row r="727">
      <c r="A727" s="117"/>
      <c r="B727" s="117"/>
      <c r="C727" s="117"/>
      <c r="D727" s="117"/>
      <c r="E727" s="117"/>
      <c r="F727" s="117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  <c r="X727" s="117"/>
      <c r="Y727" s="117"/>
      <c r="Z727" s="117"/>
    </row>
    <row r="728">
      <c r="A728" s="117"/>
      <c r="B728" s="117"/>
      <c r="C728" s="117"/>
      <c r="D728" s="117"/>
      <c r="E728" s="117"/>
      <c r="F728" s="117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  <c r="X728" s="117"/>
      <c r="Y728" s="117"/>
      <c r="Z728" s="117"/>
    </row>
    <row r="729">
      <c r="A729" s="117"/>
      <c r="B729" s="117"/>
      <c r="C729" s="117"/>
      <c r="D729" s="117"/>
      <c r="E729" s="117"/>
      <c r="F729" s="117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  <c r="X729" s="117"/>
      <c r="Y729" s="117"/>
      <c r="Z729" s="117"/>
    </row>
    <row r="730">
      <c r="A730" s="117"/>
      <c r="B730" s="117"/>
      <c r="C730" s="117"/>
      <c r="D730" s="117"/>
      <c r="E730" s="117"/>
      <c r="F730" s="117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  <c r="X730" s="117"/>
      <c r="Y730" s="117"/>
      <c r="Z730" s="117"/>
    </row>
    <row r="731">
      <c r="A731" s="117"/>
      <c r="B731" s="117"/>
      <c r="C731" s="117"/>
      <c r="D731" s="117"/>
      <c r="E731" s="117"/>
      <c r="F731" s="117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  <c r="X731" s="117"/>
      <c r="Y731" s="117"/>
      <c r="Z731" s="117"/>
    </row>
    <row r="732">
      <c r="A732" s="117"/>
      <c r="B732" s="117"/>
      <c r="C732" s="117"/>
      <c r="D732" s="117"/>
      <c r="E732" s="117"/>
      <c r="F732" s="117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  <c r="X732" s="117"/>
      <c r="Y732" s="117"/>
      <c r="Z732" s="117"/>
    </row>
    <row r="733">
      <c r="A733" s="117"/>
      <c r="B733" s="117"/>
      <c r="C733" s="117"/>
      <c r="D733" s="117"/>
      <c r="E733" s="117"/>
      <c r="F733" s="117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  <c r="X733" s="117"/>
      <c r="Y733" s="117"/>
      <c r="Z733" s="117"/>
    </row>
    <row r="734">
      <c r="A734" s="117"/>
      <c r="B734" s="117"/>
      <c r="C734" s="117"/>
      <c r="D734" s="117"/>
      <c r="E734" s="117"/>
      <c r="F734" s="117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  <c r="X734" s="117"/>
      <c r="Y734" s="117"/>
      <c r="Z734" s="117"/>
    </row>
    <row r="735">
      <c r="A735" s="117"/>
      <c r="B735" s="117"/>
      <c r="C735" s="117"/>
      <c r="D735" s="117"/>
      <c r="E735" s="117"/>
      <c r="F735" s="117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  <c r="X735" s="117"/>
      <c r="Y735" s="117"/>
      <c r="Z735" s="117"/>
    </row>
    <row r="736">
      <c r="A736" s="117"/>
      <c r="B736" s="117"/>
      <c r="C736" s="117"/>
      <c r="D736" s="117"/>
      <c r="E736" s="117"/>
      <c r="F736" s="117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  <c r="X736" s="117"/>
      <c r="Y736" s="117"/>
      <c r="Z736" s="117"/>
    </row>
    <row r="737">
      <c r="A737" s="117"/>
      <c r="B737" s="117"/>
      <c r="C737" s="117"/>
      <c r="D737" s="117"/>
      <c r="E737" s="117"/>
      <c r="F737" s="117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  <c r="X737" s="117"/>
      <c r="Y737" s="117"/>
      <c r="Z737" s="117"/>
    </row>
    <row r="738">
      <c r="A738" s="117"/>
      <c r="B738" s="117"/>
      <c r="C738" s="117"/>
      <c r="D738" s="117"/>
      <c r="E738" s="117"/>
      <c r="F738" s="117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  <c r="X738" s="117"/>
      <c r="Y738" s="117"/>
      <c r="Z738" s="117"/>
    </row>
    <row r="739">
      <c r="A739" s="117"/>
      <c r="B739" s="117"/>
      <c r="C739" s="117"/>
      <c r="D739" s="117"/>
      <c r="E739" s="117"/>
      <c r="F739" s="117"/>
      <c r="G739" s="117"/>
      <c r="H739" s="11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  <c r="X739" s="117"/>
      <c r="Y739" s="117"/>
      <c r="Z739" s="117"/>
    </row>
    <row r="740">
      <c r="A740" s="117"/>
      <c r="B740" s="117"/>
      <c r="C740" s="117"/>
      <c r="D740" s="117"/>
      <c r="E740" s="117"/>
      <c r="F740" s="117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  <c r="X740" s="117"/>
      <c r="Y740" s="117"/>
      <c r="Z740" s="117"/>
    </row>
    <row r="741">
      <c r="A741" s="117"/>
      <c r="B741" s="117"/>
      <c r="C741" s="117"/>
      <c r="D741" s="117"/>
      <c r="E741" s="117"/>
      <c r="F741" s="117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  <c r="X741" s="117"/>
      <c r="Y741" s="117"/>
      <c r="Z741" s="117"/>
    </row>
    <row r="742">
      <c r="A742" s="117"/>
      <c r="B742" s="117"/>
      <c r="C742" s="117"/>
      <c r="D742" s="117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  <c r="Z742" s="117"/>
    </row>
    <row r="743">
      <c r="A743" s="117"/>
      <c r="B743" s="117"/>
      <c r="C743" s="117"/>
      <c r="D743" s="117"/>
      <c r="E743" s="117"/>
      <c r="F743" s="117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  <c r="X743" s="117"/>
      <c r="Y743" s="117"/>
      <c r="Z743" s="117"/>
    </row>
    <row r="744">
      <c r="A744" s="117"/>
      <c r="B744" s="117"/>
      <c r="C744" s="117"/>
      <c r="D744" s="117"/>
      <c r="E744" s="117"/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  <c r="X744" s="117"/>
      <c r="Y744" s="117"/>
      <c r="Z744" s="117"/>
    </row>
    <row r="745">
      <c r="A745" s="117"/>
      <c r="B745" s="117"/>
      <c r="C745" s="117"/>
      <c r="D745" s="117"/>
      <c r="E745" s="117"/>
      <c r="F745" s="117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  <c r="X745" s="117"/>
      <c r="Y745" s="117"/>
      <c r="Z745" s="117"/>
    </row>
    <row r="746">
      <c r="A746" s="117"/>
      <c r="B746" s="117"/>
      <c r="C746" s="117"/>
      <c r="D746" s="117"/>
      <c r="E746" s="117"/>
      <c r="F746" s="117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  <c r="X746" s="117"/>
      <c r="Y746" s="117"/>
      <c r="Z746" s="117"/>
    </row>
    <row r="747">
      <c r="A747" s="117"/>
      <c r="B747" s="117"/>
      <c r="C747" s="117"/>
      <c r="D747" s="11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  <c r="X747" s="117"/>
      <c r="Y747" s="117"/>
      <c r="Z747" s="117"/>
    </row>
    <row r="748">
      <c r="A748" s="117"/>
      <c r="B748" s="117"/>
      <c r="C748" s="117"/>
      <c r="D748" s="117"/>
      <c r="E748" s="117"/>
      <c r="F748" s="117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  <c r="X748" s="117"/>
      <c r="Y748" s="117"/>
      <c r="Z748" s="117"/>
    </row>
    <row r="749">
      <c r="A749" s="117"/>
      <c r="B749" s="117"/>
      <c r="C749" s="117"/>
      <c r="D749" s="117"/>
      <c r="E749" s="117"/>
      <c r="F749" s="117"/>
      <c r="G749" s="117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  <c r="X749" s="117"/>
      <c r="Y749" s="117"/>
      <c r="Z749" s="117"/>
    </row>
    <row r="750">
      <c r="A750" s="117"/>
      <c r="B750" s="117"/>
      <c r="C750" s="117"/>
      <c r="D750" s="117"/>
      <c r="E750" s="117"/>
      <c r="F750" s="117"/>
      <c r="G750" s="117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  <c r="X750" s="117"/>
      <c r="Y750" s="117"/>
      <c r="Z750" s="117"/>
    </row>
    <row r="751">
      <c r="A751" s="117"/>
      <c r="B751" s="117"/>
      <c r="C751" s="117"/>
      <c r="D751" s="117"/>
      <c r="E751" s="117"/>
      <c r="F751" s="117"/>
      <c r="G751" s="117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  <c r="X751" s="117"/>
      <c r="Y751" s="117"/>
      <c r="Z751" s="117"/>
    </row>
    <row r="752">
      <c r="A752" s="117"/>
      <c r="B752" s="117"/>
      <c r="C752" s="117"/>
      <c r="D752" s="117"/>
      <c r="E752" s="117"/>
      <c r="F752" s="117"/>
      <c r="G752" s="117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  <c r="X752" s="117"/>
      <c r="Y752" s="117"/>
      <c r="Z752" s="117"/>
    </row>
    <row r="753">
      <c r="A753" s="117"/>
      <c r="B753" s="117"/>
      <c r="C753" s="117"/>
      <c r="D753" s="117"/>
      <c r="E753" s="117"/>
      <c r="F753" s="117"/>
      <c r="G753" s="117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  <c r="X753" s="117"/>
      <c r="Y753" s="117"/>
      <c r="Z753" s="117"/>
    </row>
    <row r="754">
      <c r="A754" s="117"/>
      <c r="B754" s="117"/>
      <c r="C754" s="117"/>
      <c r="D754" s="117"/>
      <c r="E754" s="117"/>
      <c r="F754" s="117"/>
      <c r="G754" s="117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  <c r="X754" s="117"/>
      <c r="Y754" s="117"/>
      <c r="Z754" s="117"/>
    </row>
    <row r="755">
      <c r="A755" s="117"/>
      <c r="B755" s="117"/>
      <c r="C755" s="117"/>
      <c r="D755" s="117"/>
      <c r="E755" s="117"/>
      <c r="F755" s="117"/>
      <c r="G755" s="117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  <c r="X755" s="117"/>
      <c r="Y755" s="117"/>
      <c r="Z755" s="117"/>
    </row>
    <row r="756">
      <c r="A756" s="117"/>
      <c r="B756" s="117"/>
      <c r="C756" s="117"/>
      <c r="D756" s="117"/>
      <c r="E756" s="117"/>
      <c r="F756" s="117"/>
      <c r="G756" s="117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  <c r="X756" s="117"/>
      <c r="Y756" s="117"/>
      <c r="Z756" s="117"/>
    </row>
    <row r="757">
      <c r="A757" s="117"/>
      <c r="B757" s="117"/>
      <c r="C757" s="117"/>
      <c r="D757" s="117"/>
      <c r="E757" s="117"/>
      <c r="F757" s="117"/>
      <c r="G757" s="117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  <c r="X757" s="117"/>
      <c r="Y757" s="117"/>
      <c r="Z757" s="117"/>
    </row>
    <row r="758">
      <c r="A758" s="117"/>
      <c r="B758" s="117"/>
      <c r="C758" s="117"/>
      <c r="D758" s="117"/>
      <c r="E758" s="117"/>
      <c r="F758" s="117"/>
      <c r="G758" s="117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  <c r="X758" s="117"/>
      <c r="Y758" s="117"/>
      <c r="Z758" s="117"/>
    </row>
    <row r="759">
      <c r="A759" s="117"/>
      <c r="B759" s="117"/>
      <c r="C759" s="117"/>
      <c r="D759" s="117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  <c r="Z759" s="117"/>
    </row>
    <row r="760">
      <c r="A760" s="117"/>
      <c r="B760" s="117"/>
      <c r="C760" s="117"/>
      <c r="D760" s="117"/>
      <c r="E760" s="117"/>
      <c r="F760" s="117"/>
      <c r="G760" s="117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  <c r="X760" s="117"/>
      <c r="Y760" s="117"/>
      <c r="Z760" s="117"/>
    </row>
    <row r="761">
      <c r="A761" s="117"/>
      <c r="B761" s="117"/>
      <c r="C761" s="117"/>
      <c r="D761" s="117"/>
      <c r="E761" s="117"/>
      <c r="F761" s="117"/>
      <c r="G761" s="117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  <c r="X761" s="117"/>
      <c r="Y761" s="117"/>
      <c r="Z761" s="117"/>
    </row>
    <row r="762">
      <c r="A762" s="117"/>
      <c r="B762" s="117"/>
      <c r="C762" s="117"/>
      <c r="D762" s="117"/>
      <c r="E762" s="117"/>
      <c r="F762" s="117"/>
      <c r="G762" s="117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  <c r="X762" s="117"/>
      <c r="Y762" s="117"/>
      <c r="Z762" s="117"/>
    </row>
    <row r="763">
      <c r="A763" s="117"/>
      <c r="B763" s="117"/>
      <c r="C763" s="117"/>
      <c r="D763" s="117"/>
      <c r="E763" s="117"/>
      <c r="F763" s="117"/>
      <c r="G763" s="117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  <c r="X763" s="117"/>
      <c r="Y763" s="117"/>
      <c r="Z763" s="117"/>
    </row>
    <row r="764">
      <c r="A764" s="117"/>
      <c r="B764" s="117"/>
      <c r="C764" s="117"/>
      <c r="D764" s="117"/>
      <c r="E764" s="117"/>
      <c r="F764" s="117"/>
      <c r="G764" s="117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  <c r="X764" s="117"/>
      <c r="Y764" s="117"/>
      <c r="Z764" s="117"/>
    </row>
    <row r="765">
      <c r="A765" s="117"/>
      <c r="B765" s="117"/>
      <c r="C765" s="117"/>
      <c r="D765" s="117"/>
      <c r="E765" s="117"/>
      <c r="F765" s="117"/>
      <c r="G765" s="117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  <c r="X765" s="117"/>
      <c r="Y765" s="117"/>
      <c r="Z765" s="117"/>
    </row>
    <row r="766">
      <c r="A766" s="117"/>
      <c r="B766" s="117"/>
      <c r="C766" s="117"/>
      <c r="D766" s="117"/>
      <c r="E766" s="117"/>
      <c r="F766" s="117"/>
      <c r="G766" s="117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  <c r="X766" s="117"/>
      <c r="Y766" s="117"/>
      <c r="Z766" s="117"/>
    </row>
    <row r="767">
      <c r="A767" s="117"/>
      <c r="B767" s="117"/>
      <c r="C767" s="117"/>
      <c r="D767" s="117"/>
      <c r="E767" s="117"/>
      <c r="F767" s="117"/>
      <c r="G767" s="117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  <c r="X767" s="117"/>
      <c r="Y767" s="117"/>
      <c r="Z767" s="117"/>
    </row>
    <row r="768">
      <c r="A768" s="117"/>
      <c r="B768" s="117"/>
      <c r="C768" s="117"/>
      <c r="D768" s="117"/>
      <c r="E768" s="117"/>
      <c r="F768" s="117"/>
      <c r="G768" s="117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  <c r="X768" s="117"/>
      <c r="Y768" s="117"/>
      <c r="Z768" s="117"/>
    </row>
    <row r="769">
      <c r="A769" s="117"/>
      <c r="B769" s="117"/>
      <c r="C769" s="117"/>
      <c r="D769" s="117"/>
      <c r="E769" s="117"/>
      <c r="F769" s="117"/>
      <c r="G769" s="117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  <c r="X769" s="117"/>
      <c r="Y769" s="117"/>
      <c r="Z769" s="117"/>
    </row>
    <row r="770">
      <c r="A770" s="117"/>
      <c r="B770" s="117"/>
      <c r="C770" s="117"/>
      <c r="D770" s="117"/>
      <c r="E770" s="117"/>
      <c r="F770" s="117"/>
      <c r="G770" s="117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  <c r="X770" s="117"/>
      <c r="Y770" s="117"/>
      <c r="Z770" s="117"/>
    </row>
    <row r="771">
      <c r="A771" s="117"/>
      <c r="B771" s="117"/>
      <c r="C771" s="117"/>
      <c r="D771" s="117"/>
      <c r="E771" s="117"/>
      <c r="F771" s="117"/>
      <c r="G771" s="117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  <c r="X771" s="117"/>
      <c r="Y771" s="117"/>
      <c r="Z771" s="117"/>
    </row>
    <row r="772">
      <c r="A772" s="117"/>
      <c r="B772" s="117"/>
      <c r="C772" s="117"/>
      <c r="D772" s="117"/>
      <c r="E772" s="117"/>
      <c r="F772" s="117"/>
      <c r="G772" s="117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  <c r="X772" s="117"/>
      <c r="Y772" s="117"/>
      <c r="Z772" s="117"/>
    </row>
    <row r="773">
      <c r="A773" s="117"/>
      <c r="B773" s="117"/>
      <c r="C773" s="117"/>
      <c r="D773" s="117"/>
      <c r="E773" s="117"/>
      <c r="F773" s="117"/>
      <c r="G773" s="117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  <c r="X773" s="117"/>
      <c r="Y773" s="117"/>
      <c r="Z773" s="117"/>
    </row>
    <row r="774">
      <c r="A774" s="117"/>
      <c r="B774" s="117"/>
      <c r="C774" s="117"/>
      <c r="D774" s="117"/>
      <c r="E774" s="117"/>
      <c r="F774" s="117"/>
      <c r="G774" s="117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  <c r="X774" s="117"/>
      <c r="Y774" s="117"/>
      <c r="Z774" s="117"/>
    </row>
    <row r="775">
      <c r="A775" s="117"/>
      <c r="B775" s="117"/>
      <c r="C775" s="117"/>
      <c r="D775" s="117"/>
      <c r="E775" s="117"/>
      <c r="F775" s="117"/>
      <c r="G775" s="117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  <c r="X775" s="117"/>
      <c r="Y775" s="117"/>
      <c r="Z775" s="117"/>
    </row>
    <row r="776">
      <c r="A776" s="117"/>
      <c r="B776" s="117"/>
      <c r="C776" s="117"/>
      <c r="D776" s="11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  <c r="Z776" s="117"/>
    </row>
    <row r="777">
      <c r="A777" s="117"/>
      <c r="B777" s="117"/>
      <c r="C777" s="117"/>
      <c r="D777" s="117"/>
      <c r="E777" s="117"/>
      <c r="F777" s="117"/>
      <c r="G777" s="117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  <c r="X777" s="117"/>
      <c r="Y777" s="117"/>
      <c r="Z777" s="117"/>
    </row>
    <row r="778">
      <c r="A778" s="117"/>
      <c r="B778" s="117"/>
      <c r="C778" s="117"/>
      <c r="D778" s="117"/>
      <c r="E778" s="117"/>
      <c r="F778" s="117"/>
      <c r="G778" s="117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  <c r="X778" s="117"/>
      <c r="Y778" s="117"/>
      <c r="Z778" s="117"/>
    </row>
    <row r="779">
      <c r="A779" s="117"/>
      <c r="B779" s="117"/>
      <c r="C779" s="117"/>
      <c r="D779" s="117"/>
      <c r="E779" s="117"/>
      <c r="F779" s="117"/>
      <c r="G779" s="117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  <c r="X779" s="117"/>
      <c r="Y779" s="117"/>
      <c r="Z779" s="117"/>
    </row>
    <row r="780">
      <c r="A780" s="117"/>
      <c r="B780" s="117"/>
      <c r="C780" s="117"/>
      <c r="D780" s="117"/>
      <c r="E780" s="117"/>
      <c r="F780" s="117"/>
      <c r="G780" s="117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  <c r="X780" s="117"/>
      <c r="Y780" s="117"/>
      <c r="Z780" s="117"/>
    </row>
    <row r="781">
      <c r="A781" s="117"/>
      <c r="B781" s="117"/>
      <c r="C781" s="117"/>
      <c r="D781" s="117"/>
      <c r="E781" s="117"/>
      <c r="F781" s="117"/>
      <c r="G781" s="117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  <c r="X781" s="117"/>
      <c r="Y781" s="117"/>
      <c r="Z781" s="117"/>
    </row>
    <row r="782">
      <c r="A782" s="117"/>
      <c r="B782" s="117"/>
      <c r="C782" s="117"/>
      <c r="D782" s="117"/>
      <c r="E782" s="117"/>
      <c r="F782" s="117"/>
      <c r="G782" s="117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  <c r="X782" s="117"/>
      <c r="Y782" s="117"/>
      <c r="Z782" s="117"/>
    </row>
    <row r="783">
      <c r="A783" s="117"/>
      <c r="B783" s="117"/>
      <c r="C783" s="117"/>
      <c r="D783" s="117"/>
      <c r="E783" s="117"/>
      <c r="F783" s="117"/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  <c r="X783" s="117"/>
      <c r="Y783" s="117"/>
      <c r="Z783" s="117"/>
    </row>
    <row r="784">
      <c r="A784" s="117"/>
      <c r="B784" s="117"/>
      <c r="C784" s="117"/>
      <c r="D784" s="117"/>
      <c r="E784" s="117"/>
      <c r="F784" s="117"/>
      <c r="G784" s="117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  <c r="X784" s="117"/>
      <c r="Y784" s="117"/>
      <c r="Z784" s="117"/>
    </row>
    <row r="785">
      <c r="A785" s="117"/>
      <c r="B785" s="117"/>
      <c r="C785" s="117"/>
      <c r="D785" s="117"/>
      <c r="E785" s="117"/>
      <c r="F785" s="117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  <c r="X785" s="117"/>
      <c r="Y785" s="117"/>
      <c r="Z785" s="117"/>
    </row>
    <row r="786">
      <c r="A786" s="117"/>
      <c r="B786" s="117"/>
      <c r="C786" s="117"/>
      <c r="D786" s="117"/>
      <c r="E786" s="117"/>
      <c r="F786" s="117"/>
      <c r="G786" s="117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  <c r="X786" s="117"/>
      <c r="Y786" s="117"/>
      <c r="Z786" s="117"/>
    </row>
    <row r="787">
      <c r="A787" s="117"/>
      <c r="B787" s="117"/>
      <c r="C787" s="117"/>
      <c r="D787" s="117"/>
      <c r="E787" s="117"/>
      <c r="F787" s="117"/>
      <c r="G787" s="117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  <c r="X787" s="117"/>
      <c r="Y787" s="117"/>
      <c r="Z787" s="117"/>
    </row>
    <row r="788">
      <c r="A788" s="117"/>
      <c r="B788" s="117"/>
      <c r="C788" s="117"/>
      <c r="D788" s="117"/>
      <c r="E788" s="117"/>
      <c r="F788" s="117"/>
      <c r="G788" s="117"/>
      <c r="H788" s="11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  <c r="X788" s="117"/>
      <c r="Y788" s="117"/>
      <c r="Z788" s="117"/>
    </row>
    <row r="789">
      <c r="A789" s="117"/>
      <c r="B789" s="117"/>
      <c r="C789" s="117"/>
      <c r="D789" s="117"/>
      <c r="E789" s="117"/>
      <c r="F789" s="117"/>
      <c r="G789" s="117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  <c r="X789" s="117"/>
      <c r="Y789" s="117"/>
      <c r="Z789" s="117"/>
    </row>
    <row r="790">
      <c r="A790" s="117"/>
      <c r="B790" s="117"/>
      <c r="C790" s="117"/>
      <c r="D790" s="117"/>
      <c r="E790" s="117"/>
      <c r="F790" s="117"/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  <c r="X790" s="117"/>
      <c r="Y790" s="117"/>
      <c r="Z790" s="117"/>
    </row>
    <row r="791">
      <c r="A791" s="117"/>
      <c r="B791" s="117"/>
      <c r="C791" s="117"/>
      <c r="D791" s="117"/>
      <c r="E791" s="117"/>
      <c r="F791" s="117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  <c r="X791" s="117"/>
      <c r="Y791" s="117"/>
      <c r="Z791" s="117"/>
    </row>
    <row r="792">
      <c r="A792" s="117"/>
      <c r="B792" s="117"/>
      <c r="C792" s="117"/>
      <c r="D792" s="117"/>
      <c r="E792" s="117"/>
      <c r="F792" s="117"/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  <c r="X792" s="117"/>
      <c r="Y792" s="117"/>
      <c r="Z792" s="117"/>
    </row>
    <row r="793">
      <c r="A793" s="117"/>
      <c r="B793" s="117"/>
      <c r="C793" s="117"/>
      <c r="D793" s="117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  <c r="X793" s="117"/>
      <c r="Y793" s="117"/>
      <c r="Z793" s="117"/>
    </row>
    <row r="794">
      <c r="A794" s="117"/>
      <c r="B794" s="117"/>
      <c r="C794" s="117"/>
      <c r="D794" s="117"/>
      <c r="E794" s="117"/>
      <c r="F794" s="117"/>
      <c r="G794" s="117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  <c r="X794" s="117"/>
      <c r="Y794" s="117"/>
      <c r="Z794" s="117"/>
    </row>
    <row r="795">
      <c r="A795" s="117"/>
      <c r="B795" s="117"/>
      <c r="C795" s="117"/>
      <c r="D795" s="117"/>
      <c r="E795" s="117"/>
      <c r="F795" s="117"/>
      <c r="G795" s="117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  <c r="X795" s="117"/>
      <c r="Y795" s="117"/>
      <c r="Z795" s="117"/>
    </row>
    <row r="796">
      <c r="A796" s="117"/>
      <c r="B796" s="117"/>
      <c r="C796" s="117"/>
      <c r="D796" s="117"/>
      <c r="E796" s="117"/>
      <c r="F796" s="117"/>
      <c r="G796" s="117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  <c r="X796" s="117"/>
      <c r="Y796" s="117"/>
      <c r="Z796" s="117"/>
    </row>
    <row r="797">
      <c r="A797" s="117"/>
      <c r="B797" s="117"/>
      <c r="C797" s="117"/>
      <c r="D797" s="117"/>
      <c r="E797" s="117"/>
      <c r="F797" s="117"/>
      <c r="G797" s="117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  <c r="X797" s="117"/>
      <c r="Y797" s="117"/>
      <c r="Z797" s="117"/>
    </row>
    <row r="798">
      <c r="A798" s="117"/>
      <c r="B798" s="117"/>
      <c r="C798" s="117"/>
      <c r="D798" s="117"/>
      <c r="E798" s="117"/>
      <c r="F798" s="117"/>
      <c r="G798" s="117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  <c r="X798" s="117"/>
      <c r="Y798" s="117"/>
      <c r="Z798" s="117"/>
    </row>
    <row r="799">
      <c r="A799" s="117"/>
      <c r="B799" s="117"/>
      <c r="C799" s="117"/>
      <c r="D799" s="117"/>
      <c r="E799" s="117"/>
      <c r="F799" s="117"/>
      <c r="G799" s="117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  <c r="X799" s="117"/>
      <c r="Y799" s="117"/>
      <c r="Z799" s="117"/>
    </row>
    <row r="800">
      <c r="A800" s="117"/>
      <c r="B800" s="117"/>
      <c r="C800" s="117"/>
      <c r="D800" s="117"/>
      <c r="E800" s="117"/>
      <c r="F800" s="117"/>
      <c r="G800" s="117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  <c r="X800" s="117"/>
      <c r="Y800" s="117"/>
      <c r="Z800" s="117"/>
    </row>
    <row r="801">
      <c r="A801" s="117"/>
      <c r="B801" s="117"/>
      <c r="C801" s="117"/>
      <c r="D801" s="117"/>
      <c r="E801" s="117"/>
      <c r="F801" s="117"/>
      <c r="G801" s="117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  <c r="X801" s="117"/>
      <c r="Y801" s="117"/>
      <c r="Z801" s="117"/>
    </row>
    <row r="802">
      <c r="A802" s="117"/>
      <c r="B802" s="117"/>
      <c r="C802" s="117"/>
      <c r="D802" s="117"/>
      <c r="E802" s="117"/>
      <c r="F802" s="117"/>
      <c r="G802" s="117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  <c r="X802" s="117"/>
      <c r="Y802" s="117"/>
      <c r="Z802" s="117"/>
    </row>
    <row r="803">
      <c r="A803" s="117"/>
      <c r="B803" s="117"/>
      <c r="C803" s="117"/>
      <c r="D803" s="117"/>
      <c r="E803" s="117"/>
      <c r="F803" s="117"/>
      <c r="G803" s="117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  <c r="X803" s="117"/>
      <c r="Y803" s="117"/>
      <c r="Z803" s="117"/>
    </row>
    <row r="804">
      <c r="A804" s="117"/>
      <c r="B804" s="117"/>
      <c r="C804" s="117"/>
      <c r="D804" s="117"/>
      <c r="E804" s="117"/>
      <c r="F804" s="117"/>
      <c r="G804" s="117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  <c r="X804" s="117"/>
      <c r="Y804" s="117"/>
      <c r="Z804" s="117"/>
    </row>
    <row r="805">
      <c r="A805" s="117"/>
      <c r="B805" s="117"/>
      <c r="C805" s="117"/>
      <c r="D805" s="117"/>
      <c r="E805" s="117"/>
      <c r="F805" s="117"/>
      <c r="G805" s="117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  <c r="X805" s="117"/>
      <c r="Y805" s="117"/>
      <c r="Z805" s="117"/>
    </row>
    <row r="806">
      <c r="A806" s="117"/>
      <c r="B806" s="117"/>
      <c r="C806" s="117"/>
      <c r="D806" s="117"/>
      <c r="E806" s="117"/>
      <c r="F806" s="117"/>
      <c r="G806" s="117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  <c r="X806" s="117"/>
      <c r="Y806" s="117"/>
      <c r="Z806" s="117"/>
    </row>
    <row r="807">
      <c r="A807" s="117"/>
      <c r="B807" s="117"/>
      <c r="C807" s="117"/>
      <c r="D807" s="117"/>
      <c r="E807" s="117"/>
      <c r="F807" s="117"/>
      <c r="G807" s="117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  <c r="X807" s="117"/>
      <c r="Y807" s="117"/>
      <c r="Z807" s="117"/>
    </row>
    <row r="808">
      <c r="A808" s="117"/>
      <c r="B808" s="117"/>
      <c r="C808" s="117"/>
      <c r="D808" s="117"/>
      <c r="E808" s="117"/>
      <c r="F808" s="117"/>
      <c r="G808" s="117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  <c r="X808" s="117"/>
      <c r="Y808" s="117"/>
      <c r="Z808" s="117"/>
    </row>
    <row r="809">
      <c r="A809" s="117"/>
      <c r="B809" s="117"/>
      <c r="C809" s="117"/>
      <c r="D809" s="117"/>
      <c r="E809" s="117"/>
      <c r="F809" s="117"/>
      <c r="G809" s="117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  <c r="X809" s="117"/>
      <c r="Y809" s="117"/>
      <c r="Z809" s="117"/>
    </row>
    <row r="810">
      <c r="A810" s="117"/>
      <c r="B810" s="117"/>
      <c r="C810" s="117"/>
      <c r="D810" s="117"/>
      <c r="E810" s="117"/>
      <c r="F810" s="117"/>
      <c r="G810" s="117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  <c r="X810" s="117"/>
      <c r="Y810" s="117"/>
      <c r="Z810" s="117"/>
    </row>
    <row r="811">
      <c r="A811" s="117"/>
      <c r="B811" s="117"/>
      <c r="C811" s="117"/>
      <c r="D811" s="117"/>
      <c r="E811" s="117"/>
      <c r="F811" s="117"/>
      <c r="G811" s="117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  <c r="X811" s="117"/>
      <c r="Y811" s="117"/>
      <c r="Z811" s="117"/>
    </row>
    <row r="812">
      <c r="A812" s="117"/>
      <c r="B812" s="117"/>
      <c r="C812" s="117"/>
      <c r="D812" s="117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  <c r="X812" s="117"/>
      <c r="Y812" s="117"/>
      <c r="Z812" s="117"/>
    </row>
    <row r="813">
      <c r="A813" s="117"/>
      <c r="B813" s="117"/>
      <c r="C813" s="117"/>
      <c r="D813" s="117"/>
      <c r="E813" s="117"/>
      <c r="F813" s="117"/>
      <c r="G813" s="117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  <c r="X813" s="117"/>
      <c r="Y813" s="117"/>
      <c r="Z813" s="117"/>
    </row>
    <row r="814">
      <c r="A814" s="117"/>
      <c r="B814" s="117"/>
      <c r="C814" s="117"/>
      <c r="D814" s="117"/>
      <c r="E814" s="117"/>
      <c r="F814" s="117"/>
      <c r="G814" s="117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  <c r="X814" s="117"/>
      <c r="Y814" s="117"/>
      <c r="Z814" s="117"/>
    </row>
    <row r="815">
      <c r="A815" s="117"/>
      <c r="B815" s="117"/>
      <c r="C815" s="117"/>
      <c r="D815" s="117"/>
      <c r="E815" s="117"/>
      <c r="F815" s="117"/>
      <c r="G815" s="117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  <c r="X815" s="117"/>
      <c r="Y815" s="117"/>
      <c r="Z815" s="117"/>
    </row>
    <row r="816">
      <c r="A816" s="117"/>
      <c r="B816" s="117"/>
      <c r="C816" s="117"/>
      <c r="D816" s="117"/>
      <c r="E816" s="117"/>
      <c r="F816" s="117"/>
      <c r="G816" s="117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  <c r="X816" s="117"/>
      <c r="Y816" s="117"/>
      <c r="Z816" s="117"/>
    </row>
    <row r="817">
      <c r="A817" s="117"/>
      <c r="B817" s="117"/>
      <c r="C817" s="117"/>
      <c r="D817" s="117"/>
      <c r="E817" s="117"/>
      <c r="F817" s="117"/>
      <c r="G817" s="117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  <c r="X817" s="117"/>
      <c r="Y817" s="117"/>
      <c r="Z817" s="117"/>
    </row>
    <row r="818">
      <c r="A818" s="117"/>
      <c r="B818" s="117"/>
      <c r="C818" s="117"/>
      <c r="D818" s="117"/>
      <c r="E818" s="117"/>
      <c r="F818" s="117"/>
      <c r="G818" s="117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  <c r="X818" s="117"/>
      <c r="Y818" s="117"/>
      <c r="Z818" s="117"/>
    </row>
    <row r="819">
      <c r="A819" s="117"/>
      <c r="B819" s="117"/>
      <c r="C819" s="117"/>
      <c r="D819" s="117"/>
      <c r="E819" s="117"/>
      <c r="F819" s="117"/>
      <c r="G819" s="117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  <c r="X819" s="117"/>
      <c r="Y819" s="117"/>
      <c r="Z819" s="117"/>
    </row>
    <row r="820">
      <c r="A820" s="117"/>
      <c r="B820" s="117"/>
      <c r="C820" s="117"/>
      <c r="D820" s="117"/>
      <c r="E820" s="117"/>
      <c r="F820" s="117"/>
      <c r="G820" s="117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  <c r="X820" s="117"/>
      <c r="Y820" s="117"/>
      <c r="Z820" s="117"/>
    </row>
    <row r="821">
      <c r="A821" s="117"/>
      <c r="B821" s="117"/>
      <c r="C821" s="117"/>
      <c r="D821" s="117"/>
      <c r="E821" s="117"/>
      <c r="F821" s="117"/>
      <c r="G821" s="117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  <c r="X821" s="117"/>
      <c r="Y821" s="117"/>
      <c r="Z821" s="117"/>
    </row>
    <row r="822">
      <c r="A822" s="117"/>
      <c r="B822" s="117"/>
      <c r="C822" s="117"/>
      <c r="D822" s="117"/>
      <c r="E822" s="117"/>
      <c r="F822" s="117"/>
      <c r="G822" s="117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  <c r="X822" s="117"/>
      <c r="Y822" s="117"/>
      <c r="Z822" s="117"/>
    </row>
    <row r="823">
      <c r="A823" s="117"/>
      <c r="B823" s="117"/>
      <c r="C823" s="117"/>
      <c r="D823" s="117"/>
      <c r="E823" s="117"/>
      <c r="F823" s="117"/>
      <c r="G823" s="117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  <c r="X823" s="117"/>
      <c r="Y823" s="117"/>
      <c r="Z823" s="117"/>
    </row>
    <row r="824">
      <c r="A824" s="117"/>
      <c r="B824" s="117"/>
      <c r="C824" s="117"/>
      <c r="D824" s="117"/>
      <c r="E824" s="117"/>
      <c r="F824" s="117"/>
      <c r="G824" s="117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  <c r="X824" s="117"/>
      <c r="Y824" s="117"/>
      <c r="Z824" s="117"/>
    </row>
    <row r="825">
      <c r="A825" s="117"/>
      <c r="B825" s="117"/>
      <c r="C825" s="117"/>
      <c r="D825" s="117"/>
      <c r="E825" s="117"/>
      <c r="F825" s="117"/>
      <c r="G825" s="117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  <c r="X825" s="117"/>
      <c r="Y825" s="117"/>
      <c r="Z825" s="117"/>
    </row>
    <row r="826">
      <c r="A826" s="117"/>
      <c r="B826" s="117"/>
      <c r="C826" s="117"/>
      <c r="D826" s="117"/>
      <c r="E826" s="117"/>
      <c r="F826" s="117"/>
      <c r="G826" s="117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  <c r="X826" s="117"/>
      <c r="Y826" s="117"/>
      <c r="Z826" s="117"/>
    </row>
    <row r="827">
      <c r="A827" s="117"/>
      <c r="B827" s="117"/>
      <c r="C827" s="117"/>
      <c r="D827" s="117"/>
      <c r="E827" s="117"/>
      <c r="F827" s="117"/>
      <c r="G827" s="117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  <c r="X827" s="117"/>
      <c r="Y827" s="117"/>
      <c r="Z827" s="117"/>
    </row>
    <row r="828">
      <c r="A828" s="117"/>
      <c r="B828" s="117"/>
      <c r="C828" s="117"/>
      <c r="D828" s="117"/>
      <c r="E828" s="117"/>
      <c r="F828" s="117"/>
      <c r="G828" s="117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  <c r="X828" s="117"/>
      <c r="Y828" s="117"/>
      <c r="Z828" s="117"/>
    </row>
    <row r="829">
      <c r="A829" s="117"/>
      <c r="B829" s="117"/>
      <c r="C829" s="117"/>
      <c r="D829" s="117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  <c r="X829" s="117"/>
      <c r="Y829" s="117"/>
      <c r="Z829" s="117"/>
    </row>
    <row r="830">
      <c r="A830" s="117"/>
      <c r="B830" s="117"/>
      <c r="C830" s="117"/>
      <c r="D830" s="117"/>
      <c r="E830" s="117"/>
      <c r="F830" s="117"/>
      <c r="G830" s="117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  <c r="X830" s="117"/>
      <c r="Y830" s="117"/>
      <c r="Z830" s="117"/>
    </row>
    <row r="831">
      <c r="A831" s="117"/>
      <c r="B831" s="117"/>
      <c r="C831" s="117"/>
      <c r="D831" s="117"/>
      <c r="E831" s="117"/>
      <c r="F831" s="117"/>
      <c r="G831" s="117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  <c r="X831" s="117"/>
      <c r="Y831" s="117"/>
      <c r="Z831" s="117"/>
    </row>
    <row r="832">
      <c r="A832" s="117"/>
      <c r="B832" s="117"/>
      <c r="C832" s="117"/>
      <c r="D832" s="117"/>
      <c r="E832" s="117"/>
      <c r="F832" s="117"/>
      <c r="G832" s="117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  <c r="X832" s="117"/>
      <c r="Y832" s="117"/>
      <c r="Z832" s="117"/>
    </row>
    <row r="833">
      <c r="A833" s="117"/>
      <c r="B833" s="117"/>
      <c r="C833" s="117"/>
      <c r="D833" s="117"/>
      <c r="E833" s="117"/>
      <c r="F833" s="117"/>
      <c r="G833" s="117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  <c r="X833" s="117"/>
      <c r="Y833" s="117"/>
      <c r="Z833" s="117"/>
    </row>
    <row r="834">
      <c r="A834" s="117"/>
      <c r="B834" s="117"/>
      <c r="C834" s="117"/>
      <c r="D834" s="117"/>
      <c r="E834" s="117"/>
      <c r="F834" s="117"/>
      <c r="G834" s="117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  <c r="X834" s="117"/>
      <c r="Y834" s="117"/>
      <c r="Z834" s="117"/>
    </row>
    <row r="835">
      <c r="A835" s="117"/>
      <c r="B835" s="117"/>
      <c r="C835" s="117"/>
      <c r="D835" s="117"/>
      <c r="E835" s="117"/>
      <c r="F835" s="117"/>
      <c r="G835" s="117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  <c r="X835" s="117"/>
      <c r="Y835" s="117"/>
      <c r="Z835" s="117"/>
    </row>
    <row r="836">
      <c r="A836" s="117"/>
      <c r="B836" s="117"/>
      <c r="C836" s="117"/>
      <c r="D836" s="117"/>
      <c r="E836" s="117"/>
      <c r="F836" s="117"/>
      <c r="G836" s="117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  <c r="X836" s="117"/>
      <c r="Y836" s="117"/>
      <c r="Z836" s="117"/>
    </row>
    <row r="837">
      <c r="A837" s="117"/>
      <c r="B837" s="117"/>
      <c r="C837" s="117"/>
      <c r="D837" s="117"/>
      <c r="E837" s="117"/>
      <c r="F837" s="117"/>
      <c r="G837" s="117"/>
      <c r="H837" s="11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  <c r="X837" s="117"/>
      <c r="Y837" s="117"/>
      <c r="Z837" s="117"/>
    </row>
    <row r="838">
      <c r="A838" s="117"/>
      <c r="B838" s="117"/>
      <c r="C838" s="117"/>
      <c r="D838" s="117"/>
      <c r="E838" s="117"/>
      <c r="F838" s="117"/>
      <c r="G838" s="117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  <c r="X838" s="117"/>
      <c r="Y838" s="117"/>
      <c r="Z838" s="117"/>
    </row>
    <row r="839">
      <c r="A839" s="117"/>
      <c r="B839" s="117"/>
      <c r="C839" s="117"/>
      <c r="D839" s="117"/>
      <c r="E839" s="117"/>
      <c r="F839" s="117"/>
      <c r="G839" s="117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  <c r="X839" s="117"/>
      <c r="Y839" s="117"/>
      <c r="Z839" s="117"/>
    </row>
    <row r="840">
      <c r="A840" s="117"/>
      <c r="B840" s="117"/>
      <c r="C840" s="117"/>
      <c r="D840" s="117"/>
      <c r="E840" s="117"/>
      <c r="F840" s="117"/>
      <c r="G840" s="117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  <c r="X840" s="117"/>
      <c r="Y840" s="117"/>
      <c r="Z840" s="117"/>
    </row>
    <row r="841">
      <c r="A841" s="117"/>
      <c r="B841" s="117"/>
      <c r="C841" s="117"/>
      <c r="D841" s="117"/>
      <c r="E841" s="117"/>
      <c r="F841" s="117"/>
      <c r="G841" s="117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  <c r="X841" s="117"/>
      <c r="Y841" s="117"/>
      <c r="Z841" s="117"/>
    </row>
    <row r="842">
      <c r="A842" s="117"/>
      <c r="B842" s="117"/>
      <c r="C842" s="117"/>
      <c r="D842" s="117"/>
      <c r="E842" s="117"/>
      <c r="F842" s="117"/>
      <c r="G842" s="117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  <c r="X842" s="117"/>
      <c r="Y842" s="117"/>
      <c r="Z842" s="117"/>
    </row>
    <row r="843">
      <c r="A843" s="117"/>
      <c r="B843" s="117"/>
      <c r="C843" s="117"/>
      <c r="D843" s="117"/>
      <c r="E843" s="117"/>
      <c r="F843" s="117"/>
      <c r="G843" s="117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  <c r="X843" s="117"/>
      <c r="Y843" s="117"/>
      <c r="Z843" s="117"/>
    </row>
    <row r="844">
      <c r="A844" s="117"/>
      <c r="B844" s="117"/>
      <c r="C844" s="117"/>
      <c r="D844" s="117"/>
      <c r="E844" s="117"/>
      <c r="F844" s="117"/>
      <c r="G844" s="117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  <c r="X844" s="117"/>
      <c r="Y844" s="117"/>
      <c r="Z844" s="117"/>
    </row>
    <row r="845">
      <c r="A845" s="117"/>
      <c r="B845" s="117"/>
      <c r="C845" s="117"/>
      <c r="D845" s="117"/>
      <c r="E845" s="117"/>
      <c r="F845" s="117"/>
      <c r="G845" s="117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  <c r="X845" s="117"/>
      <c r="Y845" s="117"/>
      <c r="Z845" s="117"/>
    </row>
    <row r="846">
      <c r="A846" s="117"/>
      <c r="B846" s="117"/>
      <c r="C846" s="117"/>
      <c r="D846" s="117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  <c r="X846" s="117"/>
      <c r="Y846" s="117"/>
      <c r="Z846" s="117"/>
    </row>
    <row r="847">
      <c r="A847" s="117"/>
      <c r="B847" s="117"/>
      <c r="C847" s="117"/>
      <c r="D847" s="117"/>
      <c r="E847" s="117"/>
      <c r="F847" s="117"/>
      <c r="G847" s="117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  <c r="X847" s="117"/>
      <c r="Y847" s="117"/>
      <c r="Z847" s="117"/>
    </row>
    <row r="848">
      <c r="A848" s="117"/>
      <c r="B848" s="117"/>
      <c r="C848" s="117"/>
      <c r="D848" s="117"/>
      <c r="E848" s="117"/>
      <c r="F848" s="117"/>
      <c r="G848" s="117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  <c r="X848" s="117"/>
      <c r="Y848" s="117"/>
      <c r="Z848" s="117"/>
    </row>
    <row r="849">
      <c r="A849" s="117"/>
      <c r="B849" s="117"/>
      <c r="C849" s="117"/>
      <c r="D849" s="117"/>
      <c r="E849" s="117"/>
      <c r="F849" s="117"/>
      <c r="G849" s="117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  <c r="X849" s="117"/>
      <c r="Y849" s="117"/>
      <c r="Z849" s="117"/>
    </row>
    <row r="850">
      <c r="A850" s="117"/>
      <c r="B850" s="117"/>
      <c r="C850" s="117"/>
      <c r="D850" s="117"/>
      <c r="E850" s="117"/>
      <c r="F850" s="117"/>
      <c r="G850" s="117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  <c r="X850" s="117"/>
      <c r="Y850" s="117"/>
      <c r="Z850" s="117"/>
    </row>
    <row r="851">
      <c r="A851" s="117"/>
      <c r="B851" s="117"/>
      <c r="C851" s="117"/>
      <c r="D851" s="117"/>
      <c r="E851" s="117"/>
      <c r="F851" s="117"/>
      <c r="G851" s="117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  <c r="X851" s="117"/>
      <c r="Y851" s="117"/>
      <c r="Z851" s="117"/>
    </row>
    <row r="852">
      <c r="A852" s="117"/>
      <c r="B852" s="117"/>
      <c r="C852" s="117"/>
      <c r="D852" s="117"/>
      <c r="E852" s="117"/>
      <c r="F852" s="117"/>
      <c r="G852" s="117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  <c r="X852" s="117"/>
      <c r="Y852" s="117"/>
      <c r="Z852" s="117"/>
    </row>
    <row r="853">
      <c r="A853" s="117"/>
      <c r="B853" s="117"/>
      <c r="C853" s="117"/>
      <c r="D853" s="117"/>
      <c r="E853" s="117"/>
      <c r="F853" s="117"/>
      <c r="G853" s="117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  <c r="X853" s="117"/>
      <c r="Y853" s="117"/>
      <c r="Z853" s="117"/>
    </row>
    <row r="854">
      <c r="A854" s="117"/>
      <c r="B854" s="117"/>
      <c r="C854" s="117"/>
      <c r="D854" s="117"/>
      <c r="E854" s="117"/>
      <c r="F854" s="117"/>
      <c r="G854" s="117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  <c r="X854" s="117"/>
      <c r="Y854" s="117"/>
      <c r="Z854" s="117"/>
    </row>
    <row r="855">
      <c r="A855" s="117"/>
      <c r="B855" s="117"/>
      <c r="C855" s="117"/>
      <c r="D855" s="117"/>
      <c r="E855" s="117"/>
      <c r="F855" s="117"/>
      <c r="G855" s="117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  <c r="X855" s="117"/>
      <c r="Y855" s="117"/>
      <c r="Z855" s="117"/>
    </row>
    <row r="856">
      <c r="A856" s="117"/>
      <c r="B856" s="117"/>
      <c r="C856" s="117"/>
      <c r="D856" s="117"/>
      <c r="E856" s="117"/>
      <c r="F856" s="117"/>
      <c r="G856" s="117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  <c r="X856" s="117"/>
      <c r="Y856" s="117"/>
      <c r="Z856" s="117"/>
    </row>
    <row r="857">
      <c r="A857" s="117"/>
      <c r="B857" s="117"/>
      <c r="C857" s="117"/>
      <c r="D857" s="117"/>
      <c r="E857" s="117"/>
      <c r="F857" s="117"/>
      <c r="G857" s="117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  <c r="X857" s="117"/>
      <c r="Y857" s="117"/>
      <c r="Z857" s="117"/>
    </row>
    <row r="858">
      <c r="A858" s="117"/>
      <c r="B858" s="117"/>
      <c r="C858" s="117"/>
      <c r="D858" s="117"/>
      <c r="E858" s="117"/>
      <c r="F858" s="117"/>
      <c r="G858" s="117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  <c r="X858" s="117"/>
      <c r="Y858" s="117"/>
      <c r="Z858" s="117"/>
    </row>
    <row r="859">
      <c r="A859" s="117"/>
      <c r="B859" s="117"/>
      <c r="C859" s="117"/>
      <c r="D859" s="117"/>
      <c r="E859" s="117"/>
      <c r="F859" s="117"/>
      <c r="G859" s="117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  <c r="X859" s="117"/>
      <c r="Y859" s="117"/>
      <c r="Z859" s="117"/>
    </row>
    <row r="860">
      <c r="A860" s="117"/>
      <c r="B860" s="117"/>
      <c r="C860" s="117"/>
      <c r="D860" s="117"/>
      <c r="E860" s="117"/>
      <c r="F860" s="117"/>
      <c r="G860" s="117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  <c r="X860" s="117"/>
      <c r="Y860" s="117"/>
      <c r="Z860" s="117"/>
    </row>
    <row r="861">
      <c r="A861" s="117"/>
      <c r="B861" s="117"/>
      <c r="C861" s="117"/>
      <c r="D861" s="117"/>
      <c r="E861" s="117"/>
      <c r="F861" s="117"/>
      <c r="G861" s="117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  <c r="X861" s="117"/>
      <c r="Y861" s="117"/>
      <c r="Z861" s="117"/>
    </row>
    <row r="862">
      <c r="A862" s="117"/>
      <c r="B862" s="117"/>
      <c r="C862" s="117"/>
      <c r="D862" s="117"/>
      <c r="E862" s="117"/>
      <c r="F862" s="117"/>
      <c r="G862" s="117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  <c r="X862" s="117"/>
      <c r="Y862" s="117"/>
      <c r="Z862" s="117"/>
    </row>
    <row r="863">
      <c r="A863" s="117"/>
      <c r="B863" s="117"/>
      <c r="C863" s="117"/>
      <c r="D863" s="117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  <c r="X863" s="117"/>
      <c r="Y863" s="117"/>
      <c r="Z863" s="117"/>
    </row>
    <row r="864">
      <c r="A864" s="117"/>
      <c r="B864" s="117"/>
      <c r="C864" s="117"/>
      <c r="D864" s="117"/>
      <c r="E864" s="117"/>
      <c r="F864" s="117"/>
      <c r="G864" s="117"/>
      <c r="H864" s="11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  <c r="X864" s="117"/>
      <c r="Y864" s="117"/>
      <c r="Z864" s="117"/>
    </row>
    <row r="865">
      <c r="A865" s="117"/>
      <c r="B865" s="117"/>
      <c r="C865" s="117"/>
      <c r="D865" s="117"/>
      <c r="E865" s="117"/>
      <c r="F865" s="117"/>
      <c r="G865" s="117"/>
      <c r="H865" s="11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  <c r="X865" s="117"/>
      <c r="Y865" s="117"/>
      <c r="Z865" s="117"/>
    </row>
    <row r="866">
      <c r="A866" s="117"/>
      <c r="B866" s="117"/>
      <c r="C866" s="117"/>
      <c r="D866" s="117"/>
      <c r="E866" s="117"/>
      <c r="F866" s="117"/>
      <c r="G866" s="117"/>
      <c r="H866" s="11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  <c r="X866" s="117"/>
      <c r="Y866" s="117"/>
      <c r="Z866" s="117"/>
    </row>
    <row r="867">
      <c r="A867" s="117"/>
      <c r="B867" s="117"/>
      <c r="C867" s="117"/>
      <c r="D867" s="117"/>
      <c r="E867" s="117"/>
      <c r="F867" s="117"/>
      <c r="G867" s="117"/>
      <c r="H867" s="11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  <c r="X867" s="117"/>
      <c r="Y867" s="117"/>
      <c r="Z867" s="117"/>
    </row>
    <row r="868">
      <c r="A868" s="117"/>
      <c r="B868" s="117"/>
      <c r="C868" s="117"/>
      <c r="D868" s="117"/>
      <c r="E868" s="117"/>
      <c r="F868" s="117"/>
      <c r="G868" s="117"/>
      <c r="H868" s="11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  <c r="X868" s="117"/>
      <c r="Y868" s="117"/>
      <c r="Z868" s="117"/>
    </row>
    <row r="869">
      <c r="A869" s="117"/>
      <c r="B869" s="117"/>
      <c r="C869" s="117"/>
      <c r="D869" s="117"/>
      <c r="E869" s="117"/>
      <c r="F869" s="117"/>
      <c r="G869" s="117"/>
      <c r="H869" s="11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  <c r="X869" s="117"/>
      <c r="Y869" s="117"/>
      <c r="Z869" s="117"/>
    </row>
    <row r="870">
      <c r="A870" s="117"/>
      <c r="B870" s="117"/>
      <c r="C870" s="117"/>
      <c r="D870" s="117"/>
      <c r="E870" s="117"/>
      <c r="F870" s="117"/>
      <c r="G870" s="117"/>
      <c r="H870" s="11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  <c r="X870" s="117"/>
      <c r="Y870" s="117"/>
      <c r="Z870" s="117"/>
    </row>
    <row r="871">
      <c r="A871" s="117"/>
      <c r="B871" s="117"/>
      <c r="C871" s="117"/>
      <c r="D871" s="117"/>
      <c r="E871" s="117"/>
      <c r="F871" s="117"/>
      <c r="G871" s="117"/>
      <c r="H871" s="11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  <c r="X871" s="117"/>
      <c r="Y871" s="117"/>
      <c r="Z871" s="117"/>
    </row>
    <row r="872">
      <c r="A872" s="117"/>
      <c r="B872" s="117"/>
      <c r="C872" s="117"/>
      <c r="D872" s="117"/>
      <c r="E872" s="117"/>
      <c r="F872" s="117"/>
      <c r="G872" s="117"/>
      <c r="H872" s="11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  <c r="X872" s="117"/>
      <c r="Y872" s="117"/>
      <c r="Z872" s="117"/>
    </row>
    <row r="873">
      <c r="A873" s="117"/>
      <c r="B873" s="117"/>
      <c r="C873" s="117"/>
      <c r="D873" s="117"/>
      <c r="E873" s="117"/>
      <c r="F873" s="117"/>
      <c r="G873" s="117"/>
      <c r="H873" s="11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  <c r="X873" s="117"/>
      <c r="Y873" s="117"/>
      <c r="Z873" s="117"/>
    </row>
    <row r="874">
      <c r="A874" s="117"/>
      <c r="B874" s="117"/>
      <c r="C874" s="117"/>
      <c r="D874" s="117"/>
      <c r="E874" s="117"/>
      <c r="F874" s="117"/>
      <c r="G874" s="117"/>
      <c r="H874" s="11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  <c r="X874" s="117"/>
      <c r="Y874" s="117"/>
      <c r="Z874" s="117"/>
    </row>
    <row r="875">
      <c r="A875" s="117"/>
      <c r="B875" s="117"/>
      <c r="C875" s="117"/>
      <c r="D875" s="117"/>
      <c r="E875" s="117"/>
      <c r="F875" s="117"/>
      <c r="G875" s="117"/>
      <c r="H875" s="11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  <c r="X875" s="117"/>
      <c r="Y875" s="117"/>
      <c r="Z875" s="117"/>
    </row>
    <row r="876">
      <c r="A876" s="117"/>
      <c r="B876" s="117"/>
      <c r="C876" s="117"/>
      <c r="D876" s="117"/>
      <c r="E876" s="117"/>
      <c r="F876" s="117"/>
      <c r="G876" s="117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  <c r="X876" s="117"/>
      <c r="Y876" s="117"/>
      <c r="Z876" s="117"/>
    </row>
    <row r="877">
      <c r="A877" s="117"/>
      <c r="B877" s="117"/>
      <c r="C877" s="117"/>
      <c r="D877" s="117"/>
      <c r="E877" s="117"/>
      <c r="F877" s="117"/>
      <c r="G877" s="117"/>
      <c r="H877" s="11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  <c r="X877" s="117"/>
      <c r="Y877" s="117"/>
      <c r="Z877" s="117"/>
    </row>
    <row r="878">
      <c r="A878" s="117"/>
      <c r="B878" s="117"/>
      <c r="C878" s="117"/>
      <c r="D878" s="117"/>
      <c r="E878" s="117"/>
      <c r="F878" s="117"/>
      <c r="G878" s="117"/>
      <c r="H878" s="11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  <c r="X878" s="117"/>
      <c r="Y878" s="117"/>
      <c r="Z878" s="117"/>
    </row>
    <row r="879">
      <c r="A879" s="117"/>
      <c r="B879" s="117"/>
      <c r="C879" s="117"/>
      <c r="D879" s="117"/>
      <c r="E879" s="117"/>
      <c r="F879" s="117"/>
      <c r="G879" s="117"/>
      <c r="H879" s="11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  <c r="X879" s="117"/>
      <c r="Y879" s="117"/>
      <c r="Z879" s="117"/>
    </row>
    <row r="880">
      <c r="A880" s="117"/>
      <c r="B880" s="117"/>
      <c r="C880" s="117"/>
      <c r="D880" s="117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  <c r="X880" s="117"/>
      <c r="Y880" s="117"/>
      <c r="Z880" s="117"/>
    </row>
    <row r="881">
      <c r="A881" s="117"/>
      <c r="B881" s="117"/>
      <c r="C881" s="117"/>
      <c r="D881" s="117"/>
      <c r="E881" s="117"/>
      <c r="F881" s="117"/>
      <c r="G881" s="117"/>
      <c r="H881" s="11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  <c r="X881" s="117"/>
      <c r="Y881" s="117"/>
      <c r="Z881" s="117"/>
    </row>
    <row r="882">
      <c r="A882" s="117"/>
      <c r="B882" s="117"/>
      <c r="C882" s="117"/>
      <c r="D882" s="117"/>
      <c r="E882" s="117"/>
      <c r="F882" s="117"/>
      <c r="G882" s="117"/>
      <c r="H882" s="11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  <c r="X882" s="117"/>
      <c r="Y882" s="117"/>
      <c r="Z882" s="117"/>
    </row>
    <row r="883">
      <c r="A883" s="117"/>
      <c r="B883" s="117"/>
      <c r="C883" s="117"/>
      <c r="D883" s="117"/>
      <c r="E883" s="117"/>
      <c r="F883" s="117"/>
      <c r="G883" s="117"/>
      <c r="H883" s="11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  <c r="X883" s="117"/>
      <c r="Y883" s="117"/>
      <c r="Z883" s="117"/>
    </row>
    <row r="884">
      <c r="A884" s="117"/>
      <c r="B884" s="117"/>
      <c r="C884" s="117"/>
      <c r="D884" s="117"/>
      <c r="E884" s="117"/>
      <c r="F884" s="117"/>
      <c r="G884" s="117"/>
      <c r="H884" s="11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  <c r="X884" s="117"/>
      <c r="Y884" s="117"/>
      <c r="Z884" s="117"/>
    </row>
    <row r="885">
      <c r="A885" s="117"/>
      <c r="B885" s="117"/>
      <c r="C885" s="117"/>
      <c r="D885" s="117"/>
      <c r="E885" s="117"/>
      <c r="F885" s="117"/>
      <c r="G885" s="117"/>
      <c r="H885" s="11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  <c r="X885" s="117"/>
      <c r="Y885" s="117"/>
      <c r="Z885" s="117"/>
    </row>
    <row r="886">
      <c r="A886" s="117"/>
      <c r="B886" s="117"/>
      <c r="C886" s="117"/>
      <c r="D886" s="117"/>
      <c r="E886" s="117"/>
      <c r="F886" s="117"/>
      <c r="G886" s="117"/>
      <c r="H886" s="11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  <c r="X886" s="117"/>
      <c r="Y886" s="117"/>
      <c r="Z886" s="117"/>
    </row>
    <row r="887">
      <c r="A887" s="117"/>
      <c r="B887" s="117"/>
      <c r="C887" s="117"/>
      <c r="D887" s="117"/>
      <c r="E887" s="117"/>
      <c r="F887" s="117"/>
      <c r="G887" s="117"/>
      <c r="H887" s="11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  <c r="X887" s="117"/>
      <c r="Y887" s="117"/>
      <c r="Z887" s="117"/>
    </row>
    <row r="888">
      <c r="A888" s="117"/>
      <c r="B888" s="117"/>
      <c r="C888" s="117"/>
      <c r="D888" s="117"/>
      <c r="E888" s="117"/>
      <c r="F888" s="117"/>
      <c r="G888" s="117"/>
      <c r="H888" s="11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  <c r="X888" s="117"/>
      <c r="Y888" s="117"/>
      <c r="Z888" s="117"/>
    </row>
    <row r="889">
      <c r="A889" s="117"/>
      <c r="B889" s="117"/>
      <c r="C889" s="117"/>
      <c r="D889" s="117"/>
      <c r="E889" s="117"/>
      <c r="F889" s="117"/>
      <c r="G889" s="117"/>
      <c r="H889" s="11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  <c r="X889" s="117"/>
      <c r="Y889" s="117"/>
      <c r="Z889" s="117"/>
    </row>
    <row r="890">
      <c r="A890" s="117"/>
      <c r="B890" s="117"/>
      <c r="C890" s="117"/>
      <c r="D890" s="117"/>
      <c r="E890" s="117"/>
      <c r="F890" s="117"/>
      <c r="G890" s="117"/>
      <c r="H890" s="11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  <c r="X890" s="117"/>
      <c r="Y890" s="117"/>
      <c r="Z890" s="117"/>
    </row>
    <row r="891">
      <c r="A891" s="117"/>
      <c r="B891" s="117"/>
      <c r="C891" s="117"/>
      <c r="D891" s="117"/>
      <c r="E891" s="117"/>
      <c r="F891" s="117"/>
      <c r="G891" s="117"/>
      <c r="H891" s="11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  <c r="X891" s="117"/>
      <c r="Y891" s="117"/>
      <c r="Z891" s="117"/>
    </row>
    <row r="892">
      <c r="A892" s="117"/>
      <c r="B892" s="117"/>
      <c r="C892" s="117"/>
      <c r="D892" s="117"/>
      <c r="E892" s="117"/>
      <c r="F892" s="117"/>
      <c r="G892" s="117"/>
      <c r="H892" s="11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  <c r="X892" s="117"/>
      <c r="Y892" s="117"/>
      <c r="Z892" s="117"/>
    </row>
    <row r="893">
      <c r="A893" s="117"/>
      <c r="B893" s="117"/>
      <c r="C893" s="117"/>
      <c r="D893" s="117"/>
      <c r="E893" s="117"/>
      <c r="F893" s="117"/>
      <c r="G893" s="117"/>
      <c r="H893" s="11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  <c r="X893" s="117"/>
      <c r="Y893" s="117"/>
      <c r="Z893" s="117"/>
    </row>
    <row r="894">
      <c r="A894" s="117"/>
      <c r="B894" s="117"/>
      <c r="C894" s="117"/>
      <c r="D894" s="117"/>
      <c r="E894" s="117"/>
      <c r="F894" s="117"/>
      <c r="G894" s="117"/>
      <c r="H894" s="11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  <c r="X894" s="117"/>
      <c r="Y894" s="117"/>
      <c r="Z894" s="117"/>
    </row>
    <row r="895">
      <c r="A895" s="117"/>
      <c r="B895" s="117"/>
      <c r="C895" s="117"/>
      <c r="D895" s="117"/>
      <c r="E895" s="117"/>
      <c r="F895" s="117"/>
      <c r="G895" s="117"/>
      <c r="H895" s="11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  <c r="X895" s="117"/>
      <c r="Y895" s="117"/>
      <c r="Z895" s="117"/>
    </row>
    <row r="896">
      <c r="A896" s="117"/>
      <c r="B896" s="117"/>
      <c r="C896" s="117"/>
      <c r="D896" s="117"/>
      <c r="E896" s="117"/>
      <c r="F896" s="117"/>
      <c r="G896" s="117"/>
      <c r="H896" s="11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  <c r="X896" s="117"/>
      <c r="Y896" s="117"/>
      <c r="Z896" s="117"/>
    </row>
    <row r="897">
      <c r="A897" s="117"/>
      <c r="B897" s="117"/>
      <c r="C897" s="117"/>
      <c r="D897" s="117"/>
      <c r="E897" s="117"/>
      <c r="F897" s="117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  <c r="X897" s="117"/>
      <c r="Y897" s="117"/>
      <c r="Z897" s="117"/>
    </row>
    <row r="898">
      <c r="A898" s="117"/>
      <c r="B898" s="117"/>
      <c r="C898" s="117"/>
      <c r="D898" s="117"/>
      <c r="E898" s="117"/>
      <c r="F898" s="117"/>
      <c r="G898" s="117"/>
      <c r="H898" s="11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  <c r="X898" s="117"/>
      <c r="Y898" s="117"/>
      <c r="Z898" s="117"/>
    </row>
    <row r="899">
      <c r="A899" s="117"/>
      <c r="B899" s="117"/>
      <c r="C899" s="117"/>
      <c r="D899" s="117"/>
      <c r="E899" s="117"/>
      <c r="F899" s="117"/>
      <c r="G899" s="117"/>
      <c r="H899" s="11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  <c r="X899" s="117"/>
      <c r="Y899" s="117"/>
      <c r="Z899" s="117"/>
    </row>
    <row r="900">
      <c r="A900" s="117"/>
      <c r="B900" s="117"/>
      <c r="C900" s="117"/>
      <c r="D900" s="117"/>
      <c r="E900" s="117"/>
      <c r="F900" s="117"/>
      <c r="G900" s="117"/>
      <c r="H900" s="11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  <c r="X900" s="117"/>
      <c r="Y900" s="117"/>
      <c r="Z900" s="117"/>
    </row>
    <row r="901">
      <c r="A901" s="117"/>
      <c r="B901" s="117"/>
      <c r="C901" s="117"/>
      <c r="D901" s="117"/>
      <c r="E901" s="117"/>
      <c r="F901" s="117"/>
      <c r="G901" s="117"/>
      <c r="H901" s="11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  <c r="X901" s="117"/>
      <c r="Y901" s="117"/>
      <c r="Z901" s="117"/>
    </row>
    <row r="902">
      <c r="A902" s="117"/>
      <c r="B902" s="117"/>
      <c r="C902" s="117"/>
      <c r="D902" s="117"/>
      <c r="E902" s="117"/>
      <c r="F902" s="117"/>
      <c r="G902" s="117"/>
      <c r="H902" s="11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  <c r="X902" s="117"/>
      <c r="Y902" s="117"/>
      <c r="Z902" s="117"/>
    </row>
    <row r="903">
      <c r="A903" s="117"/>
      <c r="B903" s="117"/>
      <c r="C903" s="117"/>
      <c r="D903" s="117"/>
      <c r="E903" s="117"/>
      <c r="F903" s="117"/>
      <c r="G903" s="117"/>
      <c r="H903" s="11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  <c r="X903" s="117"/>
      <c r="Y903" s="117"/>
      <c r="Z903" s="117"/>
    </row>
    <row r="904">
      <c r="A904" s="117"/>
      <c r="B904" s="117"/>
      <c r="C904" s="117"/>
      <c r="D904" s="117"/>
      <c r="E904" s="117"/>
      <c r="F904" s="117"/>
      <c r="G904" s="117"/>
      <c r="H904" s="11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  <c r="X904" s="117"/>
      <c r="Y904" s="117"/>
      <c r="Z904" s="117"/>
    </row>
    <row r="905">
      <c r="A905" s="117"/>
      <c r="B905" s="117"/>
      <c r="C905" s="117"/>
      <c r="D905" s="117"/>
      <c r="E905" s="117"/>
      <c r="F905" s="117"/>
      <c r="G905" s="117"/>
      <c r="H905" s="11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  <c r="X905" s="117"/>
      <c r="Y905" s="117"/>
      <c r="Z905" s="117"/>
    </row>
    <row r="906">
      <c r="A906" s="117"/>
      <c r="B906" s="117"/>
      <c r="C906" s="117"/>
      <c r="D906" s="117"/>
      <c r="E906" s="117"/>
      <c r="F906" s="117"/>
      <c r="G906" s="117"/>
      <c r="H906" s="11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  <c r="X906" s="117"/>
      <c r="Y906" s="117"/>
      <c r="Z906" s="117"/>
    </row>
    <row r="907">
      <c r="A907" s="117"/>
      <c r="B907" s="117"/>
      <c r="C907" s="117"/>
      <c r="D907" s="117"/>
      <c r="E907" s="117"/>
      <c r="F907" s="117"/>
      <c r="G907" s="117"/>
      <c r="H907" s="11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  <c r="X907" s="117"/>
      <c r="Y907" s="117"/>
      <c r="Z907" s="117"/>
    </row>
    <row r="908">
      <c r="A908" s="117"/>
      <c r="B908" s="117"/>
      <c r="C908" s="117"/>
      <c r="D908" s="117"/>
      <c r="E908" s="117"/>
      <c r="F908" s="117"/>
      <c r="G908" s="117"/>
      <c r="H908" s="11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  <c r="X908" s="117"/>
      <c r="Y908" s="117"/>
      <c r="Z908" s="117"/>
    </row>
    <row r="909">
      <c r="A909" s="117"/>
      <c r="B909" s="117"/>
      <c r="C909" s="117"/>
      <c r="D909" s="117"/>
      <c r="E909" s="117"/>
      <c r="F909" s="117"/>
      <c r="G909" s="117"/>
      <c r="H909" s="11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  <c r="X909" s="117"/>
      <c r="Y909" s="117"/>
      <c r="Z909" s="117"/>
    </row>
    <row r="910">
      <c r="A910" s="117"/>
      <c r="B910" s="117"/>
      <c r="C910" s="117"/>
      <c r="D910" s="117"/>
      <c r="E910" s="117"/>
      <c r="F910" s="117"/>
      <c r="G910" s="117"/>
      <c r="H910" s="11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  <c r="X910" s="117"/>
      <c r="Y910" s="117"/>
      <c r="Z910" s="117"/>
    </row>
    <row r="911">
      <c r="A911" s="117"/>
      <c r="B911" s="117"/>
      <c r="C911" s="117"/>
      <c r="D911" s="117"/>
      <c r="E911" s="117"/>
      <c r="F911" s="117"/>
      <c r="G911" s="117"/>
      <c r="H911" s="11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  <c r="X911" s="117"/>
      <c r="Y911" s="117"/>
      <c r="Z911" s="117"/>
    </row>
    <row r="912">
      <c r="A912" s="117"/>
      <c r="B912" s="117"/>
      <c r="C912" s="117"/>
      <c r="D912" s="117"/>
      <c r="E912" s="117"/>
      <c r="F912" s="117"/>
      <c r="G912" s="117"/>
      <c r="H912" s="11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  <c r="X912" s="117"/>
      <c r="Y912" s="117"/>
      <c r="Z912" s="117"/>
    </row>
    <row r="913">
      <c r="A913" s="117"/>
      <c r="B913" s="117"/>
      <c r="C913" s="117"/>
      <c r="D913" s="117"/>
      <c r="E913" s="117"/>
      <c r="F913" s="117"/>
      <c r="G913" s="117"/>
      <c r="H913" s="11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  <c r="X913" s="117"/>
      <c r="Y913" s="117"/>
      <c r="Z913" s="117"/>
    </row>
    <row r="914">
      <c r="A914" s="117"/>
      <c r="B914" s="117"/>
      <c r="C914" s="117"/>
      <c r="D914" s="117"/>
      <c r="E914" s="117"/>
      <c r="F914" s="117"/>
      <c r="G914" s="117"/>
      <c r="H914" s="117"/>
      <c r="I914" s="117"/>
      <c r="J914" s="117"/>
      <c r="K914" s="117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  <c r="W914" s="117"/>
      <c r="X914" s="117"/>
      <c r="Y914" s="117"/>
      <c r="Z914" s="117"/>
    </row>
    <row r="915">
      <c r="A915" s="117"/>
      <c r="B915" s="117"/>
      <c r="C915" s="117"/>
      <c r="D915" s="117"/>
      <c r="E915" s="117"/>
      <c r="F915" s="117"/>
      <c r="G915" s="117"/>
      <c r="H915" s="117"/>
      <c r="I915" s="117"/>
      <c r="J915" s="117"/>
      <c r="K915" s="117"/>
      <c r="L915" s="117"/>
      <c r="M915" s="117"/>
      <c r="N915" s="117"/>
      <c r="O915" s="117"/>
      <c r="P915" s="117"/>
      <c r="Q915" s="117"/>
      <c r="R915" s="117"/>
      <c r="S915" s="117"/>
      <c r="T915" s="117"/>
      <c r="U915" s="117"/>
      <c r="V915" s="117"/>
      <c r="W915" s="117"/>
      <c r="X915" s="117"/>
      <c r="Y915" s="117"/>
      <c r="Z915" s="117"/>
    </row>
    <row r="916">
      <c r="A916" s="117"/>
      <c r="B916" s="117"/>
      <c r="C916" s="117"/>
      <c r="D916" s="117"/>
      <c r="E916" s="117"/>
      <c r="F916" s="117"/>
      <c r="G916" s="117"/>
      <c r="H916" s="117"/>
      <c r="I916" s="117"/>
      <c r="J916" s="117"/>
      <c r="K916" s="117"/>
      <c r="L916" s="117"/>
      <c r="M916" s="117"/>
      <c r="N916" s="117"/>
      <c r="O916" s="117"/>
      <c r="P916" s="117"/>
      <c r="Q916" s="117"/>
      <c r="R916" s="117"/>
      <c r="S916" s="117"/>
      <c r="T916" s="117"/>
      <c r="U916" s="117"/>
      <c r="V916" s="117"/>
      <c r="W916" s="117"/>
      <c r="X916" s="117"/>
      <c r="Y916" s="117"/>
      <c r="Z916" s="117"/>
    </row>
    <row r="917">
      <c r="A917" s="117"/>
      <c r="B917" s="117"/>
      <c r="C917" s="117"/>
      <c r="D917" s="117"/>
      <c r="E917" s="117"/>
      <c r="F917" s="117"/>
      <c r="G917" s="117"/>
      <c r="H917" s="117"/>
      <c r="I917" s="117"/>
      <c r="J917" s="117"/>
      <c r="K917" s="117"/>
      <c r="L917" s="117"/>
      <c r="M917" s="117"/>
      <c r="N917" s="117"/>
      <c r="O917" s="117"/>
      <c r="P917" s="117"/>
      <c r="Q917" s="117"/>
      <c r="R917" s="117"/>
      <c r="S917" s="117"/>
      <c r="T917" s="117"/>
      <c r="U917" s="117"/>
      <c r="V917" s="117"/>
      <c r="W917" s="117"/>
      <c r="X917" s="117"/>
      <c r="Y917" s="117"/>
      <c r="Z917" s="117"/>
    </row>
    <row r="918">
      <c r="A918" s="117"/>
      <c r="B918" s="117"/>
      <c r="C918" s="117"/>
      <c r="D918" s="117"/>
      <c r="E918" s="117"/>
      <c r="F918" s="117"/>
      <c r="G918" s="117"/>
      <c r="H918" s="117"/>
      <c r="I918" s="117"/>
      <c r="J918" s="117"/>
      <c r="K918" s="117"/>
      <c r="L918" s="117"/>
      <c r="M918" s="117"/>
      <c r="N918" s="117"/>
      <c r="O918" s="117"/>
      <c r="P918" s="117"/>
      <c r="Q918" s="117"/>
      <c r="R918" s="117"/>
      <c r="S918" s="117"/>
      <c r="T918" s="117"/>
      <c r="U918" s="117"/>
      <c r="V918" s="117"/>
      <c r="W918" s="117"/>
      <c r="X918" s="117"/>
      <c r="Y918" s="117"/>
      <c r="Z918" s="117"/>
    </row>
    <row r="919">
      <c r="A919" s="117"/>
      <c r="B919" s="117"/>
      <c r="C919" s="117"/>
      <c r="D919" s="117"/>
      <c r="E919" s="117"/>
      <c r="F919" s="117"/>
      <c r="G919" s="117"/>
      <c r="H919" s="117"/>
      <c r="I919" s="117"/>
      <c r="J919" s="117"/>
      <c r="K919" s="117"/>
      <c r="L919" s="117"/>
      <c r="M919" s="117"/>
      <c r="N919" s="117"/>
      <c r="O919" s="117"/>
      <c r="P919" s="117"/>
      <c r="Q919" s="117"/>
      <c r="R919" s="117"/>
      <c r="S919" s="117"/>
      <c r="T919" s="117"/>
      <c r="U919" s="117"/>
      <c r="V919" s="117"/>
      <c r="W919" s="117"/>
      <c r="X919" s="117"/>
      <c r="Y919" s="117"/>
      <c r="Z919" s="117"/>
    </row>
    <row r="920">
      <c r="A920" s="117"/>
      <c r="B920" s="117"/>
      <c r="C920" s="117"/>
      <c r="D920" s="117"/>
      <c r="E920" s="117"/>
      <c r="F920" s="117"/>
      <c r="G920" s="117"/>
      <c r="H920" s="117"/>
      <c r="I920" s="117"/>
      <c r="J920" s="117"/>
      <c r="K920" s="117"/>
      <c r="L920" s="117"/>
      <c r="M920" s="117"/>
      <c r="N920" s="117"/>
      <c r="O920" s="117"/>
      <c r="P920" s="117"/>
      <c r="Q920" s="117"/>
      <c r="R920" s="117"/>
      <c r="S920" s="117"/>
      <c r="T920" s="117"/>
      <c r="U920" s="117"/>
      <c r="V920" s="117"/>
      <c r="W920" s="117"/>
      <c r="X920" s="117"/>
      <c r="Y920" s="117"/>
      <c r="Z920" s="117"/>
    </row>
    <row r="921">
      <c r="A921" s="117"/>
      <c r="B921" s="117"/>
      <c r="C921" s="117"/>
      <c r="D921" s="117"/>
      <c r="E921" s="117"/>
      <c r="F921" s="117"/>
      <c r="G921" s="117"/>
      <c r="H921" s="117"/>
      <c r="I921" s="117"/>
      <c r="J921" s="117"/>
      <c r="K921" s="117"/>
      <c r="L921" s="117"/>
      <c r="M921" s="117"/>
      <c r="N921" s="117"/>
      <c r="O921" s="117"/>
      <c r="P921" s="117"/>
      <c r="Q921" s="117"/>
      <c r="R921" s="117"/>
      <c r="S921" s="117"/>
      <c r="T921" s="117"/>
      <c r="U921" s="117"/>
      <c r="V921" s="117"/>
      <c r="W921" s="117"/>
      <c r="X921" s="117"/>
      <c r="Y921" s="117"/>
      <c r="Z921" s="117"/>
    </row>
    <row r="922">
      <c r="A922" s="117"/>
      <c r="B922" s="117"/>
      <c r="C922" s="117"/>
      <c r="D922" s="117"/>
      <c r="E922" s="117"/>
      <c r="F922" s="117"/>
      <c r="G922" s="117"/>
      <c r="H922" s="117"/>
      <c r="I922" s="117"/>
      <c r="J922" s="117"/>
      <c r="K922" s="117"/>
      <c r="L922" s="117"/>
      <c r="M922" s="117"/>
      <c r="N922" s="117"/>
      <c r="O922" s="117"/>
      <c r="P922" s="117"/>
      <c r="Q922" s="117"/>
      <c r="R922" s="117"/>
      <c r="S922" s="117"/>
      <c r="T922" s="117"/>
      <c r="U922" s="117"/>
      <c r="V922" s="117"/>
      <c r="W922" s="117"/>
      <c r="X922" s="117"/>
      <c r="Y922" s="117"/>
      <c r="Z922" s="117"/>
    </row>
    <row r="923">
      <c r="A923" s="117"/>
      <c r="B923" s="117"/>
      <c r="C923" s="117"/>
      <c r="D923" s="117"/>
      <c r="E923" s="117"/>
      <c r="F923" s="117"/>
      <c r="G923" s="117"/>
      <c r="H923" s="117"/>
      <c r="I923" s="117"/>
      <c r="J923" s="117"/>
      <c r="K923" s="117"/>
      <c r="L923" s="117"/>
      <c r="M923" s="117"/>
      <c r="N923" s="117"/>
      <c r="O923" s="117"/>
      <c r="P923" s="117"/>
      <c r="Q923" s="117"/>
      <c r="R923" s="117"/>
      <c r="S923" s="117"/>
      <c r="T923" s="117"/>
      <c r="U923" s="117"/>
      <c r="V923" s="117"/>
      <c r="W923" s="117"/>
      <c r="X923" s="117"/>
      <c r="Y923" s="117"/>
      <c r="Z923" s="117"/>
    </row>
    <row r="924">
      <c r="A924" s="117"/>
      <c r="B924" s="117"/>
      <c r="C924" s="117"/>
      <c r="D924" s="117"/>
      <c r="E924" s="117"/>
      <c r="F924" s="117"/>
      <c r="G924" s="117"/>
      <c r="H924" s="117"/>
      <c r="I924" s="117"/>
      <c r="J924" s="117"/>
      <c r="K924" s="117"/>
      <c r="L924" s="117"/>
      <c r="M924" s="117"/>
      <c r="N924" s="117"/>
      <c r="O924" s="117"/>
      <c r="P924" s="117"/>
      <c r="Q924" s="117"/>
      <c r="R924" s="117"/>
      <c r="S924" s="117"/>
      <c r="T924" s="117"/>
      <c r="U924" s="117"/>
      <c r="V924" s="117"/>
      <c r="W924" s="117"/>
      <c r="X924" s="117"/>
      <c r="Y924" s="117"/>
      <c r="Z924" s="117"/>
    </row>
    <row r="925">
      <c r="A925" s="117"/>
      <c r="B925" s="117"/>
      <c r="C925" s="117"/>
      <c r="D925" s="117"/>
      <c r="E925" s="117"/>
      <c r="F925" s="117"/>
      <c r="G925" s="117"/>
      <c r="H925" s="117"/>
      <c r="I925" s="117"/>
      <c r="J925" s="117"/>
      <c r="K925" s="117"/>
      <c r="L925" s="117"/>
      <c r="M925" s="117"/>
      <c r="N925" s="117"/>
      <c r="O925" s="117"/>
      <c r="P925" s="117"/>
      <c r="Q925" s="117"/>
      <c r="R925" s="117"/>
      <c r="S925" s="117"/>
      <c r="T925" s="117"/>
      <c r="U925" s="117"/>
      <c r="V925" s="117"/>
      <c r="W925" s="117"/>
      <c r="X925" s="117"/>
      <c r="Y925" s="117"/>
      <c r="Z925" s="117"/>
    </row>
    <row r="926">
      <c r="A926" s="117"/>
      <c r="B926" s="117"/>
      <c r="C926" s="117"/>
      <c r="D926" s="117"/>
      <c r="E926" s="117"/>
      <c r="F926" s="117"/>
      <c r="G926" s="117"/>
      <c r="H926" s="117"/>
      <c r="I926" s="117"/>
      <c r="J926" s="117"/>
      <c r="K926" s="117"/>
      <c r="L926" s="117"/>
      <c r="M926" s="117"/>
      <c r="N926" s="117"/>
      <c r="O926" s="117"/>
      <c r="P926" s="117"/>
      <c r="Q926" s="117"/>
      <c r="R926" s="117"/>
      <c r="S926" s="117"/>
      <c r="T926" s="117"/>
      <c r="U926" s="117"/>
      <c r="V926" s="117"/>
      <c r="W926" s="117"/>
      <c r="X926" s="117"/>
      <c r="Y926" s="117"/>
      <c r="Z926" s="117"/>
    </row>
    <row r="927">
      <c r="A927" s="117"/>
      <c r="B927" s="117"/>
      <c r="C927" s="117"/>
      <c r="D927" s="117"/>
      <c r="E927" s="117"/>
      <c r="F927" s="117"/>
      <c r="G927" s="117"/>
      <c r="H927" s="117"/>
      <c r="I927" s="117"/>
      <c r="J927" s="117"/>
      <c r="K927" s="117"/>
      <c r="L927" s="117"/>
      <c r="M927" s="117"/>
      <c r="N927" s="117"/>
      <c r="O927" s="117"/>
      <c r="P927" s="117"/>
      <c r="Q927" s="117"/>
      <c r="R927" s="117"/>
      <c r="S927" s="117"/>
      <c r="T927" s="117"/>
      <c r="U927" s="117"/>
      <c r="V927" s="117"/>
      <c r="W927" s="117"/>
      <c r="X927" s="117"/>
      <c r="Y927" s="117"/>
      <c r="Z927" s="117"/>
    </row>
    <row r="928">
      <c r="A928" s="117"/>
      <c r="B928" s="117"/>
      <c r="C928" s="117"/>
      <c r="D928" s="117"/>
      <c r="E928" s="117"/>
      <c r="F928" s="117"/>
      <c r="G928" s="117"/>
      <c r="H928" s="117"/>
      <c r="I928" s="117"/>
      <c r="J928" s="117"/>
      <c r="K928" s="117"/>
      <c r="L928" s="117"/>
      <c r="M928" s="117"/>
      <c r="N928" s="117"/>
      <c r="O928" s="117"/>
      <c r="P928" s="117"/>
      <c r="Q928" s="117"/>
      <c r="R928" s="117"/>
      <c r="S928" s="117"/>
      <c r="T928" s="117"/>
      <c r="U928" s="117"/>
      <c r="V928" s="117"/>
      <c r="W928" s="117"/>
      <c r="X928" s="117"/>
      <c r="Y928" s="117"/>
      <c r="Z928" s="117"/>
    </row>
    <row r="929">
      <c r="A929" s="117"/>
      <c r="B929" s="117"/>
      <c r="C929" s="117"/>
      <c r="D929" s="117"/>
      <c r="E929" s="117"/>
      <c r="F929" s="117"/>
      <c r="G929" s="117"/>
      <c r="H929" s="117"/>
      <c r="I929" s="117"/>
      <c r="J929" s="117"/>
      <c r="K929" s="117"/>
      <c r="L929" s="117"/>
      <c r="M929" s="117"/>
      <c r="N929" s="117"/>
      <c r="O929" s="117"/>
      <c r="P929" s="117"/>
      <c r="Q929" s="117"/>
      <c r="R929" s="117"/>
      <c r="S929" s="117"/>
      <c r="T929" s="117"/>
      <c r="U929" s="117"/>
      <c r="V929" s="117"/>
      <c r="W929" s="117"/>
      <c r="X929" s="117"/>
      <c r="Y929" s="117"/>
      <c r="Z929" s="117"/>
    </row>
    <row r="930">
      <c r="A930" s="117"/>
      <c r="B930" s="117"/>
      <c r="C930" s="117"/>
      <c r="D930" s="117"/>
      <c r="E930" s="117"/>
      <c r="F930" s="117"/>
      <c r="G930" s="117"/>
      <c r="H930" s="117"/>
      <c r="I930" s="117"/>
      <c r="J930" s="117"/>
      <c r="K930" s="117"/>
      <c r="L930" s="117"/>
      <c r="M930" s="117"/>
      <c r="N930" s="117"/>
      <c r="O930" s="117"/>
      <c r="P930" s="117"/>
      <c r="Q930" s="117"/>
      <c r="R930" s="117"/>
      <c r="S930" s="117"/>
      <c r="T930" s="117"/>
      <c r="U930" s="117"/>
      <c r="V930" s="117"/>
      <c r="W930" s="117"/>
      <c r="X930" s="117"/>
      <c r="Y930" s="117"/>
      <c r="Z930" s="117"/>
    </row>
    <row r="931">
      <c r="A931" s="117"/>
      <c r="B931" s="117"/>
      <c r="C931" s="117"/>
      <c r="D931" s="117"/>
      <c r="E931" s="117"/>
      <c r="F931" s="117"/>
      <c r="G931" s="117"/>
      <c r="H931" s="117"/>
      <c r="I931" s="117"/>
      <c r="J931" s="117"/>
      <c r="K931" s="117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  <c r="W931" s="117"/>
      <c r="X931" s="117"/>
      <c r="Y931" s="117"/>
      <c r="Z931" s="117"/>
    </row>
    <row r="932">
      <c r="A932" s="117"/>
      <c r="B932" s="117"/>
      <c r="C932" s="117"/>
      <c r="D932" s="117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7"/>
      <c r="R932" s="117"/>
      <c r="S932" s="117"/>
      <c r="T932" s="117"/>
      <c r="U932" s="117"/>
      <c r="V932" s="117"/>
      <c r="W932" s="117"/>
      <c r="X932" s="117"/>
      <c r="Y932" s="117"/>
      <c r="Z932" s="117"/>
    </row>
    <row r="933">
      <c r="A933" s="117"/>
      <c r="B933" s="117"/>
      <c r="C933" s="117"/>
      <c r="D933" s="117"/>
      <c r="E933" s="117"/>
      <c r="F933" s="117"/>
      <c r="G933" s="117"/>
      <c r="H933" s="117"/>
      <c r="I933" s="117"/>
      <c r="J933" s="117"/>
      <c r="K933" s="117"/>
      <c r="L933" s="117"/>
      <c r="M933" s="117"/>
      <c r="N933" s="117"/>
      <c r="O933" s="117"/>
      <c r="P933" s="117"/>
      <c r="Q933" s="117"/>
      <c r="R933" s="117"/>
      <c r="S933" s="117"/>
      <c r="T933" s="117"/>
      <c r="U933" s="117"/>
      <c r="V933" s="117"/>
      <c r="W933" s="117"/>
      <c r="X933" s="117"/>
      <c r="Y933" s="117"/>
      <c r="Z933" s="117"/>
    </row>
    <row r="934">
      <c r="A934" s="117"/>
      <c r="B934" s="117"/>
      <c r="C934" s="117"/>
      <c r="D934" s="117"/>
      <c r="E934" s="117"/>
      <c r="F934" s="117"/>
      <c r="G934" s="117"/>
      <c r="H934" s="117"/>
      <c r="I934" s="117"/>
      <c r="J934" s="117"/>
      <c r="K934" s="117"/>
      <c r="L934" s="117"/>
      <c r="M934" s="117"/>
      <c r="N934" s="117"/>
      <c r="O934" s="117"/>
      <c r="P934" s="117"/>
      <c r="Q934" s="117"/>
      <c r="R934" s="117"/>
      <c r="S934" s="117"/>
      <c r="T934" s="117"/>
      <c r="U934" s="117"/>
      <c r="V934" s="117"/>
      <c r="W934" s="117"/>
      <c r="X934" s="117"/>
      <c r="Y934" s="117"/>
      <c r="Z934" s="117"/>
    </row>
    <row r="935">
      <c r="A935" s="117"/>
      <c r="B935" s="117"/>
      <c r="C935" s="117"/>
      <c r="D935" s="117"/>
      <c r="E935" s="117"/>
      <c r="F935" s="117"/>
      <c r="G935" s="117"/>
      <c r="H935" s="117"/>
      <c r="I935" s="117"/>
      <c r="J935" s="117"/>
      <c r="K935" s="117"/>
      <c r="L935" s="117"/>
      <c r="M935" s="117"/>
      <c r="N935" s="117"/>
      <c r="O935" s="117"/>
      <c r="P935" s="117"/>
      <c r="Q935" s="117"/>
      <c r="R935" s="117"/>
      <c r="S935" s="117"/>
      <c r="T935" s="117"/>
      <c r="U935" s="117"/>
      <c r="V935" s="117"/>
      <c r="W935" s="117"/>
      <c r="X935" s="117"/>
      <c r="Y935" s="117"/>
      <c r="Z935" s="117"/>
    </row>
    <row r="936">
      <c r="A936" s="117"/>
      <c r="B936" s="117"/>
      <c r="C936" s="117"/>
      <c r="D936" s="117"/>
      <c r="E936" s="117"/>
      <c r="F936" s="117"/>
      <c r="G936" s="117"/>
      <c r="H936" s="117"/>
      <c r="I936" s="117"/>
      <c r="J936" s="117"/>
      <c r="K936" s="117"/>
      <c r="L936" s="117"/>
      <c r="M936" s="117"/>
      <c r="N936" s="117"/>
      <c r="O936" s="117"/>
      <c r="P936" s="117"/>
      <c r="Q936" s="117"/>
      <c r="R936" s="117"/>
      <c r="S936" s="117"/>
      <c r="T936" s="117"/>
      <c r="U936" s="117"/>
      <c r="V936" s="117"/>
      <c r="W936" s="117"/>
      <c r="X936" s="117"/>
      <c r="Y936" s="117"/>
      <c r="Z936" s="117"/>
    </row>
    <row r="937">
      <c r="A937" s="117"/>
      <c r="B937" s="117"/>
      <c r="C937" s="117"/>
      <c r="D937" s="117"/>
      <c r="E937" s="117"/>
      <c r="F937" s="117"/>
      <c r="G937" s="117"/>
      <c r="H937" s="117"/>
      <c r="I937" s="117"/>
      <c r="J937" s="117"/>
      <c r="K937" s="117"/>
      <c r="L937" s="117"/>
      <c r="M937" s="117"/>
      <c r="N937" s="117"/>
      <c r="O937" s="117"/>
      <c r="P937" s="117"/>
      <c r="Q937" s="117"/>
      <c r="R937" s="117"/>
      <c r="S937" s="117"/>
      <c r="T937" s="117"/>
      <c r="U937" s="117"/>
      <c r="V937" s="117"/>
      <c r="W937" s="117"/>
      <c r="X937" s="117"/>
      <c r="Y937" s="117"/>
      <c r="Z937" s="117"/>
    </row>
    <row r="938">
      <c r="A938" s="117"/>
      <c r="B938" s="117"/>
      <c r="C938" s="117"/>
      <c r="D938" s="117"/>
      <c r="E938" s="117"/>
      <c r="F938" s="117"/>
      <c r="G938" s="117"/>
      <c r="H938" s="117"/>
      <c r="I938" s="117"/>
      <c r="J938" s="117"/>
      <c r="K938" s="117"/>
      <c r="L938" s="117"/>
      <c r="M938" s="117"/>
      <c r="N938" s="117"/>
      <c r="O938" s="117"/>
      <c r="P938" s="117"/>
      <c r="Q938" s="117"/>
      <c r="R938" s="117"/>
      <c r="S938" s="117"/>
      <c r="T938" s="117"/>
      <c r="U938" s="117"/>
      <c r="V938" s="117"/>
      <c r="W938" s="117"/>
      <c r="X938" s="117"/>
      <c r="Y938" s="117"/>
      <c r="Z938" s="117"/>
    </row>
    <row r="939">
      <c r="A939" s="117"/>
      <c r="B939" s="117"/>
      <c r="C939" s="117"/>
      <c r="D939" s="117"/>
      <c r="E939" s="117"/>
      <c r="F939" s="117"/>
      <c r="G939" s="117"/>
      <c r="H939" s="117"/>
      <c r="I939" s="117"/>
      <c r="J939" s="117"/>
      <c r="K939" s="117"/>
      <c r="L939" s="117"/>
      <c r="M939" s="117"/>
      <c r="N939" s="117"/>
      <c r="O939" s="117"/>
      <c r="P939" s="117"/>
      <c r="Q939" s="117"/>
      <c r="R939" s="117"/>
      <c r="S939" s="117"/>
      <c r="T939" s="117"/>
      <c r="U939" s="117"/>
      <c r="V939" s="117"/>
      <c r="W939" s="117"/>
      <c r="X939" s="117"/>
      <c r="Y939" s="117"/>
      <c r="Z939" s="117"/>
    </row>
    <row r="940">
      <c r="A940" s="117"/>
      <c r="B940" s="117"/>
      <c r="C940" s="117"/>
      <c r="D940" s="117"/>
      <c r="E940" s="117"/>
      <c r="F940" s="117"/>
      <c r="G940" s="117"/>
      <c r="H940" s="117"/>
      <c r="I940" s="117"/>
      <c r="J940" s="117"/>
      <c r="K940" s="117"/>
      <c r="L940" s="117"/>
      <c r="M940" s="117"/>
      <c r="N940" s="117"/>
      <c r="O940" s="117"/>
      <c r="P940" s="117"/>
      <c r="Q940" s="117"/>
      <c r="R940" s="117"/>
      <c r="S940" s="117"/>
      <c r="T940" s="117"/>
      <c r="U940" s="117"/>
      <c r="V940" s="117"/>
      <c r="W940" s="117"/>
      <c r="X940" s="117"/>
      <c r="Y940" s="117"/>
      <c r="Z940" s="117"/>
    </row>
    <row r="941">
      <c r="A941" s="117"/>
      <c r="B941" s="117"/>
      <c r="C941" s="117"/>
      <c r="D941" s="117"/>
      <c r="E941" s="117"/>
      <c r="F941" s="117"/>
      <c r="G941" s="117"/>
      <c r="H941" s="117"/>
      <c r="I941" s="117"/>
      <c r="J941" s="117"/>
      <c r="K941" s="117"/>
      <c r="L941" s="117"/>
      <c r="M941" s="117"/>
      <c r="N941" s="117"/>
      <c r="O941" s="117"/>
      <c r="P941" s="117"/>
      <c r="Q941" s="117"/>
      <c r="R941" s="117"/>
      <c r="S941" s="117"/>
      <c r="T941" s="117"/>
      <c r="U941" s="117"/>
      <c r="V941" s="117"/>
      <c r="W941" s="117"/>
      <c r="X941" s="117"/>
      <c r="Y941" s="117"/>
      <c r="Z941" s="117"/>
    </row>
    <row r="942">
      <c r="A942" s="117"/>
      <c r="B942" s="117"/>
      <c r="C942" s="117"/>
      <c r="D942" s="117"/>
      <c r="E942" s="117"/>
      <c r="F942" s="117"/>
      <c r="G942" s="117"/>
      <c r="H942" s="117"/>
      <c r="I942" s="117"/>
      <c r="J942" s="117"/>
      <c r="K942" s="117"/>
      <c r="L942" s="117"/>
      <c r="M942" s="117"/>
      <c r="N942" s="117"/>
      <c r="O942" s="117"/>
      <c r="P942" s="117"/>
      <c r="Q942" s="117"/>
      <c r="R942" s="117"/>
      <c r="S942" s="117"/>
      <c r="T942" s="117"/>
      <c r="U942" s="117"/>
      <c r="V942" s="117"/>
      <c r="W942" s="117"/>
      <c r="X942" s="117"/>
      <c r="Y942" s="117"/>
      <c r="Z942" s="117"/>
    </row>
    <row r="943">
      <c r="A943" s="117"/>
      <c r="B943" s="117"/>
      <c r="C943" s="117"/>
      <c r="D943" s="117"/>
      <c r="E943" s="117"/>
      <c r="F943" s="117"/>
      <c r="G943" s="117"/>
      <c r="H943" s="117"/>
      <c r="I943" s="117"/>
      <c r="J943" s="117"/>
      <c r="K943" s="117"/>
      <c r="L943" s="117"/>
      <c r="M943" s="117"/>
      <c r="N943" s="117"/>
      <c r="O943" s="117"/>
      <c r="P943" s="117"/>
      <c r="Q943" s="117"/>
      <c r="R943" s="117"/>
      <c r="S943" s="117"/>
      <c r="T943" s="117"/>
      <c r="U943" s="117"/>
      <c r="V943" s="117"/>
      <c r="W943" s="117"/>
      <c r="X943" s="117"/>
      <c r="Y943" s="117"/>
      <c r="Z943" s="117"/>
    </row>
    <row r="944">
      <c r="A944" s="117"/>
      <c r="B944" s="117"/>
      <c r="C944" s="117"/>
      <c r="D944" s="117"/>
      <c r="E944" s="117"/>
      <c r="F944" s="117"/>
      <c r="G944" s="117"/>
      <c r="H944" s="117"/>
      <c r="I944" s="117"/>
      <c r="J944" s="117"/>
      <c r="K944" s="117"/>
      <c r="L944" s="117"/>
      <c r="M944" s="117"/>
      <c r="N944" s="117"/>
      <c r="O944" s="117"/>
      <c r="P944" s="117"/>
      <c r="Q944" s="117"/>
      <c r="R944" s="117"/>
      <c r="S944" s="117"/>
      <c r="T944" s="117"/>
      <c r="U944" s="117"/>
      <c r="V944" s="117"/>
      <c r="W944" s="117"/>
      <c r="X944" s="117"/>
      <c r="Y944" s="117"/>
      <c r="Z944" s="117"/>
    </row>
    <row r="945">
      <c r="A945" s="117"/>
      <c r="B945" s="117"/>
      <c r="C945" s="117"/>
      <c r="D945" s="117"/>
      <c r="E945" s="117"/>
      <c r="F945" s="117"/>
      <c r="G945" s="117"/>
      <c r="H945" s="117"/>
      <c r="I945" s="117"/>
      <c r="J945" s="117"/>
      <c r="K945" s="117"/>
      <c r="L945" s="117"/>
      <c r="M945" s="117"/>
      <c r="N945" s="117"/>
      <c r="O945" s="117"/>
      <c r="P945" s="117"/>
      <c r="Q945" s="117"/>
      <c r="R945" s="117"/>
      <c r="S945" s="117"/>
      <c r="T945" s="117"/>
      <c r="U945" s="117"/>
      <c r="V945" s="117"/>
      <c r="W945" s="117"/>
      <c r="X945" s="117"/>
      <c r="Y945" s="117"/>
      <c r="Z945" s="117"/>
    </row>
    <row r="946">
      <c r="A946" s="117"/>
      <c r="B946" s="117"/>
      <c r="C946" s="117"/>
      <c r="D946" s="117"/>
      <c r="E946" s="117"/>
      <c r="F946" s="117"/>
      <c r="G946" s="117"/>
      <c r="H946" s="117"/>
      <c r="I946" s="117"/>
      <c r="J946" s="117"/>
      <c r="K946" s="117"/>
      <c r="L946" s="117"/>
      <c r="M946" s="117"/>
      <c r="N946" s="117"/>
      <c r="O946" s="117"/>
      <c r="P946" s="117"/>
      <c r="Q946" s="117"/>
      <c r="R946" s="117"/>
      <c r="S946" s="117"/>
      <c r="T946" s="117"/>
      <c r="U946" s="117"/>
      <c r="V946" s="117"/>
      <c r="W946" s="117"/>
      <c r="X946" s="117"/>
      <c r="Y946" s="117"/>
      <c r="Z946" s="117"/>
    </row>
    <row r="947">
      <c r="A947" s="117"/>
      <c r="B947" s="117"/>
      <c r="C947" s="117"/>
      <c r="D947" s="117"/>
      <c r="E947" s="117"/>
      <c r="F947" s="117"/>
      <c r="G947" s="117"/>
      <c r="H947" s="117"/>
      <c r="I947" s="117"/>
      <c r="J947" s="117"/>
      <c r="K947" s="117"/>
      <c r="L947" s="117"/>
      <c r="M947" s="117"/>
      <c r="N947" s="117"/>
      <c r="O947" s="117"/>
      <c r="P947" s="117"/>
      <c r="Q947" s="117"/>
      <c r="R947" s="117"/>
      <c r="S947" s="117"/>
      <c r="T947" s="117"/>
      <c r="U947" s="117"/>
      <c r="V947" s="117"/>
      <c r="W947" s="117"/>
      <c r="X947" s="117"/>
      <c r="Y947" s="117"/>
      <c r="Z947" s="117"/>
    </row>
    <row r="948">
      <c r="A948" s="117"/>
      <c r="B948" s="117"/>
      <c r="C948" s="117"/>
      <c r="D948" s="117"/>
      <c r="E948" s="117"/>
      <c r="F948" s="117"/>
      <c r="G948" s="117"/>
      <c r="H948" s="117"/>
      <c r="I948" s="117"/>
      <c r="J948" s="117"/>
      <c r="K948" s="117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  <c r="W948" s="117"/>
      <c r="X948" s="117"/>
      <c r="Y948" s="117"/>
      <c r="Z948" s="117"/>
    </row>
    <row r="949">
      <c r="A949" s="117"/>
      <c r="B949" s="117"/>
      <c r="C949" s="117"/>
      <c r="D949" s="117"/>
      <c r="E949" s="117"/>
      <c r="F949" s="117"/>
      <c r="G949" s="117"/>
      <c r="H949" s="117"/>
      <c r="I949" s="117"/>
      <c r="J949" s="117"/>
      <c r="K949" s="117"/>
      <c r="L949" s="117"/>
      <c r="M949" s="117"/>
      <c r="N949" s="117"/>
      <c r="O949" s="117"/>
      <c r="P949" s="117"/>
      <c r="Q949" s="117"/>
      <c r="R949" s="117"/>
      <c r="S949" s="117"/>
      <c r="T949" s="117"/>
      <c r="U949" s="117"/>
      <c r="V949" s="117"/>
      <c r="W949" s="117"/>
      <c r="X949" s="117"/>
      <c r="Y949" s="117"/>
      <c r="Z949" s="117"/>
    </row>
    <row r="950">
      <c r="A950" s="117"/>
      <c r="B950" s="117"/>
      <c r="C950" s="117"/>
      <c r="D950" s="117"/>
      <c r="E950" s="117"/>
      <c r="F950" s="117"/>
      <c r="G950" s="117"/>
      <c r="H950" s="117"/>
      <c r="I950" s="117"/>
      <c r="J950" s="117"/>
      <c r="K950" s="117"/>
      <c r="L950" s="117"/>
      <c r="M950" s="117"/>
      <c r="N950" s="117"/>
      <c r="O950" s="117"/>
      <c r="P950" s="117"/>
      <c r="Q950" s="117"/>
      <c r="R950" s="117"/>
      <c r="S950" s="117"/>
      <c r="T950" s="117"/>
      <c r="U950" s="117"/>
      <c r="V950" s="117"/>
      <c r="W950" s="117"/>
      <c r="X950" s="117"/>
      <c r="Y950" s="117"/>
      <c r="Z950" s="117"/>
    </row>
    <row r="951">
      <c r="A951" s="117"/>
      <c r="B951" s="117"/>
      <c r="C951" s="117"/>
      <c r="D951" s="117"/>
      <c r="E951" s="117"/>
      <c r="F951" s="117"/>
      <c r="G951" s="117"/>
      <c r="H951" s="117"/>
      <c r="I951" s="117"/>
      <c r="J951" s="117"/>
      <c r="K951" s="117"/>
      <c r="L951" s="117"/>
      <c r="M951" s="117"/>
      <c r="N951" s="117"/>
      <c r="O951" s="117"/>
      <c r="P951" s="117"/>
      <c r="Q951" s="117"/>
      <c r="R951" s="117"/>
      <c r="S951" s="117"/>
      <c r="T951" s="117"/>
      <c r="U951" s="117"/>
      <c r="V951" s="117"/>
      <c r="W951" s="117"/>
      <c r="X951" s="117"/>
      <c r="Y951" s="117"/>
      <c r="Z951" s="117"/>
    </row>
    <row r="952">
      <c r="A952" s="117"/>
      <c r="B952" s="117"/>
      <c r="C952" s="117"/>
      <c r="D952" s="117"/>
      <c r="E952" s="117"/>
      <c r="F952" s="117"/>
      <c r="G952" s="117"/>
      <c r="H952" s="117"/>
      <c r="I952" s="117"/>
      <c r="J952" s="117"/>
      <c r="K952" s="117"/>
      <c r="L952" s="117"/>
      <c r="M952" s="117"/>
      <c r="N952" s="117"/>
      <c r="O952" s="117"/>
      <c r="P952" s="117"/>
      <c r="Q952" s="117"/>
      <c r="R952" s="117"/>
      <c r="S952" s="117"/>
      <c r="T952" s="117"/>
      <c r="U952" s="117"/>
      <c r="V952" s="117"/>
      <c r="W952" s="117"/>
      <c r="X952" s="117"/>
      <c r="Y952" s="117"/>
      <c r="Z952" s="117"/>
    </row>
    <row r="953">
      <c r="A953" s="117"/>
      <c r="B953" s="117"/>
      <c r="C953" s="117"/>
      <c r="D953" s="117"/>
      <c r="E953" s="117"/>
      <c r="F953" s="117"/>
      <c r="G953" s="117"/>
      <c r="H953" s="117"/>
      <c r="I953" s="117"/>
      <c r="J953" s="117"/>
      <c r="K953" s="117"/>
      <c r="L953" s="117"/>
      <c r="M953" s="117"/>
      <c r="N953" s="117"/>
      <c r="O953" s="117"/>
      <c r="P953" s="117"/>
      <c r="Q953" s="117"/>
      <c r="R953" s="117"/>
      <c r="S953" s="117"/>
      <c r="T953" s="117"/>
      <c r="U953" s="117"/>
      <c r="V953" s="117"/>
      <c r="W953" s="117"/>
      <c r="X953" s="117"/>
      <c r="Y953" s="117"/>
      <c r="Z953" s="117"/>
    </row>
    <row r="954">
      <c r="A954" s="117"/>
      <c r="B954" s="117"/>
      <c r="C954" s="117"/>
      <c r="D954" s="117"/>
      <c r="E954" s="117"/>
      <c r="F954" s="117"/>
      <c r="G954" s="117"/>
      <c r="H954" s="117"/>
      <c r="I954" s="117"/>
      <c r="J954" s="117"/>
      <c r="K954" s="117"/>
      <c r="L954" s="117"/>
      <c r="M954" s="117"/>
      <c r="N954" s="117"/>
      <c r="O954" s="117"/>
      <c r="P954" s="117"/>
      <c r="Q954" s="117"/>
      <c r="R954" s="117"/>
      <c r="S954" s="117"/>
      <c r="T954" s="117"/>
      <c r="U954" s="117"/>
      <c r="V954" s="117"/>
      <c r="W954" s="117"/>
      <c r="X954" s="117"/>
      <c r="Y954" s="117"/>
      <c r="Z954" s="117"/>
    </row>
    <row r="955">
      <c r="A955" s="117"/>
      <c r="B955" s="117"/>
      <c r="C955" s="117"/>
      <c r="D955" s="117"/>
      <c r="E955" s="117"/>
      <c r="F955" s="117"/>
      <c r="G955" s="117"/>
      <c r="H955" s="117"/>
      <c r="I955" s="117"/>
      <c r="J955" s="117"/>
      <c r="K955" s="117"/>
      <c r="L955" s="117"/>
      <c r="M955" s="117"/>
      <c r="N955" s="117"/>
      <c r="O955" s="117"/>
      <c r="P955" s="117"/>
      <c r="Q955" s="117"/>
      <c r="R955" s="117"/>
      <c r="S955" s="117"/>
      <c r="T955" s="117"/>
      <c r="U955" s="117"/>
      <c r="V955" s="117"/>
      <c r="W955" s="117"/>
      <c r="X955" s="117"/>
      <c r="Y955" s="117"/>
      <c r="Z955" s="117"/>
    </row>
    <row r="956">
      <c r="A956" s="117"/>
      <c r="B956" s="117"/>
      <c r="C956" s="117"/>
      <c r="D956" s="117"/>
      <c r="E956" s="117"/>
      <c r="F956" s="117"/>
      <c r="G956" s="117"/>
      <c r="H956" s="117"/>
      <c r="I956" s="117"/>
      <c r="J956" s="117"/>
      <c r="K956" s="117"/>
      <c r="L956" s="117"/>
      <c r="M956" s="117"/>
      <c r="N956" s="117"/>
      <c r="O956" s="117"/>
      <c r="P956" s="117"/>
      <c r="Q956" s="117"/>
      <c r="R956" s="117"/>
      <c r="S956" s="117"/>
      <c r="T956" s="117"/>
      <c r="U956" s="117"/>
      <c r="V956" s="117"/>
      <c r="W956" s="117"/>
      <c r="X956" s="117"/>
      <c r="Y956" s="117"/>
      <c r="Z956" s="117"/>
    </row>
    <row r="957">
      <c r="A957" s="117"/>
      <c r="B957" s="117"/>
      <c r="C957" s="117"/>
      <c r="D957" s="117"/>
      <c r="E957" s="117"/>
      <c r="F957" s="117"/>
      <c r="G957" s="117"/>
      <c r="H957" s="117"/>
      <c r="I957" s="117"/>
      <c r="J957" s="117"/>
      <c r="K957" s="117"/>
      <c r="L957" s="117"/>
      <c r="M957" s="117"/>
      <c r="N957" s="117"/>
      <c r="O957" s="117"/>
      <c r="P957" s="117"/>
      <c r="Q957" s="117"/>
      <c r="R957" s="117"/>
      <c r="S957" s="117"/>
      <c r="T957" s="117"/>
      <c r="U957" s="117"/>
      <c r="V957" s="117"/>
      <c r="W957" s="117"/>
      <c r="X957" s="117"/>
      <c r="Y957" s="117"/>
      <c r="Z957" s="117"/>
    </row>
    <row r="958">
      <c r="A958" s="117"/>
      <c r="B958" s="117"/>
      <c r="C958" s="117"/>
      <c r="D958" s="117"/>
      <c r="E958" s="117"/>
      <c r="F958" s="117"/>
      <c r="G958" s="117"/>
      <c r="H958" s="117"/>
      <c r="I958" s="117"/>
      <c r="J958" s="117"/>
      <c r="K958" s="117"/>
      <c r="L958" s="117"/>
      <c r="M958" s="117"/>
      <c r="N958" s="117"/>
      <c r="O958" s="117"/>
      <c r="P958" s="117"/>
      <c r="Q958" s="117"/>
      <c r="R958" s="117"/>
      <c r="S958" s="117"/>
      <c r="T958" s="117"/>
      <c r="U958" s="117"/>
      <c r="V958" s="117"/>
      <c r="W958" s="117"/>
      <c r="X958" s="117"/>
      <c r="Y958" s="117"/>
      <c r="Z958" s="117"/>
    </row>
    <row r="959">
      <c r="A959" s="117"/>
      <c r="B959" s="117"/>
      <c r="C959" s="117"/>
      <c r="D959" s="117"/>
      <c r="E959" s="117"/>
      <c r="F959" s="117"/>
      <c r="G959" s="117"/>
      <c r="H959" s="117"/>
      <c r="I959" s="117"/>
      <c r="J959" s="117"/>
      <c r="K959" s="117"/>
      <c r="L959" s="117"/>
      <c r="M959" s="117"/>
      <c r="N959" s="117"/>
      <c r="O959" s="117"/>
      <c r="P959" s="117"/>
      <c r="Q959" s="117"/>
      <c r="R959" s="117"/>
      <c r="S959" s="117"/>
      <c r="T959" s="117"/>
      <c r="U959" s="117"/>
      <c r="V959" s="117"/>
      <c r="W959" s="117"/>
      <c r="X959" s="117"/>
      <c r="Y959" s="117"/>
      <c r="Z959" s="117"/>
    </row>
    <row r="960">
      <c r="A960" s="117"/>
      <c r="B960" s="117"/>
      <c r="C960" s="117"/>
      <c r="D960" s="117"/>
      <c r="E960" s="117"/>
      <c r="F960" s="117"/>
      <c r="G960" s="117"/>
      <c r="H960" s="117"/>
      <c r="I960" s="117"/>
      <c r="J960" s="117"/>
      <c r="K960" s="117"/>
      <c r="L960" s="117"/>
      <c r="M960" s="117"/>
      <c r="N960" s="117"/>
      <c r="O960" s="117"/>
      <c r="P960" s="117"/>
      <c r="Q960" s="117"/>
      <c r="R960" s="117"/>
      <c r="S960" s="117"/>
      <c r="T960" s="117"/>
      <c r="U960" s="117"/>
      <c r="V960" s="117"/>
      <c r="W960" s="117"/>
      <c r="X960" s="117"/>
      <c r="Y960" s="117"/>
      <c r="Z960" s="117"/>
    </row>
    <row r="961">
      <c r="A961" s="117"/>
      <c r="B961" s="117"/>
      <c r="C961" s="117"/>
      <c r="D961" s="117"/>
      <c r="E961" s="117"/>
      <c r="F961" s="117"/>
      <c r="G961" s="117"/>
      <c r="H961" s="117"/>
      <c r="I961" s="117"/>
      <c r="J961" s="117"/>
      <c r="K961" s="117"/>
      <c r="L961" s="117"/>
      <c r="M961" s="117"/>
      <c r="N961" s="117"/>
      <c r="O961" s="117"/>
      <c r="P961" s="117"/>
      <c r="Q961" s="117"/>
      <c r="R961" s="117"/>
      <c r="S961" s="117"/>
      <c r="T961" s="117"/>
      <c r="U961" s="117"/>
      <c r="V961" s="117"/>
      <c r="W961" s="117"/>
      <c r="X961" s="117"/>
      <c r="Y961" s="117"/>
      <c r="Z961" s="117"/>
    </row>
    <row r="962">
      <c r="A962" s="117"/>
      <c r="B962" s="117"/>
      <c r="C962" s="117"/>
      <c r="D962" s="117"/>
      <c r="E962" s="117"/>
      <c r="F962" s="117"/>
      <c r="G962" s="117"/>
      <c r="H962" s="117"/>
      <c r="I962" s="117"/>
      <c r="J962" s="117"/>
      <c r="K962" s="117"/>
      <c r="L962" s="117"/>
      <c r="M962" s="117"/>
      <c r="N962" s="117"/>
      <c r="O962" s="117"/>
      <c r="P962" s="117"/>
      <c r="Q962" s="117"/>
      <c r="R962" s="117"/>
      <c r="S962" s="117"/>
      <c r="T962" s="117"/>
      <c r="U962" s="117"/>
      <c r="V962" s="117"/>
      <c r="W962" s="117"/>
      <c r="X962" s="117"/>
      <c r="Y962" s="117"/>
      <c r="Z962" s="117"/>
    </row>
    <row r="963">
      <c r="A963" s="117"/>
      <c r="B963" s="117"/>
      <c r="C963" s="117"/>
      <c r="D963" s="117"/>
      <c r="E963" s="117"/>
      <c r="F963" s="117"/>
      <c r="G963" s="117"/>
      <c r="H963" s="117"/>
      <c r="I963" s="117"/>
      <c r="J963" s="117"/>
      <c r="K963" s="117"/>
      <c r="L963" s="117"/>
      <c r="M963" s="117"/>
      <c r="N963" s="117"/>
      <c r="O963" s="117"/>
      <c r="P963" s="117"/>
      <c r="Q963" s="117"/>
      <c r="R963" s="117"/>
      <c r="S963" s="117"/>
      <c r="T963" s="117"/>
      <c r="U963" s="117"/>
      <c r="V963" s="117"/>
      <c r="W963" s="117"/>
      <c r="X963" s="117"/>
      <c r="Y963" s="117"/>
      <c r="Z963" s="117"/>
    </row>
    <row r="964">
      <c r="A964" s="117"/>
      <c r="B964" s="117"/>
      <c r="C964" s="117"/>
      <c r="D964" s="117"/>
      <c r="E964" s="117"/>
      <c r="F964" s="117"/>
      <c r="G964" s="117"/>
      <c r="H964" s="117"/>
      <c r="I964" s="117"/>
      <c r="J964" s="117"/>
      <c r="K964" s="117"/>
      <c r="L964" s="117"/>
      <c r="M964" s="117"/>
      <c r="N964" s="117"/>
      <c r="O964" s="117"/>
      <c r="P964" s="117"/>
      <c r="Q964" s="117"/>
      <c r="R964" s="117"/>
      <c r="S964" s="117"/>
      <c r="T964" s="117"/>
      <c r="U964" s="117"/>
      <c r="V964" s="117"/>
      <c r="W964" s="117"/>
      <c r="X964" s="117"/>
      <c r="Y964" s="117"/>
      <c r="Z964" s="117"/>
    </row>
    <row r="965">
      <c r="A965" s="117"/>
      <c r="B965" s="117"/>
      <c r="C965" s="117"/>
      <c r="D965" s="117"/>
      <c r="E965" s="117"/>
      <c r="F965" s="117"/>
      <c r="G965" s="117"/>
      <c r="H965" s="117"/>
      <c r="I965" s="117"/>
      <c r="J965" s="117"/>
      <c r="K965" s="117"/>
      <c r="L965" s="117"/>
      <c r="M965" s="117"/>
      <c r="N965" s="117"/>
      <c r="O965" s="117"/>
      <c r="P965" s="117"/>
      <c r="Q965" s="117"/>
      <c r="R965" s="117"/>
      <c r="S965" s="117"/>
      <c r="T965" s="117"/>
      <c r="U965" s="117"/>
      <c r="V965" s="117"/>
      <c r="W965" s="117"/>
      <c r="X965" s="117"/>
      <c r="Y965" s="117"/>
      <c r="Z965" s="117"/>
    </row>
    <row r="966">
      <c r="A966" s="117"/>
      <c r="B966" s="117"/>
      <c r="C966" s="117"/>
      <c r="D966" s="117"/>
      <c r="E966" s="117"/>
      <c r="F966" s="117"/>
      <c r="G966" s="117"/>
      <c r="H966" s="117"/>
      <c r="I966" s="117"/>
      <c r="J966" s="117"/>
      <c r="K966" s="117"/>
      <c r="L966" s="117"/>
      <c r="M966" s="117"/>
      <c r="N966" s="117"/>
      <c r="O966" s="117"/>
      <c r="P966" s="117"/>
      <c r="Q966" s="117"/>
      <c r="R966" s="117"/>
      <c r="S966" s="117"/>
      <c r="T966" s="117"/>
      <c r="U966" s="117"/>
      <c r="V966" s="117"/>
      <c r="W966" s="117"/>
      <c r="X966" s="117"/>
      <c r="Y966" s="117"/>
      <c r="Z966" s="117"/>
    </row>
    <row r="967">
      <c r="A967" s="117"/>
      <c r="B967" s="117"/>
      <c r="C967" s="117"/>
      <c r="D967" s="117"/>
      <c r="E967" s="117"/>
      <c r="F967" s="117"/>
      <c r="G967" s="117"/>
      <c r="H967" s="117"/>
      <c r="I967" s="117"/>
      <c r="J967" s="117"/>
      <c r="K967" s="117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  <c r="W967" s="117"/>
      <c r="X967" s="117"/>
      <c r="Y967" s="117"/>
      <c r="Z967" s="117"/>
    </row>
    <row r="968">
      <c r="A968" s="117"/>
      <c r="B968" s="117"/>
      <c r="C968" s="117"/>
      <c r="D968" s="117"/>
      <c r="E968" s="117"/>
      <c r="F968" s="117"/>
      <c r="G968" s="117"/>
      <c r="H968" s="117"/>
      <c r="I968" s="117"/>
      <c r="J968" s="117"/>
      <c r="K968" s="117"/>
      <c r="L968" s="117"/>
      <c r="M968" s="117"/>
      <c r="N968" s="117"/>
      <c r="O968" s="117"/>
      <c r="P968" s="117"/>
      <c r="Q968" s="117"/>
      <c r="R968" s="117"/>
      <c r="S968" s="117"/>
      <c r="T968" s="117"/>
      <c r="U968" s="117"/>
      <c r="V968" s="117"/>
      <c r="W968" s="117"/>
      <c r="X968" s="117"/>
      <c r="Y968" s="117"/>
      <c r="Z968" s="117"/>
    </row>
    <row r="969">
      <c r="A969" s="117"/>
      <c r="B969" s="117"/>
      <c r="C969" s="117"/>
      <c r="D969" s="117"/>
      <c r="E969" s="117"/>
      <c r="F969" s="117"/>
      <c r="G969" s="117"/>
      <c r="H969" s="117"/>
      <c r="I969" s="117"/>
      <c r="J969" s="117"/>
      <c r="K969" s="117"/>
      <c r="L969" s="117"/>
      <c r="M969" s="117"/>
      <c r="N969" s="117"/>
      <c r="O969" s="117"/>
      <c r="P969" s="117"/>
      <c r="Q969" s="117"/>
      <c r="R969" s="117"/>
      <c r="S969" s="117"/>
      <c r="T969" s="117"/>
      <c r="U969" s="117"/>
      <c r="V969" s="117"/>
      <c r="W969" s="117"/>
      <c r="X969" s="117"/>
      <c r="Y969" s="117"/>
      <c r="Z969" s="117"/>
    </row>
    <row r="970">
      <c r="A970" s="117"/>
      <c r="B970" s="117"/>
      <c r="C970" s="117"/>
      <c r="D970" s="117"/>
      <c r="E970" s="117"/>
      <c r="F970" s="117"/>
      <c r="G970" s="117"/>
      <c r="H970" s="117"/>
      <c r="I970" s="117"/>
      <c r="J970" s="117"/>
      <c r="K970" s="117"/>
      <c r="L970" s="117"/>
      <c r="M970" s="117"/>
      <c r="N970" s="117"/>
      <c r="O970" s="117"/>
      <c r="P970" s="117"/>
      <c r="Q970" s="117"/>
      <c r="R970" s="117"/>
      <c r="S970" s="117"/>
      <c r="T970" s="117"/>
      <c r="U970" s="117"/>
      <c r="V970" s="117"/>
      <c r="W970" s="117"/>
      <c r="X970" s="117"/>
      <c r="Y970" s="117"/>
      <c r="Z970" s="117"/>
    </row>
    <row r="971">
      <c r="A971" s="117"/>
      <c r="B971" s="117"/>
      <c r="C971" s="117"/>
      <c r="D971" s="117"/>
      <c r="E971" s="117"/>
      <c r="F971" s="117"/>
      <c r="G971" s="117"/>
      <c r="H971" s="117"/>
      <c r="I971" s="117"/>
      <c r="J971" s="117"/>
      <c r="K971" s="117"/>
      <c r="L971" s="117"/>
      <c r="M971" s="117"/>
      <c r="N971" s="117"/>
      <c r="O971" s="117"/>
      <c r="P971" s="117"/>
      <c r="Q971" s="117"/>
      <c r="R971" s="117"/>
      <c r="S971" s="117"/>
      <c r="T971" s="117"/>
      <c r="U971" s="117"/>
      <c r="V971" s="117"/>
      <c r="W971" s="117"/>
      <c r="X971" s="117"/>
      <c r="Y971" s="117"/>
      <c r="Z971" s="117"/>
    </row>
    <row r="972">
      <c r="A972" s="117"/>
      <c r="B972" s="117"/>
      <c r="C972" s="117"/>
      <c r="D972" s="117"/>
      <c r="E972" s="117"/>
      <c r="F972" s="117"/>
      <c r="G972" s="117"/>
      <c r="H972" s="117"/>
      <c r="I972" s="117"/>
      <c r="J972" s="117"/>
      <c r="K972" s="117"/>
      <c r="L972" s="117"/>
      <c r="M972" s="117"/>
      <c r="N972" s="117"/>
      <c r="O972" s="117"/>
      <c r="P972" s="117"/>
      <c r="Q972" s="117"/>
      <c r="R972" s="117"/>
      <c r="S972" s="117"/>
      <c r="T972" s="117"/>
      <c r="U972" s="117"/>
      <c r="V972" s="117"/>
      <c r="W972" s="117"/>
      <c r="X972" s="117"/>
      <c r="Y972" s="117"/>
      <c r="Z972" s="117"/>
    </row>
    <row r="973">
      <c r="A973" s="117"/>
      <c r="B973" s="117"/>
      <c r="C973" s="117"/>
      <c r="D973" s="117"/>
      <c r="E973" s="117"/>
      <c r="F973" s="117"/>
      <c r="G973" s="117"/>
      <c r="H973" s="117"/>
      <c r="I973" s="117"/>
      <c r="J973" s="117"/>
      <c r="K973" s="117"/>
      <c r="L973" s="117"/>
      <c r="M973" s="117"/>
      <c r="N973" s="117"/>
      <c r="O973" s="117"/>
      <c r="P973" s="117"/>
      <c r="Q973" s="117"/>
      <c r="R973" s="117"/>
      <c r="S973" s="117"/>
      <c r="T973" s="117"/>
      <c r="U973" s="117"/>
      <c r="V973" s="117"/>
      <c r="W973" s="117"/>
      <c r="X973" s="117"/>
      <c r="Y973" s="117"/>
      <c r="Z973" s="117"/>
    </row>
    <row r="974">
      <c r="A974" s="117"/>
      <c r="B974" s="117"/>
      <c r="C974" s="117"/>
      <c r="D974" s="117"/>
      <c r="E974" s="117"/>
      <c r="F974" s="117"/>
      <c r="G974" s="117"/>
      <c r="H974" s="117"/>
      <c r="I974" s="117"/>
      <c r="J974" s="117"/>
      <c r="K974" s="117"/>
      <c r="L974" s="117"/>
      <c r="M974" s="117"/>
      <c r="N974" s="117"/>
      <c r="O974" s="117"/>
      <c r="P974" s="117"/>
      <c r="Q974" s="117"/>
      <c r="R974" s="117"/>
      <c r="S974" s="117"/>
      <c r="T974" s="117"/>
      <c r="U974" s="117"/>
      <c r="V974" s="117"/>
      <c r="W974" s="117"/>
      <c r="X974" s="117"/>
      <c r="Y974" s="117"/>
      <c r="Z974" s="117"/>
    </row>
    <row r="975">
      <c r="A975" s="117"/>
      <c r="B975" s="117"/>
      <c r="C975" s="117"/>
      <c r="D975" s="117"/>
      <c r="E975" s="117"/>
      <c r="F975" s="117"/>
      <c r="G975" s="117"/>
      <c r="H975" s="117"/>
      <c r="I975" s="117"/>
      <c r="J975" s="117"/>
      <c r="K975" s="117"/>
      <c r="L975" s="117"/>
      <c r="M975" s="117"/>
      <c r="N975" s="117"/>
      <c r="O975" s="117"/>
      <c r="P975" s="117"/>
      <c r="Q975" s="117"/>
      <c r="R975" s="117"/>
      <c r="S975" s="117"/>
      <c r="T975" s="117"/>
      <c r="U975" s="117"/>
      <c r="V975" s="117"/>
      <c r="W975" s="117"/>
      <c r="X975" s="117"/>
      <c r="Y975" s="117"/>
      <c r="Z975" s="117"/>
    </row>
    <row r="976">
      <c r="A976" s="117"/>
      <c r="B976" s="117"/>
      <c r="C976" s="117"/>
      <c r="D976" s="117"/>
      <c r="E976" s="117"/>
      <c r="F976" s="117"/>
      <c r="G976" s="117"/>
      <c r="H976" s="117"/>
      <c r="I976" s="117"/>
      <c r="J976" s="117"/>
      <c r="K976" s="117"/>
      <c r="L976" s="117"/>
      <c r="M976" s="117"/>
      <c r="N976" s="117"/>
      <c r="O976" s="117"/>
      <c r="P976" s="117"/>
      <c r="Q976" s="117"/>
      <c r="R976" s="117"/>
      <c r="S976" s="117"/>
      <c r="T976" s="117"/>
      <c r="U976" s="117"/>
      <c r="V976" s="117"/>
      <c r="W976" s="117"/>
      <c r="X976" s="117"/>
      <c r="Y976" s="117"/>
      <c r="Z976" s="117"/>
    </row>
    <row r="977">
      <c r="A977" s="117"/>
      <c r="B977" s="117"/>
      <c r="C977" s="117"/>
      <c r="D977" s="117"/>
      <c r="E977" s="117"/>
      <c r="F977" s="117"/>
      <c r="G977" s="117"/>
      <c r="H977" s="117"/>
      <c r="I977" s="117"/>
      <c r="J977" s="117"/>
      <c r="K977" s="117"/>
      <c r="L977" s="117"/>
      <c r="M977" s="117"/>
      <c r="N977" s="117"/>
      <c r="O977" s="117"/>
      <c r="P977" s="117"/>
      <c r="Q977" s="117"/>
      <c r="R977" s="117"/>
      <c r="S977" s="117"/>
      <c r="T977" s="117"/>
      <c r="U977" s="117"/>
      <c r="V977" s="117"/>
      <c r="W977" s="117"/>
      <c r="X977" s="117"/>
      <c r="Y977" s="117"/>
      <c r="Z977" s="117"/>
    </row>
    <row r="978">
      <c r="A978" s="117"/>
      <c r="B978" s="117"/>
      <c r="C978" s="117"/>
      <c r="D978" s="117"/>
      <c r="E978" s="117"/>
      <c r="F978" s="117"/>
      <c r="G978" s="117"/>
      <c r="H978" s="117"/>
      <c r="I978" s="117"/>
      <c r="J978" s="117"/>
      <c r="K978" s="117"/>
      <c r="L978" s="117"/>
      <c r="M978" s="117"/>
      <c r="N978" s="117"/>
      <c r="O978" s="117"/>
      <c r="P978" s="117"/>
      <c r="Q978" s="117"/>
      <c r="R978" s="117"/>
      <c r="S978" s="117"/>
      <c r="T978" s="117"/>
      <c r="U978" s="117"/>
      <c r="V978" s="117"/>
      <c r="W978" s="117"/>
      <c r="X978" s="117"/>
      <c r="Y978" s="117"/>
      <c r="Z978" s="117"/>
    </row>
    <row r="979">
      <c r="A979" s="117"/>
      <c r="B979" s="117"/>
      <c r="C979" s="117"/>
      <c r="D979" s="117"/>
      <c r="E979" s="117"/>
      <c r="F979" s="117"/>
      <c r="G979" s="117"/>
      <c r="H979" s="117"/>
      <c r="I979" s="117"/>
      <c r="J979" s="117"/>
      <c r="K979" s="117"/>
      <c r="L979" s="117"/>
      <c r="M979" s="117"/>
      <c r="N979" s="117"/>
      <c r="O979" s="117"/>
      <c r="P979" s="117"/>
      <c r="Q979" s="117"/>
      <c r="R979" s="117"/>
      <c r="S979" s="117"/>
      <c r="T979" s="117"/>
      <c r="U979" s="117"/>
      <c r="V979" s="117"/>
      <c r="W979" s="117"/>
      <c r="X979" s="117"/>
      <c r="Y979" s="117"/>
      <c r="Z979" s="117"/>
    </row>
    <row r="980">
      <c r="A980" s="117"/>
      <c r="B980" s="117"/>
      <c r="C980" s="117"/>
      <c r="D980" s="117"/>
      <c r="E980" s="117"/>
      <c r="F980" s="117"/>
      <c r="G980" s="117"/>
      <c r="H980" s="117"/>
      <c r="I980" s="117"/>
      <c r="J980" s="117"/>
      <c r="K980" s="117"/>
      <c r="L980" s="117"/>
      <c r="M980" s="117"/>
      <c r="N980" s="117"/>
      <c r="O980" s="117"/>
      <c r="P980" s="117"/>
      <c r="Q980" s="117"/>
      <c r="R980" s="117"/>
      <c r="S980" s="117"/>
      <c r="T980" s="117"/>
      <c r="U980" s="117"/>
      <c r="V980" s="117"/>
      <c r="W980" s="117"/>
      <c r="X980" s="117"/>
      <c r="Y980" s="117"/>
      <c r="Z980" s="117"/>
    </row>
    <row r="981">
      <c r="A981" s="117"/>
      <c r="B981" s="117"/>
      <c r="C981" s="117"/>
      <c r="D981" s="117"/>
      <c r="E981" s="117"/>
      <c r="F981" s="117"/>
      <c r="G981" s="117"/>
      <c r="H981" s="117"/>
      <c r="I981" s="117"/>
      <c r="J981" s="117"/>
      <c r="K981" s="117"/>
      <c r="L981" s="117"/>
      <c r="M981" s="117"/>
      <c r="N981" s="117"/>
      <c r="O981" s="117"/>
      <c r="P981" s="117"/>
      <c r="Q981" s="117"/>
      <c r="R981" s="117"/>
      <c r="S981" s="117"/>
      <c r="T981" s="117"/>
      <c r="U981" s="117"/>
      <c r="V981" s="117"/>
      <c r="W981" s="117"/>
      <c r="X981" s="117"/>
      <c r="Y981" s="117"/>
      <c r="Z981" s="117"/>
    </row>
    <row r="982">
      <c r="A982" s="117"/>
      <c r="B982" s="117"/>
      <c r="C982" s="117"/>
      <c r="D982" s="117"/>
      <c r="E982" s="117"/>
      <c r="F982" s="117"/>
      <c r="G982" s="117"/>
      <c r="H982" s="117"/>
      <c r="I982" s="117"/>
      <c r="J982" s="117"/>
      <c r="K982" s="117"/>
      <c r="L982" s="117"/>
      <c r="M982" s="117"/>
      <c r="N982" s="117"/>
      <c r="O982" s="117"/>
      <c r="P982" s="117"/>
      <c r="Q982" s="117"/>
      <c r="R982" s="117"/>
      <c r="S982" s="117"/>
      <c r="T982" s="117"/>
      <c r="U982" s="117"/>
      <c r="V982" s="117"/>
      <c r="W982" s="117"/>
      <c r="X982" s="117"/>
      <c r="Y982" s="117"/>
      <c r="Z982" s="117"/>
    </row>
    <row r="983">
      <c r="A983" s="117"/>
      <c r="B983" s="117"/>
      <c r="C983" s="117"/>
      <c r="D983" s="117"/>
      <c r="E983" s="117"/>
      <c r="F983" s="117"/>
      <c r="G983" s="117"/>
      <c r="H983" s="117"/>
      <c r="I983" s="117"/>
      <c r="J983" s="117"/>
      <c r="K983" s="117"/>
      <c r="L983" s="117"/>
      <c r="M983" s="117"/>
      <c r="N983" s="117"/>
      <c r="O983" s="117"/>
      <c r="P983" s="117"/>
      <c r="Q983" s="117"/>
      <c r="R983" s="117"/>
      <c r="S983" s="117"/>
      <c r="T983" s="117"/>
      <c r="U983" s="117"/>
      <c r="V983" s="117"/>
      <c r="W983" s="117"/>
      <c r="X983" s="117"/>
      <c r="Y983" s="117"/>
      <c r="Z983" s="117"/>
    </row>
    <row r="984">
      <c r="A984" s="117"/>
      <c r="B984" s="117"/>
      <c r="C984" s="117"/>
      <c r="D984" s="117"/>
      <c r="E984" s="117"/>
      <c r="F984" s="117"/>
      <c r="G984" s="117"/>
      <c r="H984" s="117"/>
      <c r="I984" s="117"/>
      <c r="J984" s="117"/>
      <c r="K984" s="117"/>
      <c r="L984" s="117"/>
      <c r="M984" s="117"/>
      <c r="N984" s="117"/>
      <c r="O984" s="117"/>
      <c r="P984" s="117"/>
      <c r="Q984" s="117"/>
      <c r="R984" s="117"/>
      <c r="S984" s="117"/>
      <c r="T984" s="117"/>
      <c r="U984" s="117"/>
      <c r="V984" s="117"/>
      <c r="W984" s="117"/>
      <c r="X984" s="117"/>
      <c r="Y984" s="117"/>
      <c r="Z984" s="117"/>
    </row>
    <row r="985">
      <c r="A985" s="117"/>
      <c r="B985" s="117"/>
      <c r="C985" s="117"/>
      <c r="D985" s="117"/>
      <c r="E985" s="117"/>
      <c r="F985" s="117"/>
      <c r="G985" s="117"/>
      <c r="H985" s="117"/>
      <c r="I985" s="117"/>
      <c r="J985" s="117"/>
      <c r="K985" s="117"/>
      <c r="L985" s="117"/>
      <c r="M985" s="117"/>
      <c r="N985" s="117"/>
      <c r="O985" s="117"/>
      <c r="P985" s="117"/>
      <c r="Q985" s="117"/>
      <c r="R985" s="117"/>
      <c r="S985" s="117"/>
      <c r="T985" s="117"/>
      <c r="U985" s="117"/>
      <c r="V985" s="117"/>
      <c r="W985" s="117"/>
      <c r="X985" s="117"/>
      <c r="Y985" s="117"/>
      <c r="Z985" s="117"/>
    </row>
    <row r="986">
      <c r="A986" s="117"/>
      <c r="B986" s="117"/>
      <c r="C986" s="117"/>
      <c r="D986" s="117"/>
      <c r="E986" s="117"/>
      <c r="F986" s="117"/>
      <c r="G986" s="117"/>
      <c r="H986" s="117"/>
      <c r="I986" s="117"/>
      <c r="J986" s="117"/>
      <c r="K986" s="117"/>
      <c r="L986" s="117"/>
      <c r="M986" s="117"/>
      <c r="N986" s="117"/>
      <c r="O986" s="117"/>
      <c r="P986" s="117"/>
      <c r="Q986" s="117"/>
      <c r="R986" s="117"/>
      <c r="S986" s="117"/>
      <c r="T986" s="117"/>
      <c r="U986" s="117"/>
      <c r="V986" s="117"/>
      <c r="W986" s="117"/>
      <c r="X986" s="117"/>
      <c r="Y986" s="117"/>
      <c r="Z986" s="117"/>
    </row>
    <row r="987">
      <c r="A987" s="117"/>
      <c r="B987" s="117"/>
      <c r="C987" s="117"/>
      <c r="D987" s="117"/>
      <c r="E987" s="117"/>
      <c r="F987" s="117"/>
      <c r="G987" s="117"/>
      <c r="H987" s="117"/>
      <c r="I987" s="117"/>
      <c r="J987" s="117"/>
      <c r="K987" s="117"/>
      <c r="L987" s="117"/>
      <c r="M987" s="117"/>
      <c r="N987" s="117"/>
      <c r="O987" s="117"/>
      <c r="P987" s="117"/>
      <c r="Q987" s="117"/>
      <c r="R987" s="117"/>
      <c r="S987" s="117"/>
      <c r="T987" s="117"/>
      <c r="U987" s="117"/>
      <c r="V987" s="117"/>
      <c r="W987" s="117"/>
      <c r="X987" s="117"/>
      <c r="Y987" s="117"/>
      <c r="Z987" s="117"/>
    </row>
    <row r="988">
      <c r="A988" s="117"/>
      <c r="B988" s="117"/>
      <c r="C988" s="117"/>
      <c r="D988" s="117"/>
      <c r="E988" s="117"/>
      <c r="F988" s="117"/>
      <c r="G988" s="117"/>
      <c r="H988" s="117"/>
      <c r="I988" s="117"/>
      <c r="J988" s="117"/>
      <c r="K988" s="117"/>
      <c r="L988" s="117"/>
      <c r="M988" s="117"/>
      <c r="N988" s="117"/>
      <c r="O988" s="117"/>
      <c r="P988" s="117"/>
      <c r="Q988" s="117"/>
      <c r="R988" s="117"/>
      <c r="S988" s="117"/>
      <c r="T988" s="117"/>
      <c r="U988" s="117"/>
      <c r="V988" s="117"/>
      <c r="W988" s="117"/>
      <c r="X988" s="117"/>
      <c r="Y988" s="117"/>
      <c r="Z988" s="117"/>
    </row>
    <row r="989">
      <c r="A989" s="117"/>
      <c r="B989" s="117"/>
      <c r="C989" s="117"/>
      <c r="D989" s="117"/>
      <c r="E989" s="117"/>
      <c r="F989" s="117"/>
      <c r="G989" s="117"/>
      <c r="H989" s="117"/>
      <c r="I989" s="117"/>
      <c r="J989" s="117"/>
      <c r="K989" s="117"/>
      <c r="L989" s="117"/>
      <c r="M989" s="117"/>
      <c r="N989" s="117"/>
      <c r="O989" s="117"/>
      <c r="P989" s="117"/>
      <c r="Q989" s="117"/>
      <c r="R989" s="117"/>
      <c r="S989" s="117"/>
      <c r="T989" s="117"/>
      <c r="U989" s="117"/>
      <c r="V989" s="117"/>
      <c r="W989" s="117"/>
      <c r="X989" s="117"/>
      <c r="Y989" s="117"/>
      <c r="Z989" s="117"/>
    </row>
    <row r="990">
      <c r="A990" s="117"/>
      <c r="B990" s="117"/>
      <c r="C990" s="117"/>
      <c r="D990" s="117"/>
      <c r="E990" s="117"/>
      <c r="F990" s="117"/>
      <c r="G990" s="117"/>
      <c r="H990" s="117"/>
      <c r="I990" s="117"/>
      <c r="J990" s="117"/>
      <c r="K990" s="117"/>
      <c r="L990" s="117"/>
      <c r="M990" s="117"/>
      <c r="N990" s="117"/>
      <c r="O990" s="117"/>
      <c r="P990" s="117"/>
      <c r="Q990" s="117"/>
      <c r="R990" s="117"/>
      <c r="S990" s="117"/>
      <c r="T990" s="117"/>
      <c r="U990" s="117"/>
      <c r="V990" s="117"/>
      <c r="W990" s="117"/>
      <c r="X990" s="117"/>
      <c r="Y990" s="117"/>
      <c r="Z990" s="117"/>
    </row>
    <row r="991">
      <c r="A991" s="117"/>
      <c r="B991" s="117"/>
      <c r="C991" s="117"/>
      <c r="D991" s="117"/>
      <c r="E991" s="117"/>
      <c r="F991" s="117"/>
      <c r="G991" s="117"/>
      <c r="H991" s="117"/>
      <c r="I991" s="117"/>
      <c r="J991" s="117"/>
      <c r="K991" s="117"/>
      <c r="L991" s="117"/>
      <c r="M991" s="117"/>
      <c r="N991" s="117"/>
      <c r="O991" s="117"/>
      <c r="P991" s="117"/>
      <c r="Q991" s="117"/>
      <c r="R991" s="117"/>
      <c r="S991" s="117"/>
      <c r="T991" s="117"/>
      <c r="U991" s="117"/>
      <c r="V991" s="117"/>
      <c r="W991" s="117"/>
      <c r="X991" s="117"/>
      <c r="Y991" s="117"/>
      <c r="Z991" s="117"/>
    </row>
    <row r="992">
      <c r="A992" s="117"/>
      <c r="B992" s="117"/>
      <c r="C992" s="117"/>
      <c r="D992" s="117"/>
      <c r="E992" s="117"/>
      <c r="F992" s="117"/>
      <c r="G992" s="117"/>
      <c r="H992" s="117"/>
      <c r="I992" s="117"/>
      <c r="J992" s="117"/>
      <c r="K992" s="117"/>
      <c r="L992" s="117"/>
      <c r="M992" s="117"/>
      <c r="N992" s="117"/>
      <c r="O992" s="117"/>
      <c r="P992" s="117"/>
      <c r="Q992" s="117"/>
      <c r="R992" s="117"/>
      <c r="S992" s="117"/>
      <c r="T992" s="117"/>
      <c r="U992" s="117"/>
      <c r="V992" s="117"/>
      <c r="W992" s="117"/>
      <c r="X992" s="117"/>
      <c r="Y992" s="117"/>
      <c r="Z992" s="117"/>
    </row>
    <row r="993">
      <c r="A993" s="117"/>
      <c r="B993" s="117"/>
      <c r="C993" s="117"/>
      <c r="D993" s="117"/>
      <c r="E993" s="117"/>
      <c r="F993" s="117"/>
      <c r="G993" s="117"/>
      <c r="H993" s="117"/>
      <c r="I993" s="117"/>
      <c r="J993" s="117"/>
      <c r="K993" s="117"/>
      <c r="L993" s="117"/>
      <c r="M993" s="117"/>
      <c r="N993" s="117"/>
      <c r="O993" s="117"/>
      <c r="P993" s="117"/>
      <c r="Q993" s="117"/>
      <c r="R993" s="117"/>
      <c r="S993" s="117"/>
      <c r="T993" s="117"/>
      <c r="U993" s="117"/>
      <c r="V993" s="117"/>
      <c r="W993" s="117"/>
      <c r="X993" s="117"/>
      <c r="Y993" s="117"/>
      <c r="Z993" s="117"/>
    </row>
    <row r="994">
      <c r="A994" s="117"/>
      <c r="B994" s="117"/>
      <c r="C994" s="117"/>
      <c r="D994" s="117"/>
      <c r="E994" s="117"/>
      <c r="F994" s="117"/>
      <c r="G994" s="117"/>
      <c r="H994" s="117"/>
      <c r="I994" s="117"/>
      <c r="J994" s="117"/>
      <c r="K994" s="117"/>
      <c r="L994" s="117"/>
      <c r="M994" s="117"/>
      <c r="N994" s="117"/>
      <c r="O994" s="117"/>
      <c r="P994" s="117"/>
      <c r="Q994" s="117"/>
      <c r="R994" s="117"/>
      <c r="S994" s="117"/>
      <c r="T994" s="117"/>
      <c r="U994" s="117"/>
      <c r="V994" s="117"/>
      <c r="W994" s="117"/>
      <c r="X994" s="117"/>
      <c r="Y994" s="117"/>
      <c r="Z994" s="117"/>
    </row>
  </sheetData>
  <drawing r:id="rId1"/>
</worksheet>
</file>