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Fall2023/"/>
    </mc:Choice>
  </mc:AlternateContent>
  <xr:revisionPtr revIDLastSave="0" documentId="13_ncr:1_{4FF7F797-81C4-2D41-B48F-17AFBE857DA9}" xr6:coauthVersionLast="47" xr6:coauthVersionMax="47" xr10:uidLastSave="{00000000-0000-0000-0000-000000000000}"/>
  <bookViews>
    <workbookView xWindow="3340" yWindow="3820" windowWidth="28040" windowHeight="17440" xr2:uid="{142DFFB4-4F83-5448-8A86-CBCBD31FE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F14" i="1"/>
  <c r="H14" i="1"/>
  <c r="J14" i="1"/>
  <c r="M14" i="1"/>
  <c r="D14" i="1"/>
  <c r="I12" i="1"/>
  <c r="I9" i="1"/>
  <c r="I10" i="1"/>
  <c r="I11" i="1"/>
  <c r="I8" i="1"/>
  <c r="I14" i="1" s="1"/>
  <c r="R18" i="1"/>
  <c r="G19" i="1"/>
  <c r="G9" i="1"/>
  <c r="G10" i="1"/>
  <c r="G11" i="1"/>
  <c r="G12" i="1"/>
  <c r="G8" i="1"/>
  <c r="G14" i="1" s="1"/>
  <c r="E9" i="1"/>
  <c r="E10" i="1"/>
  <c r="E11" i="1"/>
  <c r="E12" i="1"/>
  <c r="E8" i="1"/>
  <c r="E14" i="1" s="1"/>
  <c r="E23" i="1" l="1"/>
  <c r="E19" i="1"/>
  <c r="R19" i="1" s="1"/>
  <c r="M23" i="1"/>
  <c r="M22" i="1"/>
  <c r="M21" i="1"/>
  <c r="M20" i="1"/>
  <c r="M19" i="1"/>
  <c r="L23" i="1"/>
  <c r="L22" i="1"/>
  <c r="L21" i="1"/>
  <c r="L20" i="1"/>
  <c r="L19" i="1"/>
  <c r="I23" i="1"/>
  <c r="I22" i="1"/>
  <c r="I21" i="1"/>
  <c r="I20" i="1"/>
  <c r="I19" i="1"/>
  <c r="G23" i="1"/>
  <c r="G22" i="1"/>
  <c r="G21" i="1"/>
  <c r="G20" i="1"/>
  <c r="E20" i="1"/>
  <c r="R20" i="1" l="1"/>
  <c r="R23" i="1"/>
  <c r="E22" i="1"/>
  <c r="R22" i="1" s="1"/>
  <c r="E21" i="1"/>
  <c r="R21" i="1" s="1"/>
</calcChain>
</file>

<file path=xl/sharedStrings.xml><?xml version="1.0" encoding="utf-8"?>
<sst xmlns="http://schemas.openxmlformats.org/spreadsheetml/2006/main" count="27" uniqueCount="22">
  <si>
    <t>Grading for NE-795-010</t>
  </si>
  <si>
    <t>Student</t>
  </si>
  <si>
    <t>Quiz #1</t>
  </si>
  <si>
    <t>Quiz #2</t>
  </si>
  <si>
    <t>Quiz #3</t>
  </si>
  <si>
    <t>Quiz #4</t>
  </si>
  <si>
    <t>Project 1</t>
  </si>
  <si>
    <t>Weight</t>
  </si>
  <si>
    <t>Quiz Bonus</t>
  </si>
  <si>
    <t>Running Total</t>
  </si>
  <si>
    <t>Average</t>
  </si>
  <si>
    <t>Quiz #2 *</t>
  </si>
  <si>
    <t>Quiz #3 *</t>
  </si>
  <si>
    <t>Quiz #4 *</t>
  </si>
  <si>
    <t>A+ 98-100; A 93-97; A- 90-92</t>
  </si>
  <si>
    <t>B+ 87-89; B 83-87; B- 80-82</t>
  </si>
  <si>
    <t>Mohamed Abdulhameed</t>
  </si>
  <si>
    <t>Lucia Gomez Hurtado</t>
  </si>
  <si>
    <t>ATM Jahid Hasan</t>
  </si>
  <si>
    <t>Shehab Shousha</t>
  </si>
  <si>
    <t>Nermeen Elamrawy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</si>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</sst>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D9-D8EA-E746-928C-2071F09E3E0E}">
  <dimension ref="B2:R23"/>
  <sheetViews>
    <sheetView tabSelected="1" workbookViewId="0">
      <selection activeCell="L9" sqref="L9"/>
    </sheetView>
  </sheetViews>
  <sheetFormatPr baseColWidth="10" defaultRowHeight="16" x14ac:dyDescent="0.2"/>
  <sheetData>
    <row r="2" spans="2:18" x14ac:dyDescent="0.2">
      <c r="B2" t="s">
        <v>0</v>
      </c>
    </row>
    <row r="3" spans="2:18" x14ac:dyDescent="0.2">
      <c r="R3" s="2" t="s">
        <v>14</v>
      </c>
    </row>
    <row r="4" spans="2:18" x14ac:dyDescent="0.2">
      <c r="R4" s="2" t="s">
        <v>15</v>
      </c>
    </row>
    <row r="6" spans="2:18" x14ac:dyDescent="0.2">
      <c r="B6" t="s">
        <v>1</v>
      </c>
    </row>
    <row r="7" spans="2:18" x14ac:dyDescent="0.2">
      <c r="D7" t="s">
        <v>2</v>
      </c>
      <c r="E7" t="s">
        <v>8</v>
      </c>
      <c r="F7" t="s">
        <v>3</v>
      </c>
      <c r="G7" t="s">
        <v>11</v>
      </c>
      <c r="H7" t="s">
        <v>4</v>
      </c>
      <c r="I7" t="s">
        <v>12</v>
      </c>
      <c r="J7" t="s">
        <v>5</v>
      </c>
      <c r="K7" t="s">
        <v>21</v>
      </c>
      <c r="L7" t="s">
        <v>13</v>
      </c>
      <c r="M7" t="s">
        <v>6</v>
      </c>
    </row>
    <row r="8" spans="2:18" x14ac:dyDescent="0.2">
      <c r="B8" t="s">
        <v>16</v>
      </c>
      <c r="D8">
        <v>97</v>
      </c>
      <c r="E8">
        <f>D8+2.75</f>
        <v>99.75</v>
      </c>
      <c r="F8">
        <v>92</v>
      </c>
      <c r="G8">
        <f>F8+8</f>
        <v>100</v>
      </c>
      <c r="H8">
        <v>97</v>
      </c>
      <c r="I8">
        <f>H8+5</f>
        <v>102</v>
      </c>
      <c r="M8">
        <v>94</v>
      </c>
    </row>
    <row r="9" spans="2:18" x14ac:dyDescent="0.2">
      <c r="B9" t="s">
        <v>20</v>
      </c>
      <c r="D9">
        <v>88</v>
      </c>
      <c r="E9">
        <f t="shared" ref="E9:E12" si="0">D9+2.75</f>
        <v>90.75</v>
      </c>
      <c r="F9">
        <v>70</v>
      </c>
      <c r="G9">
        <f t="shared" ref="G9:G12" si="1">F9+8</f>
        <v>78</v>
      </c>
      <c r="H9">
        <v>73</v>
      </c>
      <c r="I9">
        <f t="shared" ref="I9:I11" si="2">H9+5</f>
        <v>78</v>
      </c>
      <c r="K9">
        <v>5</v>
      </c>
      <c r="M9">
        <v>90</v>
      </c>
      <c r="R9" s="2"/>
    </row>
    <row r="10" spans="2:18" x14ac:dyDescent="0.2">
      <c r="B10" t="s">
        <v>18</v>
      </c>
      <c r="D10">
        <v>94</v>
      </c>
      <c r="E10">
        <f t="shared" si="0"/>
        <v>96.75</v>
      </c>
      <c r="F10">
        <v>84</v>
      </c>
      <c r="G10">
        <f t="shared" si="1"/>
        <v>92</v>
      </c>
      <c r="H10">
        <v>87</v>
      </c>
      <c r="I10">
        <f t="shared" si="2"/>
        <v>92</v>
      </c>
      <c r="K10">
        <v>5</v>
      </c>
      <c r="M10">
        <v>102</v>
      </c>
    </row>
    <row r="11" spans="2:18" x14ac:dyDescent="0.2">
      <c r="B11" t="s">
        <v>17</v>
      </c>
      <c r="D11">
        <v>90</v>
      </c>
      <c r="E11">
        <f t="shared" si="0"/>
        <v>92.75</v>
      </c>
      <c r="F11">
        <v>74</v>
      </c>
      <c r="G11">
        <f t="shared" si="1"/>
        <v>82</v>
      </c>
      <c r="H11">
        <v>82</v>
      </c>
      <c r="I11">
        <f t="shared" si="2"/>
        <v>87</v>
      </c>
      <c r="K11">
        <v>5</v>
      </c>
      <c r="M11">
        <v>97</v>
      </c>
    </row>
    <row r="12" spans="2:18" x14ac:dyDescent="0.2">
      <c r="B12" t="s">
        <v>19</v>
      </c>
      <c r="D12">
        <v>91</v>
      </c>
      <c r="E12">
        <f t="shared" si="0"/>
        <v>93.75</v>
      </c>
      <c r="F12">
        <v>87</v>
      </c>
      <c r="G12">
        <f t="shared" si="1"/>
        <v>95</v>
      </c>
      <c r="H12">
        <v>90</v>
      </c>
      <c r="I12">
        <f>H12+5</f>
        <v>95</v>
      </c>
      <c r="K12">
        <v>5</v>
      </c>
      <c r="M12">
        <v>95</v>
      </c>
    </row>
    <row r="14" spans="2:18" x14ac:dyDescent="0.2">
      <c r="C14" t="s">
        <v>10</v>
      </c>
      <c r="D14">
        <f>AVERAGE(D8:D12)</f>
        <v>92</v>
      </c>
      <c r="E14">
        <f t="shared" ref="E14:M14" si="3">AVERAGE(E8:E12)</f>
        <v>94.75</v>
      </c>
      <c r="F14">
        <f t="shared" si="3"/>
        <v>81.400000000000006</v>
      </c>
      <c r="G14">
        <f t="shared" si="3"/>
        <v>89.4</v>
      </c>
      <c r="H14">
        <f t="shared" si="3"/>
        <v>85.8</v>
      </c>
      <c r="I14">
        <f t="shared" si="3"/>
        <v>90.8</v>
      </c>
      <c r="J14" t="e">
        <f t="shared" si="3"/>
        <v>#DIV/0!</v>
      </c>
      <c r="L14" t="e">
        <f>AVERAGE(L8:L12)</f>
        <v>#DIV/0!</v>
      </c>
      <c r="M14">
        <f t="shared" si="3"/>
        <v>95.6</v>
      </c>
    </row>
    <row r="15" spans="2:18" x14ac:dyDescent="0.2">
      <c r="C15" t="s">
        <v>7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L15">
        <v>20</v>
      </c>
      <c r="M15">
        <v>20</v>
      </c>
    </row>
    <row r="17" spans="2:18" x14ac:dyDescent="0.2">
      <c r="R17" t="s">
        <v>9</v>
      </c>
    </row>
    <row r="18" spans="2:18" x14ac:dyDescent="0.2">
      <c r="E18">
        <v>20</v>
      </c>
      <c r="G18">
        <v>20</v>
      </c>
      <c r="I18">
        <v>20</v>
      </c>
      <c r="M18">
        <v>20</v>
      </c>
      <c r="R18">
        <f>SUM(D18:Q18)</f>
        <v>80</v>
      </c>
    </row>
    <row r="19" spans="2:18" x14ac:dyDescent="0.2">
      <c r="B19" t="s">
        <v>16</v>
      </c>
      <c r="E19">
        <f>E8*E$15/100</f>
        <v>19.95</v>
      </c>
      <c r="G19">
        <f>G8*G$15/100</f>
        <v>20</v>
      </c>
      <c r="I19">
        <f>I8*I$15/100</f>
        <v>20.399999999999999</v>
      </c>
      <c r="L19">
        <f>L8*L$15/100</f>
        <v>0</v>
      </c>
      <c r="M19">
        <f>M8*M$15/100</f>
        <v>18.8</v>
      </c>
      <c r="R19" s="1">
        <f>SUM(D19:Q19)/$R$18</f>
        <v>0.98937500000000012</v>
      </c>
    </row>
    <row r="20" spans="2:18" x14ac:dyDescent="0.2">
      <c r="B20" t="s">
        <v>20</v>
      </c>
      <c r="E20">
        <f t="shared" ref="E20:G23" si="4">E9*E$15/100</f>
        <v>18.149999999999999</v>
      </c>
      <c r="G20">
        <f t="shared" si="4"/>
        <v>15.6</v>
      </c>
      <c r="I20">
        <f t="shared" ref="I20" si="5">I9*I$15/100</f>
        <v>15.6</v>
      </c>
      <c r="L20">
        <f t="shared" ref="L20:M20" si="6">L9*L$15/100</f>
        <v>0</v>
      </c>
      <c r="M20">
        <f t="shared" si="6"/>
        <v>18</v>
      </c>
      <c r="R20" s="1">
        <f t="shared" ref="R20:R23" si="7">SUM(D20:Q20)/$R$18</f>
        <v>0.84187499999999993</v>
      </c>
    </row>
    <row r="21" spans="2:18" x14ac:dyDescent="0.2">
      <c r="B21" t="s">
        <v>18</v>
      </c>
      <c r="E21">
        <f t="shared" si="4"/>
        <v>19.350000000000001</v>
      </c>
      <c r="G21">
        <f t="shared" si="4"/>
        <v>18.399999999999999</v>
      </c>
      <c r="I21">
        <f t="shared" ref="I21" si="8">I10*I$15/100</f>
        <v>18.399999999999999</v>
      </c>
      <c r="L21">
        <f t="shared" ref="L21:M21" si="9">L10*L$15/100</f>
        <v>0</v>
      </c>
      <c r="M21">
        <f t="shared" si="9"/>
        <v>20.399999999999999</v>
      </c>
      <c r="R21" s="1">
        <f t="shared" si="7"/>
        <v>0.95687499999999992</v>
      </c>
    </row>
    <row r="22" spans="2:18" x14ac:dyDescent="0.2">
      <c r="B22" t="s">
        <v>17</v>
      </c>
      <c r="E22">
        <f t="shared" si="4"/>
        <v>18.55</v>
      </c>
      <c r="G22">
        <f t="shared" si="4"/>
        <v>16.399999999999999</v>
      </c>
      <c r="I22">
        <f t="shared" ref="I22" si="10">I11*I$15/100</f>
        <v>17.399999999999999</v>
      </c>
      <c r="L22">
        <f t="shared" ref="L22:M22" si="11">L11*L$15/100</f>
        <v>0</v>
      </c>
      <c r="M22">
        <f t="shared" si="11"/>
        <v>19.399999999999999</v>
      </c>
      <c r="R22" s="1">
        <f>SUM(D22:Q22)/$R$18</f>
        <v>0.89687499999999998</v>
      </c>
    </row>
    <row r="23" spans="2:18" x14ac:dyDescent="0.2">
      <c r="B23" t="s">
        <v>19</v>
      </c>
      <c r="E23">
        <f t="shared" si="4"/>
        <v>18.75</v>
      </c>
      <c r="G23">
        <f t="shared" si="4"/>
        <v>19</v>
      </c>
      <c r="I23">
        <f t="shared" ref="I23" si="12">I12*I$15/100</f>
        <v>19</v>
      </c>
      <c r="L23">
        <f t="shared" ref="L23:M23" si="13">L12*L$15/100</f>
        <v>0</v>
      </c>
      <c r="M23">
        <f t="shared" si="13"/>
        <v>19</v>
      </c>
      <c r="R23" s="1">
        <f t="shared" si="7"/>
        <v>0.94687500000000002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2021-08-17T12:43:31Z</dcterms:created>
  <dcterms:modified xsi:type="dcterms:W3CDTF">2023-11-30T21:53:08Z</dcterms:modified>
</cp:coreProperties>
</file>