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33_Spring2023/"/>
    </mc:Choice>
  </mc:AlternateContent>
  <xr:revisionPtr revIDLastSave="0" documentId="13_ncr:1_{90B46AAF-59C5-8C47-B8EC-DB4336E738FF}" xr6:coauthVersionLast="47" xr6:coauthVersionMax="47" xr10:uidLastSave="{00000000-0000-0000-0000-000000000000}"/>
  <bookViews>
    <workbookView xWindow="1540" yWindow="5380" windowWidth="26560" windowHeight="16240" xr2:uid="{114B66FC-D05D-1747-9E35-A6C9832FE6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31" i="1"/>
  <c r="D9" i="1"/>
  <c r="E9" i="1"/>
  <c r="F9" i="1"/>
  <c r="C9" i="1"/>
  <c r="C31" i="1"/>
  <c r="C34" i="1" s="1"/>
  <c r="D31" i="1"/>
  <c r="D34" i="1" s="1"/>
  <c r="E31" i="1"/>
  <c r="E34" i="1" s="1"/>
  <c r="F31" i="1"/>
  <c r="F34" i="1" s="1"/>
  <c r="J7" i="1"/>
  <c r="K6" i="1"/>
  <c r="J6" i="1"/>
  <c r="K22" i="1" l="1"/>
  <c r="J22" i="1"/>
  <c r="K14" i="1"/>
  <c r="J14" i="1"/>
  <c r="K10" i="1"/>
  <c r="J10" i="1"/>
  <c r="K18" i="1"/>
  <c r="J18" i="1"/>
  <c r="H36" i="1" l="1"/>
  <c r="J33" i="1" l="1"/>
  <c r="K33" i="1"/>
</calcChain>
</file>

<file path=xl/sharedStrings.xml><?xml version="1.0" encoding="utf-8"?>
<sst xmlns="http://schemas.openxmlformats.org/spreadsheetml/2006/main" count="248" uniqueCount="63">
  <si>
    <t>Weight</t>
  </si>
  <si>
    <t>possible</t>
  </si>
  <si>
    <t>Exam1</t>
  </si>
  <si>
    <t>Exam2</t>
  </si>
  <si>
    <t>Exam3</t>
  </si>
  <si>
    <t>Project 1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</si>
  <si>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</si>
  <si>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</si>
  <si>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</si>
  <si>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</si>
  <si>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</si>
  <si>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</si>
  <si>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</si>
  <si>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</si>
  <si>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</si>
  <si>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</si>
  <si>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</si>
  <si>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</si>
  <si>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</si>
  <si>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</si>
  <si>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</si>
  <si>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</si>
  <si>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</si>
  <si>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</si>
  <si>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</si>
  <si>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</si>
  <si>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</si>
  <si>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</si>
  <si>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</si>
  <si>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</si>
  <si>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</si>
  <si>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</si>
  <si>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</si>
  <si>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</si>
  <si>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</si>
  <si>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</si>
  <si>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</si>
  <si>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Final Project</t>
  </si>
  <si>
    <t>Stdev</t>
  </si>
  <si>
    <t>Curve</t>
  </si>
  <si>
    <t>NE 533 Grading</t>
  </si>
  <si>
    <t>Hamdy</t>
  </si>
  <si>
    <t>Jess</t>
  </si>
  <si>
    <t>Mahmoud</t>
  </si>
  <si>
    <t>Shehab</t>
  </si>
  <si>
    <t>Rubyea</t>
  </si>
  <si>
    <t>Daniel</t>
  </si>
  <si>
    <t>Bobby</t>
  </si>
  <si>
    <t>Patrick</t>
  </si>
  <si>
    <t>Osazuwa</t>
  </si>
  <si>
    <t>Project 2</t>
  </si>
  <si>
    <t>curve</t>
  </si>
  <si>
    <t>sum+curve</t>
  </si>
  <si>
    <t>Bonus</t>
  </si>
  <si>
    <t>Inc</t>
  </si>
  <si>
    <t>n/a</t>
  </si>
  <si>
    <t>total weight</t>
  </si>
  <si>
    <t>Nermeen</t>
  </si>
  <si>
    <t>Mohamed</t>
  </si>
  <si>
    <t>Aiden</t>
  </si>
  <si>
    <t>Justin</t>
  </si>
  <si>
    <t>Exam4</t>
  </si>
  <si>
    <t>Paper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</si>
</sst>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N36"/>
  <sheetViews>
    <sheetView tabSelected="1" workbookViewId="0">
      <selection activeCell="C7" sqref="C7:F7"/>
    </sheetView>
  </sheetViews>
  <sheetFormatPr baseColWidth="10" defaultRowHeight="16" x14ac:dyDescent="0.2"/>
  <cols>
    <col min="2" max="2" width="15.33203125" customWidth="1"/>
    <col min="8" max="9" width="15.5" customWidth="1"/>
    <col min="14" max="14" width="16.83203125" customWidth="1"/>
  </cols>
  <sheetData>
    <row r="2" spans="2:14" x14ac:dyDescent="0.2">
      <c r="B2" t="s">
        <v>40</v>
      </c>
    </row>
    <row r="5" spans="2:14" x14ac:dyDescent="0.2">
      <c r="C5" t="s">
        <v>57</v>
      </c>
      <c r="D5" t="s">
        <v>58</v>
      </c>
      <c r="E5" t="s">
        <v>59</v>
      </c>
      <c r="F5" t="s">
        <v>60</v>
      </c>
      <c r="H5" t="s">
        <v>1</v>
      </c>
      <c r="J5" t="s">
        <v>36</v>
      </c>
      <c r="K5" t="s">
        <v>38</v>
      </c>
      <c r="M5" s="2" t="s">
        <v>33</v>
      </c>
      <c r="N5" t="s">
        <v>34</v>
      </c>
    </row>
    <row r="6" spans="2:14" x14ac:dyDescent="0.2">
      <c r="B6" t="s">
        <v>2</v>
      </c>
      <c r="C6">
        <v>84</v>
      </c>
      <c r="D6">
        <v>96</v>
      </c>
      <c r="E6">
        <v>88</v>
      </c>
      <c r="F6">
        <v>90</v>
      </c>
      <c r="H6">
        <v>100</v>
      </c>
      <c r="J6" s="3">
        <f>AVERAGE(C6:G6)</f>
        <v>89.5</v>
      </c>
      <c r="K6" s="3">
        <f>STDEV(C6:G6)</f>
        <v>5</v>
      </c>
      <c r="M6" s="2" t="s">
        <v>8</v>
      </c>
      <c r="N6" t="s">
        <v>9</v>
      </c>
    </row>
    <row r="7" spans="2:14" x14ac:dyDescent="0.2">
      <c r="B7" t="s">
        <v>39</v>
      </c>
      <c r="J7" s="3">
        <f>J6+F7</f>
        <v>89.5</v>
      </c>
      <c r="M7" s="2" t="s">
        <v>10</v>
      </c>
      <c r="N7" t="s">
        <v>11</v>
      </c>
    </row>
    <row r="8" spans="2:14" x14ac:dyDescent="0.2">
      <c r="B8" t="s">
        <v>0</v>
      </c>
      <c r="C8">
        <v>0.16</v>
      </c>
      <c r="D8">
        <v>0.16</v>
      </c>
      <c r="E8">
        <v>0.16</v>
      </c>
      <c r="F8">
        <v>0.16</v>
      </c>
      <c r="H8">
        <v>0.16</v>
      </c>
      <c r="M8" s="2" t="s">
        <v>12</v>
      </c>
      <c r="N8" t="s">
        <v>13</v>
      </c>
    </row>
    <row r="9" spans="2:14" x14ac:dyDescent="0.2">
      <c r="C9">
        <f>(C6+C7)*C8</f>
        <v>13.44</v>
      </c>
      <c r="D9">
        <f t="shared" ref="D9:H9" si="0">(D6+D7)*D8</f>
        <v>15.36</v>
      </c>
      <c r="E9">
        <f t="shared" si="0"/>
        <v>14.08</v>
      </c>
      <c r="F9">
        <f t="shared" si="0"/>
        <v>14.4</v>
      </c>
      <c r="H9">
        <f t="shared" si="0"/>
        <v>16</v>
      </c>
      <c r="M9" s="2" t="s">
        <v>14</v>
      </c>
      <c r="N9" t="s">
        <v>15</v>
      </c>
    </row>
    <row r="10" spans="2:14" x14ac:dyDescent="0.2">
      <c r="B10" t="s">
        <v>3</v>
      </c>
      <c r="J10" s="3" t="e">
        <f>AVERAGE(C10:G10)</f>
        <v>#DIV/0!</v>
      </c>
      <c r="K10" s="3" t="e">
        <f>STDEV(C10:G10)</f>
        <v>#DIV/0!</v>
      </c>
      <c r="M10" s="2" t="s">
        <v>16</v>
      </c>
      <c r="N10" t="s">
        <v>17</v>
      </c>
    </row>
    <row r="11" spans="2:14" x14ac:dyDescent="0.2">
      <c r="B11" t="s">
        <v>39</v>
      </c>
      <c r="M11" s="2" t="s">
        <v>18</v>
      </c>
      <c r="N11" t="s">
        <v>19</v>
      </c>
    </row>
    <row r="12" spans="2:14" x14ac:dyDescent="0.2">
      <c r="B12" t="s">
        <v>0</v>
      </c>
      <c r="M12" s="2" t="s">
        <v>20</v>
      </c>
      <c r="N12" t="s">
        <v>21</v>
      </c>
    </row>
    <row r="13" spans="2:14" x14ac:dyDescent="0.2">
      <c r="M13" s="2" t="s">
        <v>22</v>
      </c>
      <c r="N13" t="s">
        <v>23</v>
      </c>
    </row>
    <row r="14" spans="2:14" x14ac:dyDescent="0.2">
      <c r="B14" t="s">
        <v>4</v>
      </c>
      <c r="J14" s="3" t="e">
        <f>AVERAGE(C14:G14)</f>
        <v>#DIV/0!</v>
      </c>
      <c r="K14" s="3" t="e">
        <f>STDEV(C14:G14)</f>
        <v>#DIV/0!</v>
      </c>
      <c r="M14" s="2" t="s">
        <v>24</v>
      </c>
      <c r="N14" t="s">
        <v>25</v>
      </c>
    </row>
    <row r="15" spans="2:14" x14ac:dyDescent="0.2">
      <c r="B15" t="s">
        <v>39</v>
      </c>
      <c r="M15" s="2" t="s">
        <v>26</v>
      </c>
      <c r="N15" t="s">
        <v>27</v>
      </c>
    </row>
    <row r="16" spans="2:14" x14ac:dyDescent="0.2">
      <c r="B16" t="s">
        <v>0</v>
      </c>
      <c r="M16" s="2" t="s">
        <v>28</v>
      </c>
      <c r="N16" t="s">
        <v>29</v>
      </c>
    </row>
    <row r="17" spans="2:14" x14ac:dyDescent="0.2">
      <c r="M17" s="2" t="s">
        <v>30</v>
      </c>
      <c r="N17" t="s">
        <v>31</v>
      </c>
    </row>
    <row r="18" spans="2:14" x14ac:dyDescent="0.2">
      <c r="B18" t="s">
        <v>61</v>
      </c>
      <c r="J18" s="3" t="e">
        <f>AVERAGE(C18:G18)</f>
        <v>#DIV/0!</v>
      </c>
      <c r="K18" s="3" t="e">
        <f>STDEV(C18:G18)</f>
        <v>#DIV/0!</v>
      </c>
      <c r="M18" s="2" t="s">
        <v>32</v>
      </c>
      <c r="N18" t="s">
        <v>35</v>
      </c>
    </row>
    <row r="19" spans="2:14" x14ac:dyDescent="0.2">
      <c r="B19" t="s">
        <v>39</v>
      </c>
    </row>
    <row r="20" spans="2:14" x14ac:dyDescent="0.2">
      <c r="B20" t="s">
        <v>0</v>
      </c>
    </row>
    <row r="22" spans="2:14" x14ac:dyDescent="0.2">
      <c r="B22" t="s">
        <v>62</v>
      </c>
      <c r="J22" s="3" t="e">
        <f>AVERAGE(D22:G22)</f>
        <v>#DIV/0!</v>
      </c>
      <c r="K22" s="3" t="e">
        <f>STDEV(D22:G22)</f>
        <v>#DIV/0!</v>
      </c>
    </row>
    <row r="23" spans="2:14" x14ac:dyDescent="0.2">
      <c r="B23" t="s">
        <v>0</v>
      </c>
    </row>
    <row r="24" spans="2:14" x14ac:dyDescent="0.2">
      <c r="B24" t="s">
        <v>53</v>
      </c>
    </row>
    <row r="26" spans="2:14" x14ac:dyDescent="0.2">
      <c r="B26" t="s">
        <v>37</v>
      </c>
    </row>
    <row r="27" spans="2:14" x14ac:dyDescent="0.2">
      <c r="B27" t="s">
        <v>0</v>
      </c>
    </row>
    <row r="28" spans="2:14" x14ac:dyDescent="0.2">
      <c r="B28" t="s">
        <v>53</v>
      </c>
    </row>
    <row r="30" spans="2:14" x14ac:dyDescent="0.2">
      <c r="B30" t="s">
        <v>56</v>
      </c>
    </row>
    <row r="31" spans="2:14" x14ac:dyDescent="0.2">
      <c r="B31" t="s">
        <v>6</v>
      </c>
      <c r="C31">
        <f>SUM(C9,C20,C13,C17,C25)</f>
        <v>13.44</v>
      </c>
      <c r="D31">
        <f t="shared" ref="C31:G31" si="1">SUM(D9,D20,D13,D17,D25)</f>
        <v>15.36</v>
      </c>
      <c r="E31">
        <f t="shared" si="1"/>
        <v>14.08</v>
      </c>
      <c r="F31">
        <f t="shared" si="1"/>
        <v>14.4</v>
      </c>
      <c r="H31">
        <f>SUM(H9,H20,H13,H17,H25)</f>
        <v>16</v>
      </c>
    </row>
    <row r="32" spans="2:14" x14ac:dyDescent="0.2">
      <c r="B32" t="s">
        <v>51</v>
      </c>
    </row>
    <row r="33" spans="2:11" x14ac:dyDescent="0.2">
      <c r="B33" t="s">
        <v>52</v>
      </c>
      <c r="J33" s="3" t="e">
        <f>AVERAGE(D33:G33)</f>
        <v>#DIV/0!</v>
      </c>
      <c r="K33" s="3" t="e">
        <f>STDEV(D33:G33)</f>
        <v>#DIV/0!</v>
      </c>
    </row>
    <row r="34" spans="2:11" x14ac:dyDescent="0.2">
      <c r="B34" t="s">
        <v>7</v>
      </c>
      <c r="C34" s="1">
        <f>C31/$H$31</f>
        <v>0.84</v>
      </c>
      <c r="D34" s="1">
        <f t="shared" ref="D34:F34" si="2">D31/$H$31</f>
        <v>0.96</v>
      </c>
      <c r="E34" s="1">
        <f t="shared" si="2"/>
        <v>0.88</v>
      </c>
      <c r="F34" s="1">
        <f t="shared" si="2"/>
        <v>0.9</v>
      </c>
      <c r="G34" s="1"/>
    </row>
    <row r="36" spans="2:11" x14ac:dyDescent="0.2">
      <c r="B36" t="s">
        <v>33</v>
      </c>
      <c r="H36">
        <f>SUM(H25,H20,H17,H13,H9)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0987-17CF-D84B-9529-197E99ABE5FD}">
  <dimension ref="A2:R30"/>
  <sheetViews>
    <sheetView workbookViewId="0">
      <selection activeCell="S28" sqref="S28"/>
    </sheetView>
  </sheetViews>
  <sheetFormatPr baseColWidth="10" defaultRowHeight="16" x14ac:dyDescent="0.2"/>
  <cols>
    <col min="1" max="16384" width="10.83203125" style="4"/>
  </cols>
  <sheetData>
    <row r="2" spans="1:18" x14ac:dyDescent="0.2">
      <c r="B2" s="4" t="s">
        <v>41</v>
      </c>
      <c r="D2" s="4" t="s">
        <v>42</v>
      </c>
      <c r="F2" s="4" t="s">
        <v>43</v>
      </c>
      <c r="H2" s="4" t="s">
        <v>44</v>
      </c>
      <c r="J2" s="4" t="s">
        <v>45</v>
      </c>
      <c r="L2" s="4" t="s">
        <v>46</v>
      </c>
      <c r="N2" s="4" t="s">
        <v>47</v>
      </c>
      <c r="P2" s="4" t="s">
        <v>48</v>
      </c>
      <c r="R2" s="4" t="s">
        <v>49</v>
      </c>
    </row>
    <row r="3" spans="1:18" x14ac:dyDescent="0.2">
      <c r="A3" s="4" t="s">
        <v>2</v>
      </c>
      <c r="B3" s="4">
        <v>85</v>
      </c>
      <c r="C3" s="4" t="s">
        <v>2</v>
      </c>
      <c r="D3" s="4">
        <v>79</v>
      </c>
      <c r="E3" s="4" t="s">
        <v>2</v>
      </c>
      <c r="F3" s="4">
        <v>95</v>
      </c>
      <c r="G3" s="4" t="s">
        <v>2</v>
      </c>
      <c r="H3" s="4">
        <v>98</v>
      </c>
      <c r="I3" s="4" t="s">
        <v>2</v>
      </c>
      <c r="J3" s="4">
        <v>44</v>
      </c>
      <c r="K3" s="4" t="s">
        <v>2</v>
      </c>
      <c r="L3" s="4">
        <v>83</v>
      </c>
      <c r="M3" s="4" t="s">
        <v>2</v>
      </c>
      <c r="N3" s="4">
        <v>50</v>
      </c>
      <c r="O3" s="4" t="s">
        <v>2</v>
      </c>
      <c r="P3" s="4">
        <v>83</v>
      </c>
      <c r="Q3" s="4" t="s">
        <v>2</v>
      </c>
      <c r="R3" s="4">
        <v>69</v>
      </c>
    </row>
    <row r="4" spans="1:18" x14ac:dyDescent="0.2">
      <c r="A4" s="4" t="s">
        <v>0</v>
      </c>
      <c r="B4" s="4">
        <v>0.18</v>
      </c>
      <c r="C4" s="4" t="s">
        <v>0</v>
      </c>
      <c r="D4" s="4">
        <v>0.18</v>
      </c>
      <c r="E4" s="4" t="s">
        <v>0</v>
      </c>
      <c r="F4" s="4">
        <v>0.2</v>
      </c>
      <c r="G4" s="4" t="s">
        <v>0</v>
      </c>
      <c r="H4" s="4">
        <v>0.2</v>
      </c>
      <c r="I4" s="4" t="s">
        <v>0</v>
      </c>
      <c r="J4" s="4">
        <v>0.18</v>
      </c>
      <c r="K4" s="4" t="s">
        <v>0</v>
      </c>
      <c r="L4" s="4">
        <v>0.2</v>
      </c>
      <c r="M4" s="4" t="s">
        <v>0</v>
      </c>
      <c r="N4" s="4">
        <v>0.2</v>
      </c>
      <c r="O4" s="4" t="s">
        <v>0</v>
      </c>
      <c r="P4" s="4">
        <v>0.2</v>
      </c>
      <c r="Q4" s="4" t="s">
        <v>0</v>
      </c>
      <c r="R4" s="4">
        <v>0.2</v>
      </c>
    </row>
    <row r="5" spans="1:18" x14ac:dyDescent="0.2">
      <c r="A5" s="4" t="s">
        <v>39</v>
      </c>
      <c r="B5" s="4">
        <v>10</v>
      </c>
      <c r="C5" s="4" t="s">
        <v>39</v>
      </c>
      <c r="D5" s="4">
        <v>10</v>
      </c>
      <c r="E5" s="4" t="s">
        <v>39</v>
      </c>
      <c r="F5" s="4">
        <v>10</v>
      </c>
      <c r="G5" s="4" t="s">
        <v>39</v>
      </c>
      <c r="H5" s="4">
        <v>10</v>
      </c>
      <c r="I5" s="4" t="s">
        <v>39</v>
      </c>
      <c r="J5" s="4">
        <v>10</v>
      </c>
      <c r="K5" s="4" t="s">
        <v>39</v>
      </c>
      <c r="L5" s="4">
        <v>10</v>
      </c>
      <c r="M5" s="4" t="s">
        <v>39</v>
      </c>
      <c r="N5" s="4">
        <v>10</v>
      </c>
      <c r="O5" s="4" t="s">
        <v>39</v>
      </c>
      <c r="P5" s="4">
        <v>10</v>
      </c>
      <c r="Q5" s="4" t="s">
        <v>39</v>
      </c>
      <c r="R5" s="4">
        <v>10</v>
      </c>
    </row>
    <row r="6" spans="1:18" x14ac:dyDescent="0.2">
      <c r="B6" s="4">
        <v>17.099999999999998</v>
      </c>
      <c r="D6" s="4">
        <v>16.02</v>
      </c>
      <c r="F6" s="4">
        <v>21</v>
      </c>
      <c r="H6" s="4">
        <v>21.6</v>
      </c>
      <c r="J6" s="4">
        <v>9.7199999999999989</v>
      </c>
      <c r="L6" s="4">
        <v>18.600000000000001</v>
      </c>
      <c r="N6" s="4">
        <v>12</v>
      </c>
      <c r="P6" s="4">
        <v>18.600000000000001</v>
      </c>
      <c r="R6" s="4">
        <v>15.8</v>
      </c>
    </row>
    <row r="7" spans="1:18" x14ac:dyDescent="0.2">
      <c r="A7" s="4" t="s">
        <v>3</v>
      </c>
      <c r="B7" s="4">
        <v>88</v>
      </c>
      <c r="C7" s="4" t="s">
        <v>3</v>
      </c>
      <c r="D7" s="4">
        <v>86</v>
      </c>
      <c r="E7" s="4" t="s">
        <v>3</v>
      </c>
      <c r="F7" s="4">
        <v>101</v>
      </c>
      <c r="G7" s="4" t="s">
        <v>3</v>
      </c>
      <c r="H7" s="4">
        <v>97</v>
      </c>
      <c r="I7" s="4" t="s">
        <v>3</v>
      </c>
      <c r="J7" s="4">
        <v>88</v>
      </c>
      <c r="K7" s="4" t="s">
        <v>3</v>
      </c>
      <c r="L7" s="4">
        <v>91</v>
      </c>
      <c r="M7" s="4" t="s">
        <v>3</v>
      </c>
      <c r="N7" s="4">
        <v>90</v>
      </c>
      <c r="O7" s="4" t="s">
        <v>3</v>
      </c>
      <c r="P7" s="4">
        <v>93</v>
      </c>
      <c r="Q7" s="4" t="s">
        <v>3</v>
      </c>
      <c r="R7" s="4">
        <v>79</v>
      </c>
    </row>
    <row r="8" spans="1:18" x14ac:dyDescent="0.2">
      <c r="A8" s="4" t="s">
        <v>0</v>
      </c>
      <c r="B8" s="4">
        <v>0.18</v>
      </c>
      <c r="C8" s="4" t="s">
        <v>0</v>
      </c>
      <c r="D8" s="4">
        <v>0.18</v>
      </c>
      <c r="E8" s="4" t="s">
        <v>0</v>
      </c>
      <c r="F8" s="4">
        <v>0.2</v>
      </c>
      <c r="G8" s="4" t="s">
        <v>0</v>
      </c>
      <c r="H8" s="4">
        <v>0.2</v>
      </c>
      <c r="I8" s="4" t="s">
        <v>0</v>
      </c>
      <c r="J8" s="4">
        <v>0.18</v>
      </c>
      <c r="K8" s="4" t="s">
        <v>0</v>
      </c>
      <c r="L8" s="4">
        <v>0.2</v>
      </c>
      <c r="M8" s="4" t="s">
        <v>0</v>
      </c>
      <c r="N8" s="4">
        <v>0.2</v>
      </c>
      <c r="O8" s="4" t="s">
        <v>0</v>
      </c>
      <c r="P8" s="4">
        <v>0.2</v>
      </c>
      <c r="Q8" s="4" t="s">
        <v>0</v>
      </c>
      <c r="R8" s="4">
        <v>0.2</v>
      </c>
    </row>
    <row r="9" spans="1:18" x14ac:dyDescent="0.2">
      <c r="A9" s="4" t="s">
        <v>39</v>
      </c>
      <c r="B9" s="4">
        <v>5</v>
      </c>
      <c r="C9" s="4" t="s">
        <v>39</v>
      </c>
      <c r="D9" s="4">
        <v>5</v>
      </c>
      <c r="E9" s="4" t="s">
        <v>39</v>
      </c>
      <c r="F9" s="4">
        <v>5</v>
      </c>
      <c r="G9" s="4" t="s">
        <v>39</v>
      </c>
      <c r="H9" s="4">
        <v>5</v>
      </c>
      <c r="I9" s="4" t="s">
        <v>39</v>
      </c>
      <c r="J9" s="4">
        <v>5</v>
      </c>
      <c r="K9" s="4" t="s">
        <v>39</v>
      </c>
      <c r="L9" s="4">
        <v>5</v>
      </c>
      <c r="M9" s="4" t="s">
        <v>39</v>
      </c>
      <c r="N9" s="4">
        <v>5</v>
      </c>
      <c r="O9" s="4" t="s">
        <v>39</v>
      </c>
      <c r="P9" s="4">
        <v>5</v>
      </c>
      <c r="Q9" s="4" t="s">
        <v>39</v>
      </c>
      <c r="R9" s="4">
        <v>5</v>
      </c>
    </row>
    <row r="10" spans="1:18" x14ac:dyDescent="0.2">
      <c r="B10" s="4">
        <v>16.739999999999998</v>
      </c>
      <c r="D10" s="4">
        <v>16.38</v>
      </c>
      <c r="F10" s="4">
        <v>21.200000000000003</v>
      </c>
      <c r="H10" s="4">
        <v>20.400000000000002</v>
      </c>
      <c r="J10" s="4">
        <v>16.739999999999998</v>
      </c>
      <c r="L10" s="4">
        <v>19.200000000000003</v>
      </c>
      <c r="N10" s="4">
        <v>19</v>
      </c>
      <c r="P10" s="4">
        <v>19.600000000000001</v>
      </c>
      <c r="R10" s="4">
        <v>16.8</v>
      </c>
    </row>
    <row r="11" spans="1:18" x14ac:dyDescent="0.2">
      <c r="A11" s="4" t="s">
        <v>4</v>
      </c>
      <c r="B11" s="4">
        <v>106</v>
      </c>
      <c r="C11" s="4" t="s">
        <v>4</v>
      </c>
      <c r="D11" s="4">
        <v>84</v>
      </c>
      <c r="E11" s="4" t="s">
        <v>4</v>
      </c>
      <c r="F11" s="4">
        <v>99</v>
      </c>
      <c r="G11" s="4" t="s">
        <v>4</v>
      </c>
      <c r="H11" s="4">
        <v>100</v>
      </c>
      <c r="I11" s="4" t="s">
        <v>4</v>
      </c>
      <c r="J11" s="4">
        <v>93</v>
      </c>
      <c r="K11" s="4" t="s">
        <v>4</v>
      </c>
      <c r="L11" s="4">
        <v>105</v>
      </c>
      <c r="M11" s="4" t="s">
        <v>4</v>
      </c>
      <c r="N11" s="4">
        <v>100</v>
      </c>
      <c r="O11" s="4" t="s">
        <v>4</v>
      </c>
      <c r="P11" s="4">
        <v>92</v>
      </c>
      <c r="Q11" s="4" t="s">
        <v>4</v>
      </c>
    </row>
    <row r="12" spans="1:18" x14ac:dyDescent="0.2">
      <c r="A12" s="4" t="s">
        <v>0</v>
      </c>
      <c r="B12" s="4">
        <v>0.18</v>
      </c>
      <c r="C12" s="4" t="s">
        <v>0</v>
      </c>
      <c r="D12" s="4">
        <v>0.18</v>
      </c>
      <c r="E12" s="4" t="s">
        <v>0</v>
      </c>
      <c r="F12" s="4">
        <v>0.2</v>
      </c>
      <c r="G12" s="4" t="s">
        <v>0</v>
      </c>
      <c r="H12" s="4">
        <v>0.2</v>
      </c>
      <c r="I12" s="4" t="s">
        <v>0</v>
      </c>
      <c r="J12" s="4">
        <v>0.18</v>
      </c>
      <c r="K12" s="4" t="s">
        <v>0</v>
      </c>
      <c r="L12" s="4">
        <v>0.2</v>
      </c>
      <c r="M12" s="4" t="s">
        <v>0</v>
      </c>
      <c r="N12" s="4">
        <v>0.2</v>
      </c>
      <c r="O12" s="4" t="s">
        <v>0</v>
      </c>
      <c r="P12" s="4">
        <v>0.2</v>
      </c>
      <c r="Q12" s="4" t="s">
        <v>0</v>
      </c>
      <c r="R12" s="4">
        <v>0.2</v>
      </c>
    </row>
    <row r="13" spans="1:18" x14ac:dyDescent="0.2">
      <c r="A13" s="4" t="s">
        <v>53</v>
      </c>
      <c r="B13" s="4">
        <v>8</v>
      </c>
      <c r="C13" s="4" t="s">
        <v>53</v>
      </c>
      <c r="D13" s="4">
        <v>8</v>
      </c>
      <c r="E13" s="4" t="s">
        <v>53</v>
      </c>
      <c r="F13" s="4">
        <v>8</v>
      </c>
      <c r="G13" s="4" t="s">
        <v>53</v>
      </c>
      <c r="H13" s="4">
        <v>8</v>
      </c>
      <c r="I13" s="4" t="s">
        <v>53</v>
      </c>
      <c r="J13" s="4">
        <v>8</v>
      </c>
      <c r="K13" s="4" t="s">
        <v>53</v>
      </c>
      <c r="L13" s="4">
        <v>8</v>
      </c>
      <c r="M13" s="4" t="s">
        <v>53</v>
      </c>
      <c r="N13" s="4">
        <v>8</v>
      </c>
      <c r="O13" s="4" t="s">
        <v>53</v>
      </c>
      <c r="P13" s="4">
        <v>8</v>
      </c>
      <c r="Q13" s="4" t="s">
        <v>53</v>
      </c>
      <c r="R13" s="4">
        <v>8</v>
      </c>
    </row>
    <row r="14" spans="1:18" x14ac:dyDescent="0.2">
      <c r="B14" s="4">
        <v>20.52</v>
      </c>
      <c r="D14" s="4">
        <v>16.559999999999999</v>
      </c>
      <c r="F14" s="4">
        <v>21.400000000000002</v>
      </c>
      <c r="H14" s="4">
        <v>21.6</v>
      </c>
      <c r="J14" s="4">
        <v>18.18</v>
      </c>
      <c r="L14" s="4">
        <v>22.6</v>
      </c>
      <c r="N14" s="4">
        <v>21.6</v>
      </c>
      <c r="P14" s="4">
        <v>20</v>
      </c>
      <c r="R14" s="4">
        <v>1.6</v>
      </c>
    </row>
    <row r="15" spans="1:18" x14ac:dyDescent="0.2">
      <c r="A15" s="4" t="s">
        <v>5</v>
      </c>
      <c r="B15" s="4">
        <v>98</v>
      </c>
      <c r="C15" s="4" t="s">
        <v>5</v>
      </c>
      <c r="D15" s="4">
        <v>92</v>
      </c>
      <c r="E15" s="4" t="s">
        <v>5</v>
      </c>
      <c r="F15" s="4">
        <v>98</v>
      </c>
      <c r="G15" s="4" t="s">
        <v>5</v>
      </c>
      <c r="H15" s="4">
        <v>99</v>
      </c>
      <c r="I15" s="4" t="s">
        <v>5</v>
      </c>
      <c r="J15" s="4">
        <v>90</v>
      </c>
      <c r="K15" s="4" t="s">
        <v>5</v>
      </c>
      <c r="L15" s="4">
        <v>97</v>
      </c>
      <c r="M15" s="4" t="s">
        <v>5</v>
      </c>
      <c r="N15" s="4">
        <v>94</v>
      </c>
      <c r="O15" s="4" t="s">
        <v>5</v>
      </c>
      <c r="P15" s="4">
        <v>95</v>
      </c>
      <c r="Q15" s="4" t="s">
        <v>5</v>
      </c>
      <c r="R15" s="4">
        <v>93</v>
      </c>
    </row>
    <row r="16" spans="1:18" x14ac:dyDescent="0.2">
      <c r="A16" s="4" t="s">
        <v>0</v>
      </c>
      <c r="B16" s="4">
        <v>0.13</v>
      </c>
      <c r="C16" s="4" t="s">
        <v>0</v>
      </c>
      <c r="D16" s="4">
        <v>0.15</v>
      </c>
      <c r="E16" s="4" t="s">
        <v>0</v>
      </c>
      <c r="F16" s="4">
        <v>0.15</v>
      </c>
      <c r="G16" s="4" t="s">
        <v>0</v>
      </c>
      <c r="H16" s="4">
        <v>0.15</v>
      </c>
      <c r="I16" s="4" t="s">
        <v>0</v>
      </c>
      <c r="J16" s="4">
        <v>0.13</v>
      </c>
      <c r="K16" s="4" t="s">
        <v>0</v>
      </c>
      <c r="L16" s="4">
        <v>0.15</v>
      </c>
      <c r="M16" s="4" t="s">
        <v>0</v>
      </c>
      <c r="N16" s="4">
        <v>0.15</v>
      </c>
      <c r="O16" s="4" t="s">
        <v>0</v>
      </c>
      <c r="P16" s="4">
        <v>0.15</v>
      </c>
      <c r="Q16" s="4" t="s">
        <v>0</v>
      </c>
      <c r="R16" s="4">
        <v>0.15</v>
      </c>
    </row>
    <row r="17" spans="1:18" x14ac:dyDescent="0.2">
      <c r="B17" s="4">
        <v>12.74</v>
      </c>
      <c r="D17" s="4">
        <v>13.799999999999999</v>
      </c>
      <c r="F17" s="4">
        <v>14.7</v>
      </c>
      <c r="H17" s="4">
        <v>14.85</v>
      </c>
      <c r="J17" s="4">
        <v>11.700000000000001</v>
      </c>
      <c r="L17" s="4">
        <v>14.549999999999999</v>
      </c>
      <c r="N17" s="4">
        <v>14.1</v>
      </c>
      <c r="P17" s="4">
        <v>14.25</v>
      </c>
      <c r="R17" s="4">
        <v>13.95</v>
      </c>
    </row>
    <row r="19" spans="1:18" x14ac:dyDescent="0.2">
      <c r="A19" s="4" t="s">
        <v>37</v>
      </c>
      <c r="C19" s="4" t="s">
        <v>37</v>
      </c>
      <c r="D19" s="4">
        <v>70</v>
      </c>
      <c r="E19" s="4" t="s">
        <v>37</v>
      </c>
      <c r="F19" s="4">
        <v>90</v>
      </c>
      <c r="G19" s="4" t="s">
        <v>37</v>
      </c>
      <c r="H19" s="4">
        <v>90</v>
      </c>
      <c r="I19" s="4" t="s">
        <v>37</v>
      </c>
      <c r="J19" s="4">
        <v>75</v>
      </c>
      <c r="K19" s="4" t="s">
        <v>37</v>
      </c>
      <c r="L19" s="4">
        <v>80</v>
      </c>
      <c r="M19" s="4" t="s">
        <v>37</v>
      </c>
      <c r="N19" s="4">
        <v>75</v>
      </c>
      <c r="O19" s="4" t="s">
        <v>37</v>
      </c>
      <c r="P19" s="4">
        <v>95</v>
      </c>
      <c r="Q19" s="4" t="s">
        <v>37</v>
      </c>
      <c r="R19" s="4">
        <v>50</v>
      </c>
    </row>
    <row r="20" spans="1:18" x14ac:dyDescent="0.2">
      <c r="A20" s="4" t="s">
        <v>0</v>
      </c>
      <c r="B20" s="4">
        <v>0.25</v>
      </c>
      <c r="C20" s="4" t="s">
        <v>0</v>
      </c>
      <c r="D20" s="4">
        <v>0.25</v>
      </c>
      <c r="E20" s="4" t="s">
        <v>0</v>
      </c>
      <c r="F20" s="4">
        <v>0.25</v>
      </c>
      <c r="G20" s="4" t="s">
        <v>0</v>
      </c>
      <c r="H20" s="4">
        <v>0.25</v>
      </c>
      <c r="I20" s="4" t="s">
        <v>0</v>
      </c>
      <c r="J20" s="4">
        <v>0.2</v>
      </c>
      <c r="K20" s="4" t="s">
        <v>0</v>
      </c>
      <c r="L20" s="4">
        <v>0.25</v>
      </c>
      <c r="M20" s="4" t="s">
        <v>0</v>
      </c>
      <c r="N20" s="4">
        <v>0.25</v>
      </c>
      <c r="O20" s="4" t="s">
        <v>0</v>
      </c>
      <c r="P20" s="4">
        <v>0.25</v>
      </c>
      <c r="Q20" s="4" t="s">
        <v>0</v>
      </c>
      <c r="R20" s="4">
        <v>0.25</v>
      </c>
    </row>
    <row r="21" spans="1:18" x14ac:dyDescent="0.2">
      <c r="A21" s="4" t="s">
        <v>39</v>
      </c>
      <c r="B21" s="4">
        <v>10</v>
      </c>
      <c r="C21" s="4" t="s">
        <v>39</v>
      </c>
      <c r="D21" s="4">
        <v>10</v>
      </c>
      <c r="E21" s="4" t="s">
        <v>39</v>
      </c>
      <c r="F21" s="4">
        <v>10</v>
      </c>
      <c r="G21" s="4" t="s">
        <v>39</v>
      </c>
      <c r="H21" s="4">
        <v>10</v>
      </c>
      <c r="I21" s="4" t="s">
        <v>39</v>
      </c>
      <c r="J21" s="4">
        <v>10</v>
      </c>
      <c r="K21" s="4" t="s">
        <v>39</v>
      </c>
      <c r="L21" s="4">
        <v>10</v>
      </c>
      <c r="M21" s="4" t="s">
        <v>39</v>
      </c>
      <c r="N21" s="4">
        <v>10</v>
      </c>
      <c r="O21" s="4" t="s">
        <v>39</v>
      </c>
      <c r="P21" s="4">
        <v>10</v>
      </c>
      <c r="Q21" s="4" t="s">
        <v>39</v>
      </c>
      <c r="R21" s="4">
        <v>10</v>
      </c>
    </row>
    <row r="22" spans="1:18" x14ac:dyDescent="0.2">
      <c r="B22" s="4">
        <v>2.5</v>
      </c>
      <c r="D22" s="4">
        <v>20</v>
      </c>
      <c r="F22" s="4">
        <v>25</v>
      </c>
      <c r="H22" s="4">
        <v>25</v>
      </c>
      <c r="J22" s="4">
        <v>17</v>
      </c>
      <c r="L22" s="4">
        <v>22.5</v>
      </c>
      <c r="N22" s="4">
        <v>21.25</v>
      </c>
      <c r="P22" s="4">
        <v>26.25</v>
      </c>
      <c r="R22" s="4">
        <v>2.5</v>
      </c>
    </row>
    <row r="24" spans="1:18" x14ac:dyDescent="0.2">
      <c r="A24" s="4" t="s">
        <v>50</v>
      </c>
      <c r="B24" s="4" t="s">
        <v>55</v>
      </c>
      <c r="C24" s="4" t="s">
        <v>50</v>
      </c>
      <c r="D24" s="4" t="s">
        <v>55</v>
      </c>
      <c r="E24" s="4" t="s">
        <v>50</v>
      </c>
      <c r="F24" s="4" t="s">
        <v>55</v>
      </c>
      <c r="G24" s="4" t="s">
        <v>50</v>
      </c>
      <c r="H24" s="4" t="s">
        <v>55</v>
      </c>
      <c r="I24" s="4" t="s">
        <v>50</v>
      </c>
      <c r="J24" s="4">
        <v>95</v>
      </c>
      <c r="K24" s="4" t="s">
        <v>50</v>
      </c>
      <c r="L24" s="4" t="s">
        <v>55</v>
      </c>
      <c r="M24" s="4" t="s">
        <v>50</v>
      </c>
      <c r="N24" s="4" t="s">
        <v>55</v>
      </c>
      <c r="O24" s="4" t="s">
        <v>50</v>
      </c>
      <c r="P24" s="4" t="s">
        <v>55</v>
      </c>
      <c r="Q24" s="4" t="s">
        <v>50</v>
      </c>
      <c r="R24" s="4" t="s">
        <v>55</v>
      </c>
    </row>
    <row r="25" spans="1:18" x14ac:dyDescent="0.2">
      <c r="A25" s="4" t="s">
        <v>0</v>
      </c>
      <c r="C25" s="4" t="s">
        <v>0</v>
      </c>
      <c r="E25" s="4" t="s">
        <v>0</v>
      </c>
      <c r="G25" s="4" t="s">
        <v>0</v>
      </c>
      <c r="I25" s="4" t="s">
        <v>0</v>
      </c>
      <c r="J25" s="4">
        <v>0.13</v>
      </c>
      <c r="K25" s="4" t="s">
        <v>0</v>
      </c>
      <c r="M25" s="4" t="s">
        <v>0</v>
      </c>
      <c r="O25" s="4" t="s">
        <v>0</v>
      </c>
      <c r="Q25" s="4" t="s">
        <v>0</v>
      </c>
    </row>
    <row r="26" spans="1:18" x14ac:dyDescent="0.2">
      <c r="J26" s="4">
        <v>12.35</v>
      </c>
    </row>
    <row r="28" spans="1:18" x14ac:dyDescent="0.2">
      <c r="A28" s="4" t="s">
        <v>6</v>
      </c>
      <c r="B28" s="4">
        <v>69.599999999999994</v>
      </c>
      <c r="C28" s="4" t="s">
        <v>6</v>
      </c>
      <c r="D28" s="4">
        <v>82.76</v>
      </c>
      <c r="E28" s="4" t="s">
        <v>6</v>
      </c>
      <c r="F28" s="4">
        <v>103.30000000000001</v>
      </c>
      <c r="G28" s="4" t="s">
        <v>6</v>
      </c>
      <c r="H28" s="4">
        <v>103.45000000000002</v>
      </c>
      <c r="I28" s="4" t="s">
        <v>6</v>
      </c>
      <c r="J28" s="4">
        <v>85.69</v>
      </c>
      <c r="K28" s="4" t="s">
        <v>6</v>
      </c>
      <c r="L28" s="4">
        <v>97.45</v>
      </c>
      <c r="M28" s="4" t="s">
        <v>6</v>
      </c>
      <c r="N28" s="4">
        <v>87.95</v>
      </c>
      <c r="O28" s="4" t="s">
        <v>6</v>
      </c>
      <c r="P28" s="4">
        <v>98.7</v>
      </c>
      <c r="Q28" s="4" t="s">
        <v>6</v>
      </c>
      <c r="R28" s="4">
        <v>50.65</v>
      </c>
    </row>
    <row r="30" spans="1:18" x14ac:dyDescent="0.2">
      <c r="A30" s="4" t="s">
        <v>33</v>
      </c>
      <c r="B30" s="4" t="s">
        <v>54</v>
      </c>
      <c r="C30" s="4" t="s">
        <v>33</v>
      </c>
      <c r="D30" s="4" t="s">
        <v>16</v>
      </c>
      <c r="E30" s="4" t="s">
        <v>33</v>
      </c>
      <c r="F30" s="4" t="s">
        <v>8</v>
      </c>
      <c r="G30" s="4" t="s">
        <v>33</v>
      </c>
      <c r="H30" s="4" t="s">
        <v>8</v>
      </c>
      <c r="I30" s="4" t="s">
        <v>33</v>
      </c>
      <c r="J30" s="4" t="s">
        <v>16</v>
      </c>
      <c r="K30" s="4" t="s">
        <v>33</v>
      </c>
      <c r="L30" s="4" t="s">
        <v>10</v>
      </c>
      <c r="M30" s="4" t="s">
        <v>33</v>
      </c>
      <c r="N30" s="4" t="s">
        <v>14</v>
      </c>
      <c r="O30" s="4" t="s">
        <v>33</v>
      </c>
      <c r="P30" s="4" t="s">
        <v>8</v>
      </c>
      <c r="Q30" s="4" t="s">
        <v>33</v>
      </c>
      <c r="R30" s="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2020-02-03T20:53:02Z</dcterms:created>
  <dcterms:modified xsi:type="dcterms:W3CDTF">2023-02-08T15:08:30Z</dcterms:modified>
</cp:coreProperties>
</file>