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elbw/projects/TEACHING/Advanced Reactor Materials/Fall2023/"/>
    </mc:Choice>
  </mc:AlternateContent>
  <xr:revisionPtr revIDLastSave="0" documentId="13_ncr:1_{8004F356-3A31-EB4B-B2E4-F6C246EC6435}" xr6:coauthVersionLast="47" xr6:coauthVersionMax="47" xr10:uidLastSave="{00000000-0000-0000-0000-000000000000}"/>
  <bookViews>
    <workbookView xWindow="3340" yWindow="3820" windowWidth="28040" windowHeight="17440" xr2:uid="{142DFFB4-4F83-5448-8A86-CBCBD31FE82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9" i="1" l="1"/>
  <c r="H30" i="1"/>
  <c r="F32" i="1"/>
  <c r="F30" i="1"/>
  <c r="F29" i="1"/>
  <c r="E9" i="1"/>
  <c r="E10" i="1"/>
  <c r="E11" i="1"/>
  <c r="E12" i="1"/>
  <c r="E8" i="1"/>
  <c r="Q23" i="1" l="1"/>
  <c r="E23" i="1"/>
  <c r="E19" i="1"/>
  <c r="D14" i="1"/>
  <c r="M23" i="1"/>
  <c r="M22" i="1"/>
  <c r="M21" i="1"/>
  <c r="M20" i="1"/>
  <c r="M19" i="1"/>
  <c r="L23" i="1"/>
  <c r="L22" i="1"/>
  <c r="L21" i="1"/>
  <c r="L20" i="1"/>
  <c r="L19" i="1"/>
  <c r="K23" i="1"/>
  <c r="K22" i="1"/>
  <c r="K21" i="1"/>
  <c r="K20" i="1"/>
  <c r="K19" i="1"/>
  <c r="I23" i="1"/>
  <c r="I22" i="1"/>
  <c r="I21" i="1"/>
  <c r="I20" i="1"/>
  <c r="I19" i="1"/>
  <c r="G23" i="1"/>
  <c r="G22" i="1"/>
  <c r="G21" i="1"/>
  <c r="G20" i="1"/>
  <c r="G19" i="1"/>
  <c r="E20" i="1"/>
  <c r="Q20" i="1" s="1"/>
  <c r="Q18" i="1"/>
  <c r="K14" i="1"/>
  <c r="Q19" i="1" l="1"/>
  <c r="J14" i="1"/>
  <c r="L14" i="1"/>
  <c r="M14" i="1"/>
  <c r="I14" i="1"/>
  <c r="H14" i="1"/>
  <c r="G14" i="1"/>
  <c r="F14" i="1"/>
  <c r="E22" i="1"/>
  <c r="Q22" i="1" s="1"/>
  <c r="E21" i="1"/>
  <c r="Q21" i="1" s="1"/>
  <c r="E14" i="1" l="1"/>
</calcChain>
</file>

<file path=xl/sharedStrings.xml><?xml version="1.0" encoding="utf-8"?>
<sst xmlns="http://schemas.openxmlformats.org/spreadsheetml/2006/main" count="27" uniqueCount="22">
  <si>
    <t>Grading for NE-795-010</t>
  </si>
  <si>
    <t>Student</t>
  </si>
  <si>
    <t>Quiz #1</t>
  </si>
  <si>
    <t>Quiz #2</t>
  </si>
  <si>
    <t>Quiz #3</t>
  </si>
  <si>
    <t>Quiz #4</t>
  </si>
  <si>
    <t>Project 1</t>
  </si>
  <si>
    <t>Project 2</t>
  </si>
  <si>
    <t>Weight</t>
  </si>
  <si>
    <t>Quiz Bonus</t>
  </si>
  <si>
    <t>Running Total</t>
  </si>
  <si>
    <t>Average</t>
  </si>
  <si>
    <t>Quiz #2 *</t>
  </si>
  <si>
    <t>Quiz #3 *</t>
  </si>
  <si>
    <t>Quiz #4 *</t>
  </si>
  <si>
    <t>A+ 98-100; A 93-97; A- 90-92</t>
  </si>
  <si>
    <t>B+ 87-89; B 83-87; B- 80-82</t>
  </si>
  <si>
    <t>Mohamed Abdulhameed</t>
  </si>
  <si>
    <t>Lucia Gomez Hurtado</t>
  </si>
  <si>
    <t>ATM Jahid Hasan</t>
  </si>
  <si>
    <t>Shehab Shousha</t>
  </si>
  <si>
    <t>Nermeen Elamrawy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</si>
</sst>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99AD9-D8EA-E746-928C-2071F09E3E0E}">
  <dimension ref="B2:Q32"/>
  <sheetViews>
    <sheetView tabSelected="1" workbookViewId="0">
      <selection activeCell="J32" sqref="J32"/>
    </sheetView>
  </sheetViews>
  <sheetFormatPr baseColWidth="10" defaultRowHeight="16" x14ac:dyDescent="0.2"/>
  <sheetData>
    <row r="2" spans="2:17" x14ac:dyDescent="0.2">
      <c r="B2" t="s">
        <v>0</v>
      </c>
    </row>
    <row r="3" spans="2:17" x14ac:dyDescent="0.2">
      <c r="Q3" s="2" t="s">
        <v>15</v>
      </c>
    </row>
    <row r="4" spans="2:17" x14ac:dyDescent="0.2">
      <c r="Q4" s="2" t="s">
        <v>16</v>
      </c>
    </row>
    <row r="6" spans="2:17" x14ac:dyDescent="0.2">
      <c r="B6" t="s">
        <v>1</v>
      </c>
    </row>
    <row r="7" spans="2:17" x14ac:dyDescent="0.2">
      <c r="D7" t="s">
        <v>2</v>
      </c>
      <c r="E7" t="s">
        <v>9</v>
      </c>
      <c r="F7" t="s">
        <v>3</v>
      </c>
      <c r="G7" t="s">
        <v>12</v>
      </c>
      <c r="H7" t="s">
        <v>4</v>
      </c>
      <c r="I7" t="s">
        <v>13</v>
      </c>
      <c r="J7" t="s">
        <v>5</v>
      </c>
      <c r="K7" t="s">
        <v>14</v>
      </c>
      <c r="L7" t="s">
        <v>6</v>
      </c>
      <c r="M7" t="s">
        <v>7</v>
      </c>
    </row>
    <row r="8" spans="2:17" x14ac:dyDescent="0.2">
      <c r="B8" t="s">
        <v>17</v>
      </c>
      <c r="D8">
        <v>97</v>
      </c>
      <c r="E8">
        <f>D8+2.75</f>
        <v>99.75</v>
      </c>
    </row>
    <row r="9" spans="2:17" x14ac:dyDescent="0.2">
      <c r="B9" t="s">
        <v>21</v>
      </c>
      <c r="D9">
        <v>88</v>
      </c>
      <c r="E9">
        <f t="shared" ref="E9:E12" si="0">D9+2.75</f>
        <v>90.75</v>
      </c>
      <c r="Q9" s="2"/>
    </row>
    <row r="10" spans="2:17" x14ac:dyDescent="0.2">
      <c r="B10" t="s">
        <v>19</v>
      </c>
      <c r="D10">
        <v>94</v>
      </c>
      <c r="E10">
        <f t="shared" si="0"/>
        <v>96.75</v>
      </c>
    </row>
    <row r="11" spans="2:17" x14ac:dyDescent="0.2">
      <c r="B11" t="s">
        <v>18</v>
      </c>
      <c r="D11">
        <v>90</v>
      </c>
      <c r="E11">
        <f t="shared" si="0"/>
        <v>92.75</v>
      </c>
    </row>
    <row r="12" spans="2:17" x14ac:dyDescent="0.2">
      <c r="B12" t="s">
        <v>20</v>
      </c>
      <c r="D12">
        <v>91</v>
      </c>
      <c r="E12">
        <f t="shared" si="0"/>
        <v>93.75</v>
      </c>
    </row>
    <row r="14" spans="2:17" x14ac:dyDescent="0.2">
      <c r="C14" t="s">
        <v>11</v>
      </c>
      <c r="D14">
        <f>AVERAGE(D8:D12)</f>
        <v>92</v>
      </c>
      <c r="E14">
        <f t="shared" ref="E14:M14" si="1">AVERAGE(E8:E11)</f>
        <v>95</v>
      </c>
      <c r="F14" t="e">
        <f t="shared" si="1"/>
        <v>#DIV/0!</v>
      </c>
      <c r="G14" t="e">
        <f t="shared" si="1"/>
        <v>#DIV/0!</v>
      </c>
      <c r="H14" t="e">
        <f t="shared" si="1"/>
        <v>#DIV/0!</v>
      </c>
      <c r="I14" t="e">
        <f t="shared" si="1"/>
        <v>#DIV/0!</v>
      </c>
      <c r="J14" t="e">
        <f t="shared" si="1"/>
        <v>#DIV/0!</v>
      </c>
      <c r="K14" t="e">
        <f t="shared" si="1"/>
        <v>#DIV/0!</v>
      </c>
      <c r="L14" t="e">
        <f t="shared" si="1"/>
        <v>#DIV/0!</v>
      </c>
      <c r="M14" t="e">
        <f t="shared" si="1"/>
        <v>#DIV/0!</v>
      </c>
    </row>
    <row r="15" spans="2:17" x14ac:dyDescent="0.2">
      <c r="C15" t="s">
        <v>8</v>
      </c>
      <c r="D15">
        <v>16</v>
      </c>
      <c r="E15">
        <v>16</v>
      </c>
      <c r="F15">
        <v>16</v>
      </c>
      <c r="G15">
        <v>16</v>
      </c>
      <c r="H15">
        <v>16</v>
      </c>
      <c r="I15">
        <v>16</v>
      </c>
      <c r="J15">
        <v>16</v>
      </c>
      <c r="K15">
        <v>16</v>
      </c>
      <c r="L15">
        <v>18</v>
      </c>
      <c r="M15">
        <v>18</v>
      </c>
    </row>
    <row r="17" spans="2:17" x14ac:dyDescent="0.2">
      <c r="Q17" t="s">
        <v>10</v>
      </c>
    </row>
    <row r="18" spans="2:17" x14ac:dyDescent="0.2">
      <c r="E18">
        <v>16</v>
      </c>
      <c r="Q18">
        <f>SUM(D18:P18)</f>
        <v>16</v>
      </c>
    </row>
    <row r="19" spans="2:17" x14ac:dyDescent="0.2">
      <c r="B19" t="s">
        <v>17</v>
      </c>
      <c r="E19">
        <f>E8*E$15/100</f>
        <v>15.96</v>
      </c>
      <c r="G19">
        <f>G8*G$15/100</f>
        <v>0</v>
      </c>
      <c r="I19">
        <f>I8*I$15/100</f>
        <v>0</v>
      </c>
      <c r="K19">
        <f>K8*K$15/100</f>
        <v>0</v>
      </c>
      <c r="L19">
        <f>L8*L$15/100</f>
        <v>0</v>
      </c>
      <c r="M19">
        <f>M8*M$15/100</f>
        <v>0</v>
      </c>
      <c r="Q19" s="1">
        <f>SUM(D19:P19)/$Q$18</f>
        <v>0.99750000000000005</v>
      </c>
    </row>
    <row r="20" spans="2:17" x14ac:dyDescent="0.2">
      <c r="B20" t="s">
        <v>21</v>
      </c>
      <c r="E20">
        <f t="shared" ref="E20:G23" si="2">E9*E$15/100</f>
        <v>14.52</v>
      </c>
      <c r="G20">
        <f t="shared" si="2"/>
        <v>0</v>
      </c>
      <c r="I20">
        <f t="shared" ref="I20" si="3">I9*I$15/100</f>
        <v>0</v>
      </c>
      <c r="K20">
        <f t="shared" ref="K20:M20" si="4">K9*K$15/100</f>
        <v>0</v>
      </c>
      <c r="L20">
        <f t="shared" si="4"/>
        <v>0</v>
      </c>
      <c r="M20">
        <f t="shared" si="4"/>
        <v>0</v>
      </c>
      <c r="Q20" s="1">
        <f t="shared" ref="Q20:Q23" si="5">SUM(D20:P20)/$Q$18</f>
        <v>0.90749999999999997</v>
      </c>
    </row>
    <row r="21" spans="2:17" x14ac:dyDescent="0.2">
      <c r="B21" t="s">
        <v>19</v>
      </c>
      <c r="E21">
        <f t="shared" si="2"/>
        <v>15.48</v>
      </c>
      <c r="G21">
        <f t="shared" si="2"/>
        <v>0</v>
      </c>
      <c r="I21">
        <f t="shared" ref="I21" si="6">I10*I$15/100</f>
        <v>0</v>
      </c>
      <c r="K21">
        <f t="shared" ref="K21:M21" si="7">K10*K$15/100</f>
        <v>0</v>
      </c>
      <c r="L21">
        <f t="shared" si="7"/>
        <v>0</v>
      </c>
      <c r="M21">
        <f t="shared" si="7"/>
        <v>0</v>
      </c>
      <c r="Q21" s="1">
        <f t="shared" si="5"/>
        <v>0.96750000000000003</v>
      </c>
    </row>
    <row r="22" spans="2:17" x14ac:dyDescent="0.2">
      <c r="B22" t="s">
        <v>18</v>
      </c>
      <c r="E22">
        <f t="shared" si="2"/>
        <v>14.84</v>
      </c>
      <c r="G22">
        <f t="shared" si="2"/>
        <v>0</v>
      </c>
      <c r="I22">
        <f t="shared" ref="I22" si="8">I11*I$15/100</f>
        <v>0</v>
      </c>
      <c r="K22">
        <f t="shared" ref="K22:M22" si="9">K11*K$15/100</f>
        <v>0</v>
      </c>
      <c r="L22">
        <f t="shared" si="9"/>
        <v>0</v>
      </c>
      <c r="M22">
        <f t="shared" si="9"/>
        <v>0</v>
      </c>
      <c r="Q22" s="1">
        <f>SUM(D22:P22)/$Q$18</f>
        <v>0.92749999999999999</v>
      </c>
    </row>
    <row r="23" spans="2:17" x14ac:dyDescent="0.2">
      <c r="B23" t="s">
        <v>20</v>
      </c>
      <c r="E23">
        <f t="shared" si="2"/>
        <v>15</v>
      </c>
      <c r="G23">
        <f t="shared" si="2"/>
        <v>0</v>
      </c>
      <c r="I23">
        <f t="shared" ref="I23" si="10">I12*I$15/100</f>
        <v>0</v>
      </c>
      <c r="K23">
        <f t="shared" ref="K23:M23" si="11">K12*K$15/100</f>
        <v>0</v>
      </c>
      <c r="L23">
        <f t="shared" si="11"/>
        <v>0</v>
      </c>
      <c r="M23">
        <f t="shared" si="11"/>
        <v>0</v>
      </c>
      <c r="Q23" s="1">
        <f t="shared" si="5"/>
        <v>0.9375</v>
      </c>
    </row>
    <row r="29" spans="2:17" x14ac:dyDescent="0.2">
      <c r="E29">
        <v>16</v>
      </c>
      <c r="F29">
        <f>E29*4</f>
        <v>64</v>
      </c>
      <c r="H29">
        <f>20*4</f>
        <v>80</v>
      </c>
    </row>
    <row r="30" spans="2:17" x14ac:dyDescent="0.2">
      <c r="E30">
        <v>18</v>
      </c>
      <c r="F30">
        <f>E30*2</f>
        <v>36</v>
      </c>
      <c r="H30">
        <f>100-H29</f>
        <v>20</v>
      </c>
    </row>
    <row r="32" spans="2:17" x14ac:dyDescent="0.2">
      <c r="F32">
        <f>SUM(F29:F30)</f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Beeler</dc:creator>
  <cp:lastModifiedBy>Benjamin W. Beeler</cp:lastModifiedBy>
  <dcterms:created xsi:type="dcterms:W3CDTF">2021-08-17T12:43:31Z</dcterms:created>
  <dcterms:modified xsi:type="dcterms:W3CDTF">2023-09-21T17:23:41Z</dcterms:modified>
</cp:coreProperties>
</file>