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2/"/>
    </mc:Choice>
  </mc:AlternateContent>
  <xr:revisionPtr revIDLastSave="0" documentId="13_ncr:1_{B47DBEE1-3C62-3B4A-88CD-188A3C9BB33B}" xr6:coauthVersionLast="47" xr6:coauthVersionMax="47" xr10:uidLastSave="{00000000-0000-0000-0000-000000000000}"/>
  <bookViews>
    <workbookView xWindow="8040" yWindow="5420" windowWidth="27640" windowHeight="16940" xr2:uid="{114B66FC-D05D-1747-9E35-A6C9832FE6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" l="1"/>
  <c r="L29" i="1"/>
  <c r="K29" i="1"/>
  <c r="J29" i="1"/>
  <c r="I29" i="1"/>
  <c r="H29" i="1"/>
  <c r="G29" i="1"/>
  <c r="F29" i="1"/>
  <c r="E29" i="1"/>
  <c r="D29" i="1"/>
  <c r="C29" i="1"/>
  <c r="Q6" i="1"/>
  <c r="P6" i="1"/>
  <c r="N6" i="1"/>
  <c r="M6" i="1"/>
  <c r="M10" i="1"/>
  <c r="D13" i="1"/>
  <c r="N10" i="1" l="1"/>
  <c r="E13" i="1"/>
  <c r="F13" i="1"/>
  <c r="G13" i="1"/>
  <c r="H13" i="1"/>
  <c r="I13" i="1"/>
  <c r="J13" i="1"/>
  <c r="K13" i="1"/>
  <c r="L13" i="1"/>
  <c r="C13" i="1"/>
  <c r="D9" i="1" l="1"/>
  <c r="D31" i="1" s="1"/>
  <c r="K9" i="1" l="1"/>
  <c r="K31" i="1" s="1"/>
  <c r="L9" i="1"/>
  <c r="D34" i="1" l="1"/>
  <c r="F25" i="1"/>
  <c r="G25" i="1"/>
  <c r="H25" i="1"/>
  <c r="I25" i="1"/>
  <c r="J25" i="1"/>
  <c r="K25" i="1"/>
  <c r="F19" i="1"/>
  <c r="G19" i="1"/>
  <c r="H19" i="1"/>
  <c r="I19" i="1"/>
  <c r="J19" i="1"/>
  <c r="K19" i="1"/>
  <c r="E9" i="1"/>
  <c r="E31" i="1" s="1"/>
  <c r="F9" i="1"/>
  <c r="F31" i="1" s="1"/>
  <c r="F34" i="1" s="1"/>
  <c r="G9" i="1"/>
  <c r="G31" i="1" s="1"/>
  <c r="H9" i="1"/>
  <c r="H31" i="1" s="1"/>
  <c r="I9" i="1"/>
  <c r="I31" i="1" s="1"/>
  <c r="J9" i="1"/>
  <c r="J31" i="1" s="1"/>
  <c r="C9" i="1"/>
  <c r="F16" i="1"/>
  <c r="G16" i="1"/>
  <c r="H16" i="1"/>
  <c r="I16" i="1"/>
  <c r="J16" i="1"/>
  <c r="K16" i="1"/>
  <c r="C31" i="1" l="1"/>
  <c r="C34" i="1" s="1"/>
  <c r="C25" i="1"/>
  <c r="L25" i="1" l="1"/>
  <c r="E25" i="1"/>
  <c r="D25" i="1"/>
  <c r="L16" i="1"/>
  <c r="E16" i="1"/>
  <c r="D16" i="1"/>
  <c r="C16" i="1"/>
  <c r="L19" i="1"/>
  <c r="E19" i="1"/>
  <c r="D19" i="1"/>
  <c r="C19" i="1"/>
  <c r="O31" i="1" l="1"/>
  <c r="O25" i="1" s="1"/>
  <c r="H34" i="1"/>
  <c r="G34" i="1"/>
  <c r="K34" i="1"/>
  <c r="I34" i="1"/>
  <c r="O13" i="1" l="1"/>
  <c r="O9" i="1"/>
  <c r="O16" i="1"/>
  <c r="O19" i="1"/>
  <c r="J34" i="1"/>
  <c r="E34" i="1"/>
</calcChain>
</file>

<file path=xl/sharedStrings.xml><?xml version="1.0" encoding="utf-8"?>
<sst xmlns="http://schemas.openxmlformats.org/spreadsheetml/2006/main" count="61" uniqueCount="55">
  <si>
    <t>Weight</t>
  </si>
  <si>
    <t>possible</t>
  </si>
  <si>
    <t>Exam1</t>
  </si>
  <si>
    <t>Exam2</t>
  </si>
  <si>
    <t>Exam3</t>
  </si>
  <si>
    <t>Project 1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</si>
  <si>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</si>
  <si>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</si>
  <si>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</si>
  <si>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</si>
  <si>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</si>
  <si>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</si>
  <si>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</si>
  <si>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</si>
  <si>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</si>
  <si>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</si>
  <si>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</si>
  <si>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</si>
  <si>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</si>
  <si>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</si>
  <si>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</si>
  <si>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</si>
  <si>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</si>
  <si>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</si>
  <si>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</si>
  <si>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</si>
  <si>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</si>
  <si>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</si>
  <si>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</si>
  <si>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</si>
  <si>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</si>
  <si>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</si>
  <si>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</si>
  <si>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</si>
  <si>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</si>
  <si>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</si>
  <si>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</si>
  <si>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Final Project</t>
  </si>
  <si>
    <t>Stdev</t>
  </si>
  <si>
    <t>Bonus</t>
  </si>
  <si>
    <t>Curve</t>
  </si>
  <si>
    <t>opt sum</t>
  </si>
  <si>
    <t>NE 533 Grading</t>
  </si>
  <si>
    <t>Hamdy</t>
  </si>
  <si>
    <t>Jess</t>
  </si>
  <si>
    <t>Mahmoud</t>
  </si>
  <si>
    <t>Shehab</t>
  </si>
  <si>
    <t>Rubyea</t>
  </si>
  <si>
    <t>Daniel</t>
  </si>
  <si>
    <t>Bobby</t>
  </si>
  <si>
    <t>Patrick</t>
  </si>
  <si>
    <t>Osazuwa</t>
  </si>
  <si>
    <t>Campus</t>
  </si>
  <si>
    <t>Distance</t>
  </si>
  <si>
    <t>Project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</si>
</sst>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T36"/>
  <sheetViews>
    <sheetView tabSelected="1" topLeftCell="A3" workbookViewId="0">
      <selection activeCell="H10" sqref="H10"/>
    </sheetView>
  </sheetViews>
  <sheetFormatPr baseColWidth="10" defaultRowHeight="16" x14ac:dyDescent="0.2"/>
  <cols>
    <col min="2" max="2" width="15.33203125" customWidth="1"/>
    <col min="10" max="10" width="12.33203125" customWidth="1"/>
    <col min="12" max="12" width="15.5" customWidth="1"/>
    <col min="20" max="20" width="16.83203125" customWidth="1"/>
  </cols>
  <sheetData>
    <row r="2" spans="2:20" x14ac:dyDescent="0.2">
      <c r="B2" t="s">
        <v>42</v>
      </c>
    </row>
    <row r="5" spans="2:20" x14ac:dyDescent="0.2">
      <c r="C5" t="s">
        <v>43</v>
      </c>
      <c r="D5" t="s">
        <v>44</v>
      </c>
      <c r="E5" t="s">
        <v>45</v>
      </c>
      <c r="F5" t="s">
        <v>46</v>
      </c>
      <c r="G5" t="s">
        <v>47</v>
      </c>
      <c r="H5" t="s">
        <v>48</v>
      </c>
      <c r="I5" t="s">
        <v>49</v>
      </c>
      <c r="J5" t="s">
        <v>50</v>
      </c>
      <c r="K5" t="s">
        <v>51</v>
      </c>
      <c r="L5" t="s">
        <v>1</v>
      </c>
      <c r="M5" t="s">
        <v>36</v>
      </c>
      <c r="N5" t="s">
        <v>38</v>
      </c>
      <c r="P5" t="s">
        <v>52</v>
      </c>
      <c r="Q5" t="s">
        <v>53</v>
      </c>
      <c r="S5" s="2" t="s">
        <v>33</v>
      </c>
      <c r="T5" t="s">
        <v>34</v>
      </c>
    </row>
    <row r="6" spans="2:20" x14ac:dyDescent="0.2">
      <c r="B6" t="s">
        <v>2</v>
      </c>
      <c r="C6">
        <v>85</v>
      </c>
      <c r="D6">
        <v>79</v>
      </c>
      <c r="E6">
        <v>95</v>
      </c>
      <c r="F6">
        <v>98</v>
      </c>
      <c r="G6">
        <v>44</v>
      </c>
      <c r="H6">
        <v>83</v>
      </c>
      <c r="I6">
        <v>50</v>
      </c>
      <c r="J6">
        <v>83</v>
      </c>
      <c r="K6">
        <v>69</v>
      </c>
      <c r="L6">
        <v>100</v>
      </c>
      <c r="M6" s="3">
        <f>AVERAGE(C6:K6)</f>
        <v>76.222222222222229</v>
      </c>
      <c r="N6" s="3">
        <f>STDEV(C6:K6)</f>
        <v>18.646566559140165</v>
      </c>
      <c r="O6" s="3"/>
      <c r="P6" s="3">
        <f>AVERAGE(C6:G6)</f>
        <v>80.2</v>
      </c>
      <c r="Q6" s="3">
        <f>AVERAGE(H6:K6)</f>
        <v>71.25</v>
      </c>
      <c r="S6" s="2" t="s">
        <v>8</v>
      </c>
      <c r="T6" t="s">
        <v>9</v>
      </c>
    </row>
    <row r="7" spans="2:20" x14ac:dyDescent="0.2">
      <c r="B7" t="s">
        <v>0</v>
      </c>
      <c r="C7">
        <v>0.2</v>
      </c>
      <c r="D7">
        <v>0.2</v>
      </c>
      <c r="E7">
        <v>0.2</v>
      </c>
      <c r="F7">
        <v>0.2</v>
      </c>
      <c r="G7">
        <v>0.2</v>
      </c>
      <c r="H7">
        <v>0.2</v>
      </c>
      <c r="I7">
        <v>0.2</v>
      </c>
      <c r="J7">
        <v>0.2</v>
      </c>
      <c r="K7">
        <v>0.2</v>
      </c>
      <c r="L7">
        <v>0.2</v>
      </c>
      <c r="S7" s="2" t="s">
        <v>10</v>
      </c>
      <c r="T7" t="s">
        <v>11</v>
      </c>
    </row>
    <row r="8" spans="2:20" x14ac:dyDescent="0.2">
      <c r="B8" t="s">
        <v>39</v>
      </c>
      <c r="S8" s="2" t="s">
        <v>12</v>
      </c>
      <c r="T8" t="s">
        <v>13</v>
      </c>
    </row>
    <row r="9" spans="2:20" x14ac:dyDescent="0.2">
      <c r="C9">
        <f>(C6+C8)*C7</f>
        <v>17</v>
      </c>
      <c r="D9">
        <f>(D6+D8)*D7</f>
        <v>15.8</v>
      </c>
      <c r="E9">
        <f t="shared" ref="E9:J9" si="0">(E6+E8)*E7</f>
        <v>19</v>
      </c>
      <c r="F9">
        <f t="shared" si="0"/>
        <v>19.600000000000001</v>
      </c>
      <c r="G9">
        <f t="shared" si="0"/>
        <v>8.8000000000000007</v>
      </c>
      <c r="H9">
        <f t="shared" si="0"/>
        <v>16.600000000000001</v>
      </c>
      <c r="I9">
        <f t="shared" si="0"/>
        <v>10</v>
      </c>
      <c r="J9">
        <f t="shared" si="0"/>
        <v>16.600000000000001</v>
      </c>
      <c r="K9">
        <f>(K6+K8)*K7</f>
        <v>13.8</v>
      </c>
      <c r="L9">
        <f>L6*L7</f>
        <v>20</v>
      </c>
      <c r="O9" s="5">
        <f>L9/O$31</f>
        <v>0.2</v>
      </c>
      <c r="P9" s="5"/>
      <c r="Q9" s="5"/>
      <c r="S9" s="2" t="s">
        <v>14</v>
      </c>
      <c r="T9" t="s">
        <v>15</v>
      </c>
    </row>
    <row r="10" spans="2:20" x14ac:dyDescent="0.2">
      <c r="B10" t="s">
        <v>3</v>
      </c>
      <c r="L10">
        <v>100</v>
      </c>
      <c r="M10" s="3" t="e">
        <f>AVERAGE(C10:K10)</f>
        <v>#DIV/0!</v>
      </c>
      <c r="N10" s="3" t="e">
        <f>STDEV(C10:K10)</f>
        <v>#DIV/0!</v>
      </c>
      <c r="O10" s="5"/>
      <c r="P10" s="5"/>
      <c r="Q10" s="5"/>
      <c r="S10" s="2" t="s">
        <v>16</v>
      </c>
      <c r="T10" t="s">
        <v>17</v>
      </c>
    </row>
    <row r="11" spans="2:20" x14ac:dyDescent="0.2">
      <c r="B11" t="s">
        <v>0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O11" s="5"/>
      <c r="P11" s="5"/>
      <c r="Q11" s="5"/>
      <c r="S11" s="2" t="s">
        <v>18</v>
      </c>
      <c r="T11" t="s">
        <v>19</v>
      </c>
    </row>
    <row r="12" spans="2:20" x14ac:dyDescent="0.2">
      <c r="B12" t="s">
        <v>40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O12" s="5"/>
      <c r="P12" s="5"/>
      <c r="Q12" s="5"/>
      <c r="S12" s="2" t="s">
        <v>20</v>
      </c>
      <c r="T12" t="s">
        <v>21</v>
      </c>
    </row>
    <row r="13" spans="2:20" x14ac:dyDescent="0.2">
      <c r="C13">
        <f>(C10+C12)*C11</f>
        <v>1</v>
      </c>
      <c r="D13">
        <f>(D10+D12)*D11</f>
        <v>1</v>
      </c>
      <c r="E13">
        <f t="shared" ref="E13:L13" si="1">(E10+E12)*E11</f>
        <v>1</v>
      </c>
      <c r="F13">
        <f t="shared" si="1"/>
        <v>1</v>
      </c>
      <c r="G13">
        <f t="shared" si="1"/>
        <v>1</v>
      </c>
      <c r="H13">
        <f t="shared" si="1"/>
        <v>1</v>
      </c>
      <c r="I13">
        <f t="shared" si="1"/>
        <v>1</v>
      </c>
      <c r="J13">
        <f t="shared" si="1"/>
        <v>1</v>
      </c>
      <c r="K13">
        <f t="shared" si="1"/>
        <v>1</v>
      </c>
      <c r="L13">
        <f t="shared" si="1"/>
        <v>20</v>
      </c>
      <c r="O13" s="5">
        <f>L13/O$31</f>
        <v>0.2</v>
      </c>
      <c r="P13" s="5"/>
      <c r="Q13" s="5"/>
      <c r="S13" s="2" t="s">
        <v>22</v>
      </c>
      <c r="T13" t="s">
        <v>23</v>
      </c>
    </row>
    <row r="14" spans="2:20" x14ac:dyDescent="0.2">
      <c r="B14" t="s">
        <v>4</v>
      </c>
      <c r="L14">
        <v>100</v>
      </c>
      <c r="O14" s="5"/>
      <c r="P14" s="5"/>
      <c r="Q14" s="5"/>
      <c r="S14" s="2" t="s">
        <v>24</v>
      </c>
      <c r="T14" t="s">
        <v>25</v>
      </c>
    </row>
    <row r="15" spans="2:20" x14ac:dyDescent="0.2">
      <c r="B15" t="s">
        <v>0</v>
      </c>
      <c r="C15">
        <v>0.2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  <c r="J15">
        <v>0.2</v>
      </c>
      <c r="K15">
        <v>0.2</v>
      </c>
      <c r="L15">
        <v>0.2</v>
      </c>
      <c r="O15" s="5"/>
      <c r="P15" s="5"/>
      <c r="Q15" s="5"/>
      <c r="S15" s="2" t="s">
        <v>26</v>
      </c>
      <c r="T15" t="s">
        <v>27</v>
      </c>
    </row>
    <row r="16" spans="2:20" x14ac:dyDescent="0.2">
      <c r="C16">
        <f>C14*C15</f>
        <v>0</v>
      </c>
      <c r="D16">
        <f t="shared" ref="D16" si="2">D14*D15</f>
        <v>0</v>
      </c>
      <c r="E16">
        <f t="shared" ref="E16:K16" si="3">E14*E15</f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ref="L16" si="4">L14*L15</f>
        <v>20</v>
      </c>
      <c r="O16" s="5">
        <f>L16/O$31</f>
        <v>0.2</v>
      </c>
      <c r="P16" s="5"/>
      <c r="Q16" s="5"/>
      <c r="S16" s="2" t="s">
        <v>28</v>
      </c>
      <c r="T16" t="s">
        <v>29</v>
      </c>
    </row>
    <row r="17" spans="2:20" x14ac:dyDescent="0.2">
      <c r="B17" t="s">
        <v>5</v>
      </c>
      <c r="C17" s="4">
        <v>98</v>
      </c>
      <c r="D17" s="4">
        <v>92</v>
      </c>
      <c r="E17" s="4">
        <v>98</v>
      </c>
      <c r="F17" s="4">
        <v>99</v>
      </c>
      <c r="G17" s="4">
        <v>90</v>
      </c>
      <c r="H17" s="4">
        <v>97</v>
      </c>
      <c r="I17" s="4">
        <v>94</v>
      </c>
      <c r="J17" s="4">
        <v>95</v>
      </c>
      <c r="K17" s="4"/>
      <c r="L17">
        <v>100</v>
      </c>
      <c r="O17" s="5"/>
      <c r="P17" s="5"/>
      <c r="Q17" s="5"/>
      <c r="S17" s="2" t="s">
        <v>30</v>
      </c>
      <c r="T17" t="s">
        <v>31</v>
      </c>
    </row>
    <row r="18" spans="2:20" x14ac:dyDescent="0.2">
      <c r="B18" t="s">
        <v>0</v>
      </c>
      <c r="C18">
        <v>0.15</v>
      </c>
      <c r="D18">
        <v>0.15</v>
      </c>
      <c r="E18">
        <v>0.15</v>
      </c>
      <c r="F18">
        <v>0.15</v>
      </c>
      <c r="G18">
        <v>0.15</v>
      </c>
      <c r="H18">
        <v>0.15</v>
      </c>
      <c r="I18">
        <v>0.15</v>
      </c>
      <c r="J18">
        <v>0.15</v>
      </c>
      <c r="K18">
        <v>0.15</v>
      </c>
      <c r="L18">
        <v>0.15</v>
      </c>
      <c r="O18" s="5"/>
      <c r="P18" s="5"/>
      <c r="Q18" s="5"/>
      <c r="S18" s="2" t="s">
        <v>32</v>
      </c>
      <c r="T18" t="s">
        <v>35</v>
      </c>
    </row>
    <row r="19" spans="2:20" x14ac:dyDescent="0.2">
      <c r="C19">
        <f>C17*C18</f>
        <v>14.7</v>
      </c>
      <c r="D19">
        <f t="shared" ref="D19" si="5">D17*D18</f>
        <v>13.799999999999999</v>
      </c>
      <c r="E19">
        <f t="shared" ref="E19:K19" si="6">E17*E18</f>
        <v>14.7</v>
      </c>
      <c r="F19">
        <f t="shared" si="6"/>
        <v>14.85</v>
      </c>
      <c r="G19">
        <f t="shared" si="6"/>
        <v>13.5</v>
      </c>
      <c r="H19">
        <f t="shared" si="6"/>
        <v>14.549999999999999</v>
      </c>
      <c r="I19">
        <f t="shared" si="6"/>
        <v>14.1</v>
      </c>
      <c r="J19">
        <f t="shared" si="6"/>
        <v>14.25</v>
      </c>
      <c r="K19">
        <f t="shared" si="6"/>
        <v>0</v>
      </c>
      <c r="L19">
        <f t="shared" ref="L19" si="7">L17*L18</f>
        <v>15</v>
      </c>
      <c r="O19" s="5">
        <f>L19/O$31</f>
        <v>0.15</v>
      </c>
      <c r="P19" s="5"/>
      <c r="Q19" s="5"/>
    </row>
    <row r="20" spans="2:20" x14ac:dyDescent="0.2">
      <c r="C20" s="4"/>
      <c r="D20" s="4"/>
      <c r="E20" s="4"/>
      <c r="F20" s="4"/>
      <c r="G20" s="4"/>
      <c r="H20" s="4"/>
      <c r="I20" s="4"/>
      <c r="J20" s="4"/>
      <c r="K20" s="4"/>
      <c r="O20" s="5"/>
      <c r="P20" s="5"/>
      <c r="Q20" s="5"/>
    </row>
    <row r="21" spans="2:20" x14ac:dyDescent="0.2">
      <c r="O21" s="5"/>
      <c r="P21" s="5"/>
      <c r="Q21" s="5"/>
    </row>
    <row r="22" spans="2:20" x14ac:dyDescent="0.2">
      <c r="O22" s="5"/>
      <c r="P22" s="5"/>
      <c r="Q22" s="5"/>
    </row>
    <row r="23" spans="2:20" x14ac:dyDescent="0.2">
      <c r="B23" t="s">
        <v>37</v>
      </c>
      <c r="L23">
        <v>100</v>
      </c>
      <c r="O23" s="5"/>
      <c r="P23" s="5"/>
      <c r="Q23" s="5"/>
    </row>
    <row r="24" spans="2:20" x14ac:dyDescent="0.2">
      <c r="B24" t="s">
        <v>0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O24" s="5"/>
      <c r="P24" s="5"/>
      <c r="Q24" s="5"/>
    </row>
    <row r="25" spans="2:20" x14ac:dyDescent="0.2">
      <c r="C25">
        <f>C23*C24</f>
        <v>0</v>
      </c>
      <c r="D25">
        <f t="shared" ref="D25" si="8">D23*D24</f>
        <v>0</v>
      </c>
      <c r="E25">
        <f t="shared" ref="E25:K25" si="9">E23*E24</f>
        <v>0</v>
      </c>
      <c r="F25">
        <f t="shared" si="9"/>
        <v>0</v>
      </c>
      <c r="G25">
        <f t="shared" si="9"/>
        <v>0</v>
      </c>
      <c r="H25">
        <f t="shared" si="9"/>
        <v>0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ref="L25" si="10">L23*L24</f>
        <v>25</v>
      </c>
      <c r="O25" s="5">
        <f>L25/O$31</f>
        <v>0.25</v>
      </c>
      <c r="P25" s="5"/>
      <c r="Q25" s="5"/>
    </row>
    <row r="26" spans="2:20" x14ac:dyDescent="0.2">
      <c r="O26" s="5"/>
      <c r="P26" s="5"/>
      <c r="Q26" s="5"/>
    </row>
    <row r="27" spans="2:20" x14ac:dyDescent="0.2">
      <c r="B27" t="s">
        <v>54</v>
      </c>
      <c r="C27" s="4"/>
      <c r="D27" s="4"/>
      <c r="E27" s="4"/>
      <c r="F27" s="4"/>
      <c r="G27" s="4"/>
      <c r="H27" s="4"/>
      <c r="I27" s="4"/>
      <c r="J27" s="4"/>
      <c r="K27" s="4"/>
      <c r="L27">
        <v>100</v>
      </c>
      <c r="O27" s="5"/>
      <c r="P27" s="5"/>
      <c r="Q27" s="5"/>
    </row>
    <row r="28" spans="2:20" x14ac:dyDescent="0.2">
      <c r="B28" t="s">
        <v>0</v>
      </c>
      <c r="C28">
        <v>0.15</v>
      </c>
      <c r="D28">
        <v>0.15</v>
      </c>
      <c r="E28">
        <v>0.15</v>
      </c>
      <c r="F28">
        <v>0.15</v>
      </c>
      <c r="G28">
        <v>0.15</v>
      </c>
      <c r="H28">
        <v>0.15</v>
      </c>
      <c r="I28">
        <v>0.15</v>
      </c>
      <c r="J28">
        <v>0.15</v>
      </c>
      <c r="K28">
        <v>0.15</v>
      </c>
      <c r="L28">
        <v>0.15</v>
      </c>
      <c r="O28" s="5"/>
      <c r="P28" s="5"/>
      <c r="Q28" s="5"/>
    </row>
    <row r="29" spans="2:20" x14ac:dyDescent="0.2">
      <c r="C29">
        <f>C27*C28</f>
        <v>0</v>
      </c>
      <c r="D29">
        <f t="shared" ref="D29:L29" si="11">D27*D28</f>
        <v>0</v>
      </c>
      <c r="E29">
        <f t="shared" si="11"/>
        <v>0</v>
      </c>
      <c r="F29">
        <f t="shared" si="11"/>
        <v>0</v>
      </c>
      <c r="G29">
        <f t="shared" si="11"/>
        <v>0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15</v>
      </c>
      <c r="O29" s="5"/>
      <c r="P29" s="5"/>
      <c r="Q29" s="5"/>
    </row>
    <row r="31" spans="2:20" x14ac:dyDescent="0.2">
      <c r="B31" t="s">
        <v>6</v>
      </c>
      <c r="C31">
        <f t="shared" ref="C31:K31" si="12">SUM(C9,C19)</f>
        <v>31.7</v>
      </c>
      <c r="D31">
        <f t="shared" si="12"/>
        <v>29.6</v>
      </c>
      <c r="E31">
        <f t="shared" si="12"/>
        <v>33.700000000000003</v>
      </c>
      <c r="F31">
        <f t="shared" si="12"/>
        <v>34.450000000000003</v>
      </c>
      <c r="G31">
        <f t="shared" si="12"/>
        <v>22.3</v>
      </c>
      <c r="H31">
        <f t="shared" si="12"/>
        <v>31.15</v>
      </c>
      <c r="I31">
        <f>SUM(I9,I19)</f>
        <v>24.1</v>
      </c>
      <c r="J31">
        <f>SUM(J9,J19)</f>
        <v>30.85</v>
      </c>
      <c r="K31">
        <f t="shared" si="12"/>
        <v>13.8</v>
      </c>
      <c r="L31">
        <f>SUM(L9,L19)</f>
        <v>35</v>
      </c>
      <c r="O31">
        <f>L9+L13+L16+L19+L25</f>
        <v>100</v>
      </c>
    </row>
    <row r="32" spans="2:20" x14ac:dyDescent="0.2">
      <c r="B32" t="s">
        <v>41</v>
      </c>
    </row>
    <row r="34" spans="2:11" x14ac:dyDescent="0.2">
      <c r="B34" t="s">
        <v>7</v>
      </c>
      <c r="C34" s="1">
        <f>C31/$L$31</f>
        <v>0.90571428571428569</v>
      </c>
      <c r="D34" s="1">
        <f>D31/$L$31</f>
        <v>0.84571428571428575</v>
      </c>
      <c r="E34" s="1">
        <f t="shared" ref="E34:K34" si="13">E31/$L$31</f>
        <v>0.96285714285714297</v>
      </c>
      <c r="F34" s="1">
        <f>F31/$L$31</f>
        <v>0.98428571428571432</v>
      </c>
      <c r="G34" s="1">
        <f t="shared" si="13"/>
        <v>0.63714285714285712</v>
      </c>
      <c r="H34" s="1">
        <f t="shared" si="13"/>
        <v>0.89</v>
      </c>
      <c r="I34" s="1">
        <f t="shared" si="13"/>
        <v>0.68857142857142861</v>
      </c>
      <c r="J34" s="1">
        <f t="shared" si="13"/>
        <v>0.88142857142857145</v>
      </c>
      <c r="K34" s="1">
        <f t="shared" si="13"/>
        <v>0.39428571428571429</v>
      </c>
    </row>
    <row r="36" spans="2:11" x14ac:dyDescent="0.2">
      <c r="B3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2020-02-03T20:53:02Z</dcterms:created>
  <dcterms:modified xsi:type="dcterms:W3CDTF">2022-03-02T19:05:27Z</dcterms:modified>
</cp:coreProperties>
</file>