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8C260B9C-7D55-D34D-9695-0469057D1B5A}" xr6:coauthVersionLast="47" xr6:coauthVersionMax="47" xr10:uidLastSave="{00000000-0000-0000-0000-000000000000}"/>
  <bookViews>
    <workbookView xWindow="0" yWindow="500" windowWidth="19200" windowHeight="15800" activeTab="1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3" i="1"/>
  <c r="G17" i="1"/>
  <c r="G20" i="1"/>
  <c r="G25" i="1"/>
  <c r="G29" i="1"/>
  <c r="G31" i="1"/>
  <c r="J31" i="1"/>
  <c r="Q22" i="1"/>
  <c r="P22" i="1"/>
  <c r="O22" i="1"/>
  <c r="N22" i="1"/>
  <c r="D25" i="1"/>
  <c r="K25" i="1"/>
  <c r="J25" i="1"/>
  <c r="I25" i="1"/>
  <c r="H25" i="1"/>
  <c r="F25" i="1"/>
  <c r="E25" i="1"/>
  <c r="C25" i="1"/>
  <c r="D17" i="1"/>
  <c r="E17" i="1"/>
  <c r="F17" i="1"/>
  <c r="H17" i="1"/>
  <c r="I17" i="1"/>
  <c r="J17" i="1"/>
  <c r="K17" i="1"/>
  <c r="C17" i="1"/>
  <c r="C13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9" i="1"/>
  <c r="M25" i="1"/>
  <c r="M20" i="1"/>
  <c r="M17" i="1"/>
  <c r="M13" i="1"/>
  <c r="M9" i="1"/>
  <c r="M31" i="1" s="1"/>
  <c r="F9" i="1"/>
  <c r="Q6" i="1"/>
  <c r="P6" i="1"/>
  <c r="O6" i="1"/>
  <c r="N6" i="1"/>
  <c r="D13" i="1"/>
  <c r="M36" i="1" l="1"/>
  <c r="E13" i="1"/>
  <c r="F13" i="1"/>
  <c r="H13" i="1"/>
  <c r="I13" i="1"/>
  <c r="J13" i="1"/>
  <c r="K13" i="1"/>
  <c r="L13" i="1"/>
  <c r="D9" i="1" l="1"/>
  <c r="K9" i="1" l="1"/>
  <c r="L9" i="1"/>
  <c r="F20" i="1" l="1"/>
  <c r="H20" i="1"/>
  <c r="I20" i="1"/>
  <c r="J20" i="1"/>
  <c r="K20" i="1"/>
  <c r="E9" i="1"/>
  <c r="H9" i="1"/>
  <c r="H31" i="1" s="1"/>
  <c r="I9" i="1"/>
  <c r="J9" i="1"/>
  <c r="C9" i="1"/>
  <c r="K31" i="1" l="1"/>
  <c r="F31" i="1"/>
  <c r="F33" i="1" s="1"/>
  <c r="G33" i="1"/>
  <c r="G34" i="1" s="1"/>
  <c r="K33" i="1"/>
  <c r="J33" i="1"/>
  <c r="H33" i="1"/>
  <c r="I31" i="1"/>
  <c r="I33" i="1" s="1"/>
  <c r="Q33" i="1" l="1"/>
  <c r="L25" i="1"/>
  <c r="L17" i="1"/>
  <c r="C31" i="1"/>
  <c r="L20" i="1"/>
  <c r="L31" i="1" s="1"/>
  <c r="E20" i="1"/>
  <c r="D20" i="1"/>
  <c r="E31" i="1" l="1"/>
  <c r="E33" i="1" s="1"/>
  <c r="E34" i="1" s="1"/>
  <c r="D31" i="1"/>
  <c r="D33" i="1" s="1"/>
  <c r="C33" i="1"/>
  <c r="C34" i="1" s="1"/>
  <c r="L36" i="1"/>
  <c r="D34" i="1" l="1"/>
  <c r="P33" i="1"/>
  <c r="N33" i="1"/>
  <c r="O33" i="1"/>
  <c r="I34" i="1"/>
  <c r="H34" i="1"/>
  <c r="J34" i="1"/>
  <c r="K34" i="1"/>
  <c r="F34" i="1"/>
</calcChain>
</file>

<file path=xl/sharedStrings.xml><?xml version="1.0" encoding="utf-8"?>
<sst xmlns="http://schemas.openxmlformats.org/spreadsheetml/2006/main" count="263" uniqueCount="60">
  <si>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</si>
  <si>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</si>
  <si>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</si>
  <si>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</si>
  <si>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</si>
  <si>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</si>
  <si>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</si>
  <si>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</si>
  <si>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</si>
  <si>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</si>
  <si>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</si>
  <si>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</si>
  <si>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</si>
  <si>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</si>
  <si>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</si>
  <si>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</si>
  <si>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</si>
  <si>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</si>
  <si>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</si>
  <si>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</si>
  <si>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</si>
  <si>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</si>
  <si>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</si>
  <si>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</si>
  <si>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</si>
  <si>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</si>
  <si>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</si>
  <si>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</si>
  <si>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</si>
  <si>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</si>
  <si>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</si>
  <si>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</si>
  <si>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</si>
  <si>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</si>
  <si>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</si>
  <si>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</si>
  <si>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</si>
  <si>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</si>
  <si>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</si>
  <si>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</si>
  <si>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</si>
  <si>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</si>
  <si>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</si>
  <si>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</si>
  <si>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</si>
  <si>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</si>
  <si>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</si>
  <si>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</si>
  <si>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</si>
  <si>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</si>
  <si>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</si>
  <si>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</si>
  <si>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</si>
  <si>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</si>
  <si>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</si>
  <si>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</si>
  <si>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</si>
  <si>
    <t>Bonus</t>
  </si>
  <si>
    <t>Inc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</si>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</sst>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6"/>
  <sheetViews>
    <sheetView topLeftCell="A3" workbookViewId="0">
      <selection activeCell="F27" sqref="F27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S8" s="2" t="s">
        <v>12</v>
      </c>
      <c r="T8" t="s">
        <v>13</v>
      </c>
    </row>
    <row r="9" spans="2:20" x14ac:dyDescent="0.2">
      <c r="C9">
        <f>(C6+C8)*C7</f>
        <v>17.099999999999998</v>
      </c>
      <c r="D9">
        <f>(D6+D8)*D7</f>
        <v>16.02</v>
      </c>
      <c r="E9">
        <f t="shared" ref="E9:J9" si="0">(E6+E8)*E7</f>
        <v>21</v>
      </c>
      <c r="F9">
        <f>(F6+F8)*F7</f>
        <v>21.6</v>
      </c>
      <c r="G9">
        <f>(G6+G8)*G7</f>
        <v>9.7199999999999989</v>
      </c>
      <c r="H9">
        <f t="shared" si="0"/>
        <v>18.600000000000001</v>
      </c>
      <c r="I9">
        <f t="shared" si="0"/>
        <v>12</v>
      </c>
      <c r="J9">
        <f t="shared" si="0"/>
        <v>18.600000000000001</v>
      </c>
      <c r="K9">
        <f>(K6+K8)*K7</f>
        <v>15.8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C14">
        <v>106</v>
      </c>
      <c r="D14">
        <v>84</v>
      </c>
      <c r="E14">
        <v>99</v>
      </c>
      <c r="F14">
        <v>100</v>
      </c>
      <c r="G14">
        <v>93</v>
      </c>
      <c r="H14">
        <v>105</v>
      </c>
      <c r="I14">
        <v>100</v>
      </c>
      <c r="J14">
        <v>92</v>
      </c>
      <c r="L14">
        <v>100</v>
      </c>
      <c r="M14">
        <v>100</v>
      </c>
      <c r="N14" s="3">
        <f>AVERAGE(C14:K14)</f>
        <v>97.375</v>
      </c>
      <c r="O14" s="3">
        <f>STDEV(C14:K14)</f>
        <v>7.3277846973985641</v>
      </c>
      <c r="P14" s="3">
        <f>AVERAGE(C14:G14)</f>
        <v>96.4</v>
      </c>
      <c r="Q14" s="3">
        <f>AVERAGE(H14:K14)</f>
        <v>99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57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P16" s="5"/>
      <c r="Q16" s="5"/>
      <c r="S16" s="2" t="s">
        <v>28</v>
      </c>
      <c r="T16" t="s">
        <v>29</v>
      </c>
    </row>
    <row r="17" spans="2:20" x14ac:dyDescent="0.2">
      <c r="C17">
        <f>(C14+C16)*C15</f>
        <v>20.52</v>
      </c>
      <c r="D17">
        <f t="shared" ref="D17:K17" si="3">(D14+D16)*D15</f>
        <v>16.559999999999999</v>
      </c>
      <c r="E17">
        <f t="shared" si="3"/>
        <v>21.400000000000002</v>
      </c>
      <c r="F17">
        <f t="shared" si="3"/>
        <v>21.6</v>
      </c>
      <c r="G17">
        <f>(G14+G16)*G15</f>
        <v>18.18</v>
      </c>
      <c r="H17">
        <f t="shared" si="3"/>
        <v>22.6</v>
      </c>
      <c r="I17">
        <f t="shared" si="3"/>
        <v>21.6</v>
      </c>
      <c r="J17">
        <f t="shared" si="3"/>
        <v>20</v>
      </c>
      <c r="K17">
        <f t="shared" si="3"/>
        <v>1.6</v>
      </c>
      <c r="L17">
        <f t="shared" ref="I17:M17" si="4">L14*L15</f>
        <v>20</v>
      </c>
      <c r="M17">
        <f t="shared" si="4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>
        <v>93</v>
      </c>
      <c r="L18">
        <v>100</v>
      </c>
      <c r="M18">
        <v>100</v>
      </c>
      <c r="N18" s="3">
        <f>AVERAGE(C18:K18)</f>
        <v>95.111111111111114</v>
      </c>
      <c r="O18" s="3">
        <f>STDEV(C18:K18)</f>
        <v>3.1001792062897122</v>
      </c>
      <c r="P18" s="3">
        <f>AVERAGE(C18:G18)</f>
        <v>95.4</v>
      </c>
      <c r="Q18" s="3">
        <f>AVERAGE(H18:K18)</f>
        <v>94.75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5">D18*D19</f>
        <v>13.799999999999999</v>
      </c>
      <c r="E20">
        <f t="shared" ref="E20:K20" si="6">E18*E19</f>
        <v>14.7</v>
      </c>
      <c r="F20">
        <f t="shared" si="6"/>
        <v>14.85</v>
      </c>
      <c r="G20">
        <f>G18*G19</f>
        <v>11.700000000000001</v>
      </c>
      <c r="H20">
        <f t="shared" si="6"/>
        <v>14.549999999999999</v>
      </c>
      <c r="I20">
        <f t="shared" si="6"/>
        <v>14.1</v>
      </c>
      <c r="J20">
        <f t="shared" si="6"/>
        <v>14.25</v>
      </c>
      <c r="K20">
        <f t="shared" si="6"/>
        <v>13.95</v>
      </c>
      <c r="L20">
        <f t="shared" ref="L20:M20" si="7">L18*L19</f>
        <v>15</v>
      </c>
      <c r="M20">
        <f t="shared" si="7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D22">
        <v>70</v>
      </c>
      <c r="E22">
        <v>90</v>
      </c>
      <c r="F22">
        <v>90</v>
      </c>
      <c r="G22">
        <v>75</v>
      </c>
      <c r="H22">
        <v>80</v>
      </c>
      <c r="I22">
        <v>75</v>
      </c>
      <c r="J22">
        <v>95</v>
      </c>
      <c r="L22">
        <v>100</v>
      </c>
      <c r="M22">
        <v>100</v>
      </c>
      <c r="N22" s="3">
        <f>AVERAGE(D22:J22)</f>
        <v>82.142857142857139</v>
      </c>
      <c r="O22" s="3">
        <f>STDEV(D22:J22)</f>
        <v>9.5118973121134367</v>
      </c>
      <c r="P22" s="3">
        <f>AVERAGE(C22:G22)</f>
        <v>81.25</v>
      </c>
      <c r="Q22" s="3">
        <f>AVERAGE(H22:K22)</f>
        <v>83.333333333333329</v>
      </c>
    </row>
    <row r="23" spans="2:20" x14ac:dyDescent="0.2">
      <c r="B23" t="s">
        <v>0</v>
      </c>
      <c r="C23">
        <v>0.25</v>
      </c>
      <c r="D23">
        <v>0.25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B24" t="s">
        <v>57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P24" s="5"/>
      <c r="Q24" s="5"/>
    </row>
    <row r="25" spans="2:20" x14ac:dyDescent="0.2">
      <c r="C25">
        <f>(C22+C24)*C23</f>
        <v>2.5</v>
      </c>
      <c r="D25">
        <f>(D22+D24)*D23</f>
        <v>20</v>
      </c>
      <c r="E25">
        <f t="shared" ref="E25" si="8">(E22+E24)*E23</f>
        <v>25</v>
      </c>
      <c r="F25">
        <f t="shared" ref="F25" si="9">(F22+F24)*F23</f>
        <v>25</v>
      </c>
      <c r="G25">
        <f>(G22+G24)*G23</f>
        <v>17</v>
      </c>
      <c r="H25">
        <f t="shared" ref="H25" si="10">(H22+H24)*H23</f>
        <v>22.5</v>
      </c>
      <c r="I25">
        <f t="shared" ref="I25" si="11">(I22+I24)*I23</f>
        <v>21.25</v>
      </c>
      <c r="J25">
        <f t="shared" ref="J25" si="12">(J22+J24)*J23</f>
        <v>26.25</v>
      </c>
      <c r="K25">
        <f t="shared" ref="K25" si="13">(K22+K24)*K23</f>
        <v>2.5</v>
      </c>
      <c r="L25">
        <f t="shared" ref="L25:M25" si="14">L22*L23</f>
        <v>25</v>
      </c>
      <c r="M25">
        <f t="shared" si="14"/>
        <v>20</v>
      </c>
      <c r="P25" s="5"/>
      <c r="Q25" s="5"/>
    </row>
    <row r="26" spans="2:20" x14ac:dyDescent="0.2">
      <c r="P26" s="5"/>
      <c r="Q26" s="5"/>
    </row>
    <row r="27" spans="2:20" x14ac:dyDescent="0.2">
      <c r="B27" t="s">
        <v>52</v>
      </c>
      <c r="C27" s="4"/>
      <c r="D27" s="4"/>
      <c r="E27" s="4"/>
      <c r="F27" s="4"/>
      <c r="G27" s="4">
        <v>95</v>
      </c>
      <c r="H27" s="4"/>
      <c r="I27" s="4"/>
      <c r="J27" s="4"/>
      <c r="K27" s="4"/>
      <c r="M27">
        <v>100</v>
      </c>
      <c r="P27" s="5"/>
      <c r="Q27" s="5"/>
    </row>
    <row r="28" spans="2:20" x14ac:dyDescent="0.2">
      <c r="B28" t="s">
        <v>0</v>
      </c>
      <c r="G28">
        <v>0.13</v>
      </c>
      <c r="M28">
        <v>0.13</v>
      </c>
      <c r="P28" s="5"/>
      <c r="Q28" s="5"/>
    </row>
    <row r="29" spans="2:20" x14ac:dyDescent="0.2">
      <c r="G29">
        <f>G27*G28</f>
        <v>12.35</v>
      </c>
      <c r="M29">
        <f t="shared" ref="M29" si="15">M27*M28</f>
        <v>13</v>
      </c>
      <c r="P29" s="5"/>
      <c r="Q29" s="5"/>
    </row>
    <row r="31" spans="2:20" x14ac:dyDescent="0.2">
      <c r="B31" t="s">
        <v>6</v>
      </c>
      <c r="C31">
        <f>SUM(C9,C20,C13,C17,C25)</f>
        <v>69.599999999999994</v>
      </c>
      <c r="D31">
        <f>SUM(D9,D20,D13,D17,D25)</f>
        <v>82.76</v>
      </c>
      <c r="E31">
        <f>SUM(E9,E20,E13,E17,E25)</f>
        <v>103.30000000000001</v>
      </c>
      <c r="F31">
        <f>SUM(F9,F20,F13,F17,F25)</f>
        <v>103.45000000000002</v>
      </c>
      <c r="G31">
        <f>SUM(G9,G20,G13,G17,G25,G29)</f>
        <v>85.69</v>
      </c>
      <c r="H31">
        <f>SUM(H9,H20,H13,H17,H25)</f>
        <v>97.45</v>
      </c>
      <c r="I31">
        <f>SUM(I9,I20,I13,I17,I25)</f>
        <v>87.95</v>
      </c>
      <c r="J31">
        <f>SUM(J9,J20,J13,J17,J25)</f>
        <v>98.7</v>
      </c>
      <c r="K31">
        <f>SUM(K9,K20,K13,K17,K25)</f>
        <v>50.65</v>
      </c>
      <c r="L31">
        <f>SUM(L9,L20,L13,L17,L25)</f>
        <v>100</v>
      </c>
      <c r="M31">
        <f>SUM(M9,M20,M13,M17,M25,M29)</f>
        <v>100</v>
      </c>
    </row>
    <row r="32" spans="2:20" x14ac:dyDescent="0.2">
      <c r="B32" t="s">
        <v>55</v>
      </c>
    </row>
    <row r="33" spans="2:17" x14ac:dyDescent="0.2">
      <c r="B33" t="s">
        <v>56</v>
      </c>
      <c r="C33">
        <f>C31+C32</f>
        <v>69.599999999999994</v>
      </c>
      <c r="D33">
        <f t="shared" ref="D33:K33" si="16">D31+D32</f>
        <v>82.76</v>
      </c>
      <c r="E33">
        <f t="shared" si="16"/>
        <v>103.30000000000001</v>
      </c>
      <c r="F33">
        <f t="shared" si="16"/>
        <v>103.45000000000002</v>
      </c>
      <c r="G33">
        <f>G31+G32</f>
        <v>85.69</v>
      </c>
      <c r="H33">
        <f t="shared" si="16"/>
        <v>97.45</v>
      </c>
      <c r="I33">
        <f t="shared" si="16"/>
        <v>87.95</v>
      </c>
      <c r="J33">
        <f t="shared" si="16"/>
        <v>98.7</v>
      </c>
      <c r="K33">
        <f t="shared" si="16"/>
        <v>50.65</v>
      </c>
      <c r="N33" s="3">
        <f>AVERAGE(D33:J33)</f>
        <v>94.185714285714297</v>
      </c>
      <c r="O33" s="3">
        <f>STDEV(D33:J33)</f>
        <v>8.5784591801069947</v>
      </c>
      <c r="P33" s="3">
        <f>AVERAGE(D33:G33)</f>
        <v>93.8</v>
      </c>
      <c r="Q33" s="3">
        <f>AVERAGE(H33:J33)</f>
        <v>94.7</v>
      </c>
    </row>
    <row r="34" spans="2:17" x14ac:dyDescent="0.2">
      <c r="B34" t="s">
        <v>7</v>
      </c>
      <c r="C34" s="1">
        <f>C33/$M$31</f>
        <v>0.69599999999999995</v>
      </c>
      <c r="D34" s="1">
        <f>D33/$M$31</f>
        <v>0.8276</v>
      </c>
      <c r="E34" s="1">
        <f>E33/$L$31</f>
        <v>1.0330000000000001</v>
      </c>
      <c r="F34" s="1">
        <f>F33/$L$31</f>
        <v>1.0345000000000002</v>
      </c>
      <c r="G34" s="1">
        <f>G33/$M$31</f>
        <v>0.8569</v>
      </c>
      <c r="H34" s="1">
        <f>H33/$L$31</f>
        <v>0.97450000000000003</v>
      </c>
      <c r="I34" s="1">
        <f>I33/$L$31</f>
        <v>0.87950000000000006</v>
      </c>
      <c r="J34" s="1">
        <f>J33/$L$31</f>
        <v>0.98699999999999999</v>
      </c>
      <c r="K34" s="1">
        <f>K33/$L$31</f>
        <v>0.50649999999999995</v>
      </c>
    </row>
    <row r="36" spans="2:17" x14ac:dyDescent="0.2">
      <c r="B36" t="s">
        <v>33</v>
      </c>
      <c r="C36" t="s">
        <v>58</v>
      </c>
      <c r="D36" t="s">
        <v>16</v>
      </c>
      <c r="E36" t="s">
        <v>8</v>
      </c>
      <c r="F36" t="s">
        <v>8</v>
      </c>
      <c r="G36" t="s">
        <v>16</v>
      </c>
      <c r="H36" t="s">
        <v>10</v>
      </c>
      <c r="I36" t="s">
        <v>14</v>
      </c>
      <c r="J36" t="s">
        <v>8</v>
      </c>
      <c r="K36" t="s">
        <v>58</v>
      </c>
      <c r="L36">
        <f>SUM(L25,L20,L17,L13,L9)</f>
        <v>100</v>
      </c>
      <c r="M36">
        <f>SUM(M25,M20,M17,M13,M9,M29)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tabSelected="1" topLeftCell="F1" workbookViewId="0">
      <selection activeCell="O2" sqref="O2:P30"/>
    </sheetView>
  </sheetViews>
  <sheetFormatPr baseColWidth="10" defaultRowHeight="16" x14ac:dyDescent="0.2"/>
  <cols>
    <col min="1" max="16384" width="10.83203125" style="6"/>
  </cols>
  <sheetData>
    <row r="2" spans="1:18" x14ac:dyDescent="0.2">
      <c r="B2" s="6" t="s">
        <v>41</v>
      </c>
      <c r="D2" s="6" t="s">
        <v>42</v>
      </c>
      <c r="F2" s="6" t="s">
        <v>43</v>
      </c>
      <c r="H2" s="6" t="s">
        <v>44</v>
      </c>
      <c r="J2" s="6" t="s">
        <v>45</v>
      </c>
      <c r="L2" s="6" t="s">
        <v>46</v>
      </c>
      <c r="N2" s="6" t="s">
        <v>47</v>
      </c>
      <c r="P2" s="6" t="s">
        <v>48</v>
      </c>
      <c r="R2" s="6" t="s">
        <v>49</v>
      </c>
    </row>
    <row r="3" spans="1:18" x14ac:dyDescent="0.2">
      <c r="A3" s="6" t="s">
        <v>2</v>
      </c>
      <c r="B3" s="6">
        <v>85</v>
      </c>
      <c r="C3" s="6" t="s">
        <v>2</v>
      </c>
      <c r="D3" s="6">
        <v>79</v>
      </c>
      <c r="E3" s="6" t="s">
        <v>2</v>
      </c>
      <c r="F3" s="6">
        <v>95</v>
      </c>
      <c r="G3" s="6" t="s">
        <v>2</v>
      </c>
      <c r="H3" s="6">
        <v>98</v>
      </c>
      <c r="I3" s="6" t="s">
        <v>2</v>
      </c>
      <c r="J3" s="6">
        <v>44</v>
      </c>
      <c r="K3" s="6" t="s">
        <v>2</v>
      </c>
      <c r="L3" s="6">
        <v>83</v>
      </c>
      <c r="M3" s="6" t="s">
        <v>2</v>
      </c>
      <c r="N3" s="6">
        <v>50</v>
      </c>
      <c r="O3" s="6" t="s">
        <v>2</v>
      </c>
      <c r="P3" s="6">
        <v>83</v>
      </c>
      <c r="Q3" s="6" t="s">
        <v>2</v>
      </c>
      <c r="R3" s="6">
        <v>69</v>
      </c>
    </row>
    <row r="4" spans="1:18" x14ac:dyDescent="0.2">
      <c r="A4" s="6" t="s">
        <v>0</v>
      </c>
      <c r="B4" s="6">
        <v>0.18</v>
      </c>
      <c r="C4" s="6" t="s">
        <v>0</v>
      </c>
      <c r="D4" s="6">
        <v>0.18</v>
      </c>
      <c r="E4" s="6" t="s">
        <v>0</v>
      </c>
      <c r="F4" s="6">
        <v>0.2</v>
      </c>
      <c r="G4" s="6" t="s">
        <v>0</v>
      </c>
      <c r="H4" s="6">
        <v>0.2</v>
      </c>
      <c r="I4" s="6" t="s">
        <v>0</v>
      </c>
      <c r="J4" s="6">
        <v>0.18</v>
      </c>
      <c r="K4" s="6" t="s">
        <v>0</v>
      </c>
      <c r="L4" s="6">
        <v>0.2</v>
      </c>
      <c r="M4" s="6" t="s">
        <v>0</v>
      </c>
      <c r="N4" s="6">
        <v>0.2</v>
      </c>
      <c r="O4" s="6" t="s">
        <v>0</v>
      </c>
      <c r="P4" s="6">
        <v>0.2</v>
      </c>
      <c r="Q4" s="6" t="s">
        <v>0</v>
      </c>
      <c r="R4" s="6">
        <v>0.2</v>
      </c>
    </row>
    <row r="5" spans="1:18" x14ac:dyDescent="0.2">
      <c r="A5" s="6" t="s">
        <v>39</v>
      </c>
      <c r="B5" s="6">
        <v>10</v>
      </c>
      <c r="C5" s="6" t="s">
        <v>39</v>
      </c>
      <c r="D5" s="6">
        <v>10</v>
      </c>
      <c r="E5" s="6" t="s">
        <v>39</v>
      </c>
      <c r="F5" s="6">
        <v>10</v>
      </c>
      <c r="G5" s="6" t="s">
        <v>39</v>
      </c>
      <c r="H5" s="6">
        <v>10</v>
      </c>
      <c r="I5" s="6" t="s">
        <v>39</v>
      </c>
      <c r="J5" s="6">
        <v>10</v>
      </c>
      <c r="K5" s="6" t="s">
        <v>39</v>
      </c>
      <c r="L5" s="6">
        <v>10</v>
      </c>
      <c r="M5" s="6" t="s">
        <v>39</v>
      </c>
      <c r="N5" s="6">
        <v>10</v>
      </c>
      <c r="O5" s="6" t="s">
        <v>39</v>
      </c>
      <c r="P5" s="6">
        <v>10</v>
      </c>
      <c r="Q5" s="6" t="s">
        <v>39</v>
      </c>
      <c r="R5" s="6">
        <v>10</v>
      </c>
    </row>
    <row r="6" spans="1:18" x14ac:dyDescent="0.2">
      <c r="B6" s="6">
        <v>17.099999999999998</v>
      </c>
      <c r="D6" s="6">
        <v>16.02</v>
      </c>
      <c r="F6" s="6">
        <v>21</v>
      </c>
      <c r="H6" s="6">
        <v>21.6</v>
      </c>
      <c r="J6" s="6">
        <v>9.7199999999999989</v>
      </c>
      <c r="L6" s="6">
        <v>18.600000000000001</v>
      </c>
      <c r="N6" s="6">
        <v>12</v>
      </c>
      <c r="P6" s="6">
        <v>18.600000000000001</v>
      </c>
      <c r="R6" s="6">
        <v>15.8</v>
      </c>
    </row>
    <row r="7" spans="1:18" x14ac:dyDescent="0.2">
      <c r="A7" s="6" t="s">
        <v>3</v>
      </c>
      <c r="B7" s="6">
        <v>88</v>
      </c>
      <c r="C7" s="6" t="s">
        <v>3</v>
      </c>
      <c r="D7" s="6">
        <v>86</v>
      </c>
      <c r="E7" s="6" t="s">
        <v>3</v>
      </c>
      <c r="F7" s="6">
        <v>101</v>
      </c>
      <c r="G7" s="6" t="s">
        <v>3</v>
      </c>
      <c r="H7" s="6">
        <v>97</v>
      </c>
      <c r="I7" s="6" t="s">
        <v>3</v>
      </c>
      <c r="J7" s="6">
        <v>88</v>
      </c>
      <c r="K7" s="6" t="s">
        <v>3</v>
      </c>
      <c r="L7" s="6">
        <v>91</v>
      </c>
      <c r="M7" s="6" t="s">
        <v>3</v>
      </c>
      <c r="N7" s="6">
        <v>90</v>
      </c>
      <c r="O7" s="6" t="s">
        <v>3</v>
      </c>
      <c r="P7" s="6">
        <v>93</v>
      </c>
      <c r="Q7" s="6" t="s">
        <v>3</v>
      </c>
      <c r="R7" s="6">
        <v>79</v>
      </c>
    </row>
    <row r="8" spans="1:18" x14ac:dyDescent="0.2">
      <c r="A8" s="6" t="s">
        <v>0</v>
      </c>
      <c r="B8" s="6">
        <v>0.18</v>
      </c>
      <c r="C8" s="6" t="s">
        <v>0</v>
      </c>
      <c r="D8" s="6">
        <v>0.18</v>
      </c>
      <c r="E8" s="6" t="s">
        <v>0</v>
      </c>
      <c r="F8" s="6">
        <v>0.2</v>
      </c>
      <c r="G8" s="6" t="s">
        <v>0</v>
      </c>
      <c r="H8" s="6">
        <v>0.2</v>
      </c>
      <c r="I8" s="6" t="s">
        <v>0</v>
      </c>
      <c r="J8" s="6">
        <v>0.18</v>
      </c>
      <c r="K8" s="6" t="s">
        <v>0</v>
      </c>
      <c r="L8" s="6">
        <v>0.2</v>
      </c>
      <c r="M8" s="6" t="s">
        <v>0</v>
      </c>
      <c r="N8" s="6">
        <v>0.2</v>
      </c>
      <c r="O8" s="6" t="s">
        <v>0</v>
      </c>
      <c r="P8" s="6">
        <v>0.2</v>
      </c>
      <c r="Q8" s="6" t="s">
        <v>0</v>
      </c>
      <c r="R8" s="6">
        <v>0.2</v>
      </c>
    </row>
    <row r="9" spans="1:18" x14ac:dyDescent="0.2">
      <c r="A9" s="6" t="s">
        <v>39</v>
      </c>
      <c r="B9" s="6">
        <v>5</v>
      </c>
      <c r="C9" s="6" t="s">
        <v>39</v>
      </c>
      <c r="D9" s="6">
        <v>5</v>
      </c>
      <c r="E9" s="6" t="s">
        <v>39</v>
      </c>
      <c r="F9" s="6">
        <v>5</v>
      </c>
      <c r="G9" s="6" t="s">
        <v>39</v>
      </c>
      <c r="H9" s="6">
        <v>5</v>
      </c>
      <c r="I9" s="6" t="s">
        <v>39</v>
      </c>
      <c r="J9" s="6">
        <v>5</v>
      </c>
      <c r="K9" s="6" t="s">
        <v>39</v>
      </c>
      <c r="L9" s="6">
        <v>5</v>
      </c>
      <c r="M9" s="6" t="s">
        <v>39</v>
      </c>
      <c r="N9" s="6">
        <v>5</v>
      </c>
      <c r="O9" s="6" t="s">
        <v>39</v>
      </c>
      <c r="P9" s="6">
        <v>5</v>
      </c>
      <c r="Q9" s="6" t="s">
        <v>39</v>
      </c>
      <c r="R9" s="6">
        <v>5</v>
      </c>
    </row>
    <row r="10" spans="1:18" x14ac:dyDescent="0.2">
      <c r="B10" s="6">
        <v>16.739999999999998</v>
      </c>
      <c r="D10" s="6">
        <v>16.38</v>
      </c>
      <c r="F10" s="6">
        <v>21.200000000000003</v>
      </c>
      <c r="H10" s="6">
        <v>20.400000000000002</v>
      </c>
      <c r="J10" s="6">
        <v>16.739999999999998</v>
      </c>
      <c r="L10" s="6">
        <v>19.200000000000003</v>
      </c>
      <c r="N10" s="6">
        <v>19</v>
      </c>
      <c r="P10" s="6">
        <v>19.600000000000001</v>
      </c>
      <c r="R10" s="6">
        <v>16.8</v>
      </c>
    </row>
    <row r="11" spans="1:18" x14ac:dyDescent="0.2">
      <c r="A11" s="6" t="s">
        <v>4</v>
      </c>
      <c r="B11" s="6">
        <v>106</v>
      </c>
      <c r="C11" s="6" t="s">
        <v>4</v>
      </c>
      <c r="D11" s="6">
        <v>84</v>
      </c>
      <c r="E11" s="6" t="s">
        <v>4</v>
      </c>
      <c r="F11" s="6">
        <v>99</v>
      </c>
      <c r="G11" s="6" t="s">
        <v>4</v>
      </c>
      <c r="H11" s="6">
        <v>100</v>
      </c>
      <c r="I11" s="6" t="s">
        <v>4</v>
      </c>
      <c r="J11" s="6">
        <v>93</v>
      </c>
      <c r="K11" s="6" t="s">
        <v>4</v>
      </c>
      <c r="L11" s="6">
        <v>105</v>
      </c>
      <c r="M11" s="6" t="s">
        <v>4</v>
      </c>
      <c r="N11" s="6">
        <v>100</v>
      </c>
      <c r="O11" s="6" t="s">
        <v>4</v>
      </c>
      <c r="P11" s="6">
        <v>92</v>
      </c>
      <c r="Q11" s="6" t="s">
        <v>4</v>
      </c>
    </row>
    <row r="12" spans="1:18" x14ac:dyDescent="0.2">
      <c r="A12" s="6" t="s">
        <v>0</v>
      </c>
      <c r="B12" s="6">
        <v>0.18</v>
      </c>
      <c r="C12" s="6" t="s">
        <v>0</v>
      </c>
      <c r="D12" s="6">
        <v>0.18</v>
      </c>
      <c r="E12" s="6" t="s">
        <v>0</v>
      </c>
      <c r="F12" s="6">
        <v>0.2</v>
      </c>
      <c r="G12" s="6" t="s">
        <v>0</v>
      </c>
      <c r="H12" s="6">
        <v>0.2</v>
      </c>
      <c r="I12" s="6" t="s">
        <v>0</v>
      </c>
      <c r="J12" s="6">
        <v>0.18</v>
      </c>
      <c r="K12" s="6" t="s">
        <v>0</v>
      </c>
      <c r="L12" s="6">
        <v>0.2</v>
      </c>
      <c r="M12" s="6" t="s">
        <v>0</v>
      </c>
      <c r="N12" s="6">
        <v>0.2</v>
      </c>
      <c r="O12" s="6" t="s">
        <v>0</v>
      </c>
      <c r="P12" s="6">
        <v>0.2</v>
      </c>
      <c r="Q12" s="6" t="s">
        <v>0</v>
      </c>
      <c r="R12" s="6">
        <v>0.2</v>
      </c>
    </row>
    <row r="13" spans="1:18" x14ac:dyDescent="0.2">
      <c r="A13" s="6" t="s">
        <v>57</v>
      </c>
      <c r="B13" s="6">
        <v>8</v>
      </c>
      <c r="C13" s="6" t="s">
        <v>57</v>
      </c>
      <c r="D13" s="6">
        <v>8</v>
      </c>
      <c r="E13" s="6" t="s">
        <v>57</v>
      </c>
      <c r="F13" s="6">
        <v>8</v>
      </c>
      <c r="G13" s="6" t="s">
        <v>57</v>
      </c>
      <c r="H13" s="6">
        <v>8</v>
      </c>
      <c r="I13" s="6" t="s">
        <v>57</v>
      </c>
      <c r="J13" s="6">
        <v>8</v>
      </c>
      <c r="K13" s="6" t="s">
        <v>57</v>
      </c>
      <c r="L13" s="6">
        <v>8</v>
      </c>
      <c r="M13" s="6" t="s">
        <v>57</v>
      </c>
      <c r="N13" s="6">
        <v>8</v>
      </c>
      <c r="O13" s="6" t="s">
        <v>57</v>
      </c>
      <c r="P13" s="6">
        <v>8</v>
      </c>
      <c r="Q13" s="6" t="s">
        <v>57</v>
      </c>
      <c r="R13" s="6">
        <v>8</v>
      </c>
    </row>
    <row r="14" spans="1:18" x14ac:dyDescent="0.2">
      <c r="B14" s="6">
        <v>20.52</v>
      </c>
      <c r="D14" s="6">
        <v>16.559999999999999</v>
      </c>
      <c r="F14" s="6">
        <v>21.400000000000002</v>
      </c>
      <c r="H14" s="6">
        <v>21.6</v>
      </c>
      <c r="J14" s="6">
        <v>18.18</v>
      </c>
      <c r="L14" s="6">
        <v>22.6</v>
      </c>
      <c r="N14" s="6">
        <v>21.6</v>
      </c>
      <c r="P14" s="6">
        <v>20</v>
      </c>
      <c r="R14" s="6">
        <v>1.6</v>
      </c>
    </row>
    <row r="15" spans="1:18" x14ac:dyDescent="0.2">
      <c r="A15" s="6" t="s">
        <v>5</v>
      </c>
      <c r="B15" s="6">
        <v>98</v>
      </c>
      <c r="C15" s="6" t="s">
        <v>5</v>
      </c>
      <c r="D15" s="6">
        <v>92</v>
      </c>
      <c r="E15" s="6" t="s">
        <v>5</v>
      </c>
      <c r="F15" s="6">
        <v>98</v>
      </c>
      <c r="G15" s="6" t="s">
        <v>5</v>
      </c>
      <c r="H15" s="6">
        <v>99</v>
      </c>
      <c r="I15" s="6" t="s">
        <v>5</v>
      </c>
      <c r="J15" s="6">
        <v>90</v>
      </c>
      <c r="K15" s="6" t="s">
        <v>5</v>
      </c>
      <c r="L15" s="6">
        <v>97</v>
      </c>
      <c r="M15" s="6" t="s">
        <v>5</v>
      </c>
      <c r="N15" s="6">
        <v>94</v>
      </c>
      <c r="O15" s="6" t="s">
        <v>5</v>
      </c>
      <c r="P15" s="6">
        <v>95</v>
      </c>
      <c r="Q15" s="6" t="s">
        <v>5</v>
      </c>
      <c r="R15" s="6">
        <v>93</v>
      </c>
    </row>
    <row r="16" spans="1:18" x14ac:dyDescent="0.2">
      <c r="A16" s="6" t="s">
        <v>0</v>
      </c>
      <c r="B16" s="6">
        <v>0.13</v>
      </c>
      <c r="C16" s="6" t="s">
        <v>0</v>
      </c>
      <c r="D16" s="6">
        <v>0.15</v>
      </c>
      <c r="E16" s="6" t="s">
        <v>0</v>
      </c>
      <c r="F16" s="6">
        <v>0.15</v>
      </c>
      <c r="G16" s="6" t="s">
        <v>0</v>
      </c>
      <c r="H16" s="6">
        <v>0.15</v>
      </c>
      <c r="I16" s="6" t="s">
        <v>0</v>
      </c>
      <c r="J16" s="6">
        <v>0.13</v>
      </c>
      <c r="K16" s="6" t="s">
        <v>0</v>
      </c>
      <c r="L16" s="6">
        <v>0.15</v>
      </c>
      <c r="M16" s="6" t="s">
        <v>0</v>
      </c>
      <c r="N16" s="6">
        <v>0.15</v>
      </c>
      <c r="O16" s="6" t="s">
        <v>0</v>
      </c>
      <c r="P16" s="6">
        <v>0.15</v>
      </c>
      <c r="Q16" s="6" t="s">
        <v>0</v>
      </c>
      <c r="R16" s="6">
        <v>0.15</v>
      </c>
    </row>
    <row r="17" spans="1:18" x14ac:dyDescent="0.2">
      <c r="B17" s="6">
        <v>12.74</v>
      </c>
      <c r="D17" s="6">
        <v>13.799999999999999</v>
      </c>
      <c r="F17" s="6">
        <v>14.7</v>
      </c>
      <c r="H17" s="6">
        <v>14.85</v>
      </c>
      <c r="J17" s="6">
        <v>11.700000000000001</v>
      </c>
      <c r="L17" s="6">
        <v>14.549999999999999</v>
      </c>
      <c r="N17" s="6">
        <v>14.1</v>
      </c>
      <c r="P17" s="6">
        <v>14.25</v>
      </c>
      <c r="R17" s="6">
        <v>13.95</v>
      </c>
    </row>
    <row r="19" spans="1:18" x14ac:dyDescent="0.2">
      <c r="A19" s="6" t="s">
        <v>37</v>
      </c>
      <c r="C19" s="6" t="s">
        <v>37</v>
      </c>
      <c r="D19" s="6">
        <v>70</v>
      </c>
      <c r="E19" s="6" t="s">
        <v>37</v>
      </c>
      <c r="F19" s="6">
        <v>90</v>
      </c>
      <c r="G19" s="6" t="s">
        <v>37</v>
      </c>
      <c r="H19" s="6">
        <v>90</v>
      </c>
      <c r="I19" s="6" t="s">
        <v>37</v>
      </c>
      <c r="J19" s="6">
        <v>75</v>
      </c>
      <c r="K19" s="6" t="s">
        <v>37</v>
      </c>
      <c r="L19" s="6">
        <v>80</v>
      </c>
      <c r="M19" s="6" t="s">
        <v>37</v>
      </c>
      <c r="N19" s="6">
        <v>75</v>
      </c>
      <c r="O19" s="6" t="s">
        <v>37</v>
      </c>
      <c r="P19" s="6">
        <v>95</v>
      </c>
      <c r="Q19" s="6" t="s">
        <v>37</v>
      </c>
    </row>
    <row r="20" spans="1:18" x14ac:dyDescent="0.2">
      <c r="A20" s="6" t="s">
        <v>0</v>
      </c>
      <c r="B20" s="6">
        <v>0.25</v>
      </c>
      <c r="C20" s="6" t="s">
        <v>0</v>
      </c>
      <c r="D20" s="6">
        <v>0.25</v>
      </c>
      <c r="E20" s="6" t="s">
        <v>0</v>
      </c>
      <c r="F20" s="6">
        <v>0.25</v>
      </c>
      <c r="G20" s="6" t="s">
        <v>0</v>
      </c>
      <c r="H20" s="6">
        <v>0.25</v>
      </c>
      <c r="I20" s="6" t="s">
        <v>0</v>
      </c>
      <c r="J20" s="6">
        <v>0.2</v>
      </c>
      <c r="K20" s="6" t="s">
        <v>0</v>
      </c>
      <c r="L20" s="6">
        <v>0.25</v>
      </c>
      <c r="M20" s="6" t="s">
        <v>0</v>
      </c>
      <c r="N20" s="6">
        <v>0.25</v>
      </c>
      <c r="O20" s="6" t="s">
        <v>0</v>
      </c>
      <c r="P20" s="6">
        <v>0.25</v>
      </c>
      <c r="Q20" s="6" t="s">
        <v>0</v>
      </c>
      <c r="R20" s="6">
        <v>0.25</v>
      </c>
    </row>
    <row r="21" spans="1:18" x14ac:dyDescent="0.2">
      <c r="A21" s="6" t="s">
        <v>39</v>
      </c>
      <c r="B21" s="6">
        <v>10</v>
      </c>
      <c r="C21" s="6" t="s">
        <v>39</v>
      </c>
      <c r="D21" s="6">
        <v>10</v>
      </c>
      <c r="E21" s="6" t="s">
        <v>39</v>
      </c>
      <c r="F21" s="6">
        <v>10</v>
      </c>
      <c r="G21" s="6" t="s">
        <v>39</v>
      </c>
      <c r="H21" s="6">
        <v>10</v>
      </c>
      <c r="I21" s="6" t="s">
        <v>39</v>
      </c>
      <c r="J21" s="6">
        <v>10</v>
      </c>
      <c r="K21" s="6" t="s">
        <v>39</v>
      </c>
      <c r="L21" s="6">
        <v>10</v>
      </c>
      <c r="M21" s="6" t="s">
        <v>39</v>
      </c>
      <c r="N21" s="6">
        <v>10</v>
      </c>
      <c r="O21" s="6" t="s">
        <v>39</v>
      </c>
      <c r="P21" s="6">
        <v>10</v>
      </c>
      <c r="Q21" s="6" t="s">
        <v>39</v>
      </c>
      <c r="R21" s="6">
        <v>10</v>
      </c>
    </row>
    <row r="22" spans="1:18" x14ac:dyDescent="0.2">
      <c r="B22" s="6">
        <v>2.5</v>
      </c>
      <c r="D22" s="6">
        <v>20</v>
      </c>
      <c r="F22" s="6">
        <v>25</v>
      </c>
      <c r="H22" s="6">
        <v>25</v>
      </c>
      <c r="J22" s="6">
        <v>17</v>
      </c>
      <c r="L22" s="6">
        <v>22.5</v>
      </c>
      <c r="N22" s="6">
        <v>21.25</v>
      </c>
      <c r="P22" s="6">
        <v>26.25</v>
      </c>
      <c r="R22" s="6">
        <v>2.5</v>
      </c>
    </row>
    <row r="24" spans="1:18" x14ac:dyDescent="0.2">
      <c r="A24" s="6" t="s">
        <v>52</v>
      </c>
      <c r="B24" s="6" t="s">
        <v>59</v>
      </c>
      <c r="C24" s="6" t="s">
        <v>52</v>
      </c>
      <c r="D24" s="6" t="s">
        <v>59</v>
      </c>
      <c r="E24" s="6" t="s">
        <v>52</v>
      </c>
      <c r="F24" s="6" t="s">
        <v>59</v>
      </c>
      <c r="G24" s="6" t="s">
        <v>52</v>
      </c>
      <c r="H24" s="6" t="s">
        <v>59</v>
      </c>
      <c r="I24" s="6" t="s">
        <v>52</v>
      </c>
      <c r="J24" s="6">
        <v>95</v>
      </c>
      <c r="K24" s="6" t="s">
        <v>52</v>
      </c>
      <c r="L24" s="6" t="s">
        <v>59</v>
      </c>
      <c r="M24" s="6" t="s">
        <v>52</v>
      </c>
      <c r="N24" s="6" t="s">
        <v>59</v>
      </c>
      <c r="O24" s="6" t="s">
        <v>52</v>
      </c>
      <c r="P24" s="6" t="s">
        <v>59</v>
      </c>
      <c r="Q24" s="6" t="s">
        <v>52</v>
      </c>
      <c r="R24" s="6" t="s">
        <v>59</v>
      </c>
    </row>
    <row r="25" spans="1:18" x14ac:dyDescent="0.2">
      <c r="A25" s="6" t="s">
        <v>0</v>
      </c>
      <c r="C25" s="6" t="s">
        <v>0</v>
      </c>
      <c r="E25" s="6" t="s">
        <v>0</v>
      </c>
      <c r="G25" s="6" t="s">
        <v>0</v>
      </c>
      <c r="I25" s="6" t="s">
        <v>0</v>
      </c>
      <c r="J25" s="6">
        <v>0.13</v>
      </c>
      <c r="K25" s="6" t="s">
        <v>0</v>
      </c>
      <c r="M25" s="6" t="s">
        <v>0</v>
      </c>
      <c r="O25" s="6" t="s">
        <v>0</v>
      </c>
      <c r="Q25" s="6" t="s">
        <v>0</v>
      </c>
    </row>
    <row r="26" spans="1:18" x14ac:dyDescent="0.2">
      <c r="J26" s="6">
        <v>12.35</v>
      </c>
    </row>
    <row r="28" spans="1:18" x14ac:dyDescent="0.2">
      <c r="A28" s="6" t="s">
        <v>6</v>
      </c>
      <c r="B28" s="6">
        <v>69.599999999999994</v>
      </c>
      <c r="C28" s="6" t="s">
        <v>6</v>
      </c>
      <c r="D28" s="6">
        <v>82.76</v>
      </c>
      <c r="E28" s="6" t="s">
        <v>6</v>
      </c>
      <c r="F28" s="6">
        <v>103.30000000000001</v>
      </c>
      <c r="G28" s="6" t="s">
        <v>6</v>
      </c>
      <c r="H28" s="6">
        <v>103.45000000000002</v>
      </c>
      <c r="I28" s="6" t="s">
        <v>6</v>
      </c>
      <c r="J28" s="6">
        <v>85.69</v>
      </c>
      <c r="K28" s="6" t="s">
        <v>6</v>
      </c>
      <c r="L28" s="6">
        <v>97.45</v>
      </c>
      <c r="M28" s="6" t="s">
        <v>6</v>
      </c>
      <c r="N28" s="6">
        <v>87.95</v>
      </c>
      <c r="O28" s="6" t="s">
        <v>6</v>
      </c>
      <c r="P28" s="6">
        <v>98.7</v>
      </c>
      <c r="Q28" s="6" t="s">
        <v>6</v>
      </c>
      <c r="R28" s="6">
        <v>50.65</v>
      </c>
    </row>
    <row r="30" spans="1:18" x14ac:dyDescent="0.2">
      <c r="A30" s="6" t="s">
        <v>33</v>
      </c>
      <c r="B30" s="6" t="s">
        <v>58</v>
      </c>
      <c r="C30" s="6" t="s">
        <v>33</v>
      </c>
      <c r="D30" s="6" t="s">
        <v>16</v>
      </c>
      <c r="E30" s="6" t="s">
        <v>33</v>
      </c>
      <c r="F30" s="6" t="s">
        <v>8</v>
      </c>
      <c r="G30" s="6" t="s">
        <v>33</v>
      </c>
      <c r="H30" s="6" t="s">
        <v>8</v>
      </c>
      <c r="I30" s="6" t="s">
        <v>33</v>
      </c>
      <c r="J30" s="6" t="s">
        <v>16</v>
      </c>
      <c r="K30" s="6" t="s">
        <v>33</v>
      </c>
      <c r="L30" s="6" t="s">
        <v>10</v>
      </c>
      <c r="M30" s="6" t="s">
        <v>33</v>
      </c>
      <c r="N30" s="6" t="s">
        <v>14</v>
      </c>
      <c r="O30" s="6" t="s">
        <v>33</v>
      </c>
      <c r="P30" s="6" t="s">
        <v>8</v>
      </c>
      <c r="Q30" s="6" t="s">
        <v>33</v>
      </c>
      <c r="R30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2020-02-03T20:53:02Z</dcterms:created>
  <dcterms:modified xsi:type="dcterms:W3CDTF">2022-05-06T02:32:40Z</dcterms:modified>
</cp:coreProperties>
</file>