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C71F097B-A15F-D740-BDEA-7847CC9F575B}" xr6:coauthVersionLast="47" xr6:coauthVersionMax="47" xr10:uidLastSave="{00000000-0000-0000-0000-000000000000}"/>
  <bookViews>
    <workbookView xWindow="8560" yWindow="5300" windowWidth="27660" windowHeight="16940" xr2:uid="{2C261E56-EB17-EF44-BA8B-0B889325CA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10" i="1" l="1"/>
  <c r="BB10" i="1"/>
  <c r="BC10" i="1"/>
  <c r="BG47" i="1"/>
  <c r="BG46" i="1"/>
  <c r="BG45" i="1"/>
  <c r="BG44" i="1"/>
  <c r="BG41" i="1"/>
  <c r="BG40" i="1"/>
  <c r="BG39" i="1"/>
  <c r="BG38" i="1"/>
  <c r="BG35" i="1"/>
  <c r="BG34" i="1"/>
  <c r="BG33" i="1"/>
  <c r="BG32" i="1"/>
  <c r="BB7" i="1"/>
  <c r="BB8" i="1"/>
  <c r="BB9" i="1"/>
  <c r="BB6" i="1"/>
  <c r="BG29" i="1"/>
  <c r="BG28" i="1"/>
  <c r="BG27" i="1"/>
  <c r="BG26" i="1"/>
  <c r="BG23" i="1"/>
  <c r="BG22" i="1"/>
  <c r="BG21" i="1"/>
  <c r="BG20" i="1"/>
  <c r="BA9" i="1"/>
  <c r="BA8" i="1"/>
  <c r="BA7" i="1"/>
  <c r="BC7" i="1" s="1"/>
  <c r="BA6" i="1"/>
  <c r="BC6" i="1" s="1"/>
  <c r="AO12" i="1"/>
  <c r="AP12" i="1"/>
  <c r="AQ12" i="1"/>
  <c r="AU59" i="1"/>
  <c r="AU58" i="1"/>
  <c r="AU57" i="1"/>
  <c r="AU56" i="1"/>
  <c r="AO11" i="1"/>
  <c r="AP11" i="1" s="1"/>
  <c r="AQ11" i="1" s="1"/>
  <c r="AU53" i="1"/>
  <c r="AU52" i="1"/>
  <c r="AU51" i="1"/>
  <c r="AU50" i="1"/>
  <c r="AO10" i="1"/>
  <c r="AP10" i="1"/>
  <c r="AQ10" i="1" s="1"/>
  <c r="AU47" i="1"/>
  <c r="AU46" i="1"/>
  <c r="AU45" i="1"/>
  <c r="AU44" i="1"/>
  <c r="AO9" i="1"/>
  <c r="AP9" i="1" s="1"/>
  <c r="AQ9" i="1" s="1"/>
  <c r="AU41" i="1"/>
  <c r="AU40" i="1"/>
  <c r="AU39" i="1"/>
  <c r="AU38" i="1"/>
  <c r="AO8" i="1"/>
  <c r="AP8" i="1"/>
  <c r="AQ8" i="1"/>
  <c r="AU35" i="1"/>
  <c r="AU34" i="1"/>
  <c r="AU33" i="1"/>
  <c r="AU32" i="1"/>
  <c r="AP6" i="1"/>
  <c r="AP7" i="1"/>
  <c r="AO7" i="1"/>
  <c r="AQ7" i="1"/>
  <c r="AU29" i="1"/>
  <c r="AU28" i="1"/>
  <c r="AU27" i="1"/>
  <c r="AU26" i="1"/>
  <c r="AU23" i="1"/>
  <c r="AU22" i="1"/>
  <c r="AU21" i="1"/>
  <c r="AU20" i="1"/>
  <c r="AO6" i="1"/>
  <c r="AQ6" i="1" s="1"/>
  <c r="W53" i="1"/>
  <c r="W52" i="1"/>
  <c r="W51" i="1"/>
  <c r="W50" i="1"/>
  <c r="Q11" i="1"/>
  <c r="R11" i="1" s="1"/>
  <c r="S11" i="1" s="1"/>
  <c r="W47" i="1"/>
  <c r="W46" i="1"/>
  <c r="W45" i="1"/>
  <c r="W44" i="1"/>
  <c r="Q10" i="1"/>
  <c r="R10" i="1" s="1"/>
  <c r="S10" i="1" s="1"/>
  <c r="AE7" i="1"/>
  <c r="AE8" i="1"/>
  <c r="AE9" i="1"/>
  <c r="AE10" i="1"/>
  <c r="AE11" i="1"/>
  <c r="AE12" i="1"/>
  <c r="AE13" i="1"/>
  <c r="AE6" i="1"/>
  <c r="S9" i="1"/>
  <c r="S8" i="1"/>
  <c r="S7" i="1"/>
  <c r="S6" i="1"/>
  <c r="AI65" i="1"/>
  <c r="AI64" i="1"/>
  <c r="AI63" i="1"/>
  <c r="AI62" i="1"/>
  <c r="AC13" i="1"/>
  <c r="AD13" i="1"/>
  <c r="AI59" i="1"/>
  <c r="AI58" i="1"/>
  <c r="AI57" i="1"/>
  <c r="AI56" i="1"/>
  <c r="AC12" i="1"/>
  <c r="AD12" i="1"/>
  <c r="AI53" i="1"/>
  <c r="AI52" i="1"/>
  <c r="AI51" i="1"/>
  <c r="AI50" i="1"/>
  <c r="AC11" i="1"/>
  <c r="AD11" i="1"/>
  <c r="AI47" i="1"/>
  <c r="AI46" i="1"/>
  <c r="AI45" i="1"/>
  <c r="AI44" i="1"/>
  <c r="AI41" i="1"/>
  <c r="AI40" i="1"/>
  <c r="AI39" i="1"/>
  <c r="AI38" i="1"/>
  <c r="AD10" i="1"/>
  <c r="AD6" i="1"/>
  <c r="AD7" i="1"/>
  <c r="AI35" i="1"/>
  <c r="AI34" i="1"/>
  <c r="AI33" i="1"/>
  <c r="AI32" i="1"/>
  <c r="AC7" i="1"/>
  <c r="AC8" i="1"/>
  <c r="AD8" i="1" s="1"/>
  <c r="AC9" i="1"/>
  <c r="AD9" i="1" s="1"/>
  <c r="AC10" i="1"/>
  <c r="AI29" i="1"/>
  <c r="AI28" i="1"/>
  <c r="AI27" i="1"/>
  <c r="AI26" i="1"/>
  <c r="AI23" i="1"/>
  <c r="AI22" i="1"/>
  <c r="AI21" i="1"/>
  <c r="AI20" i="1"/>
  <c r="AC6" i="1"/>
  <c r="W41" i="1"/>
  <c r="W40" i="1"/>
  <c r="W39" i="1"/>
  <c r="W38" i="1"/>
  <c r="Q9" i="1"/>
  <c r="R9" i="1" s="1"/>
  <c r="W35" i="1"/>
  <c r="W34" i="1"/>
  <c r="W33" i="1"/>
  <c r="W32" i="1"/>
  <c r="Q6" i="1"/>
  <c r="Q8" i="1"/>
  <c r="W29" i="1"/>
  <c r="W28" i="1"/>
  <c r="W27" i="1"/>
  <c r="W26" i="1"/>
  <c r="Q7" i="1"/>
  <c r="W23" i="1"/>
  <c r="W22" i="1"/>
  <c r="W21" i="1"/>
  <c r="W20" i="1"/>
  <c r="E7" i="1"/>
  <c r="F7" i="1" s="1"/>
  <c r="G7" i="1" s="1"/>
  <c r="E8" i="1"/>
  <c r="E9" i="1"/>
  <c r="E10" i="1"/>
  <c r="E11" i="1"/>
  <c r="F11" i="1" s="1"/>
  <c r="G11" i="1" s="1"/>
  <c r="E12" i="1"/>
  <c r="F12" i="1" s="1"/>
  <c r="G12" i="1" s="1"/>
  <c r="E13" i="1"/>
  <c r="F13" i="1" s="1"/>
  <c r="G13" i="1" s="1"/>
  <c r="E6" i="1"/>
  <c r="K65" i="1"/>
  <c r="K64" i="1"/>
  <c r="K63" i="1"/>
  <c r="K62" i="1"/>
  <c r="K59" i="1"/>
  <c r="K58" i="1"/>
  <c r="K57" i="1"/>
  <c r="K56" i="1"/>
  <c r="K53" i="1"/>
  <c r="K52" i="1"/>
  <c r="K51" i="1"/>
  <c r="K50" i="1"/>
  <c r="K47" i="1"/>
  <c r="K46" i="1"/>
  <c r="K45" i="1"/>
  <c r="K44" i="1"/>
  <c r="K38" i="1"/>
  <c r="K41" i="1"/>
  <c r="K40" i="1"/>
  <c r="K39" i="1"/>
  <c r="K35" i="1"/>
  <c r="K34" i="1"/>
  <c r="K33" i="1"/>
  <c r="K32" i="1"/>
  <c r="K29" i="1"/>
  <c r="K28" i="1"/>
  <c r="K27" i="1"/>
  <c r="K26" i="1"/>
  <c r="K23" i="1"/>
  <c r="K22" i="1"/>
  <c r="K21" i="1"/>
  <c r="K20" i="1"/>
  <c r="BC9" i="1" l="1"/>
  <c r="BC8" i="1"/>
  <c r="R7" i="1"/>
  <c r="F6" i="1"/>
  <c r="G6" i="1" s="1"/>
  <c r="F8" i="1"/>
  <c r="G8" i="1" s="1"/>
  <c r="F10" i="1"/>
  <c r="G10" i="1" s="1"/>
  <c r="R8" i="1"/>
  <c r="F9" i="1"/>
  <c r="G9" i="1" s="1"/>
  <c r="R6" i="1"/>
</calcChain>
</file>

<file path=xl/sharedStrings.xml><?xml version="1.0" encoding="utf-8"?>
<sst xmlns="http://schemas.openxmlformats.org/spreadsheetml/2006/main" count="710" uniqueCount="14">
  <si>
    <t>ga cutoff</t>
  </si>
  <si>
    <t>cutoff</t>
  </si>
  <si>
    <t>rel cutoff</t>
  </si>
  <si>
    <t>E</t>
  </si>
  <si>
    <t>count</t>
  </si>
  <si>
    <t>for</t>
  </si>
  <si>
    <t>grid</t>
  </si>
  <si>
    <t>[a.u.]</t>
  </si>
  <si>
    <t>E/at</t>
  </si>
  <si>
    <t>diff eV</t>
  </si>
  <si>
    <t>bi cutoff</t>
  </si>
  <si>
    <t>pb cutoff</t>
  </si>
  <si>
    <t>sn cutoff</t>
  </si>
  <si>
    <t>al 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</si>
</sst>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0" fontId="0" fillId="0" borderId="0" xfId="0" applyNumberFormat="1"/>
    <xf numFmtId="0" fontId="1" fillId="0" borderId="0" xfId="0" applyFont="1"/>
    <xf numFmtId="0" fontId="0" fillId="0" borderId="1" xfId="0" applyBorder="1"/>
    <xf numFmtId="0" fontId="2" fillId="0" borderId="0" xfId="0" applyFont="1"/>
    <xf numFmtId="0" fontId="0" fillId="0" borderId="2" xfId="0" applyBorder="1"/>
    <xf numFmtId="0" fontId="0" fillId="0" borderId="0" xfId="0" applyFont="1"/>
    <xf numFmtId="164" fontId="0" fillId="0" borderId="0" xfId="0" applyNumberFormat="1"/>
    <xf numFmtId="164" fontId="1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C720E-C7AC-774D-801E-32D481594666}">
  <dimension ref="B4:BG65"/>
  <sheetViews>
    <sheetView tabSelected="1" topLeftCell="T1" workbookViewId="0">
      <selection activeCell="AD15" sqref="AD15"/>
    </sheetView>
  </sheetViews>
  <sheetFormatPr baseColWidth="10" defaultRowHeight="16" x14ac:dyDescent="0.2"/>
  <cols>
    <col min="12" max="12" width="10.83203125" style="3"/>
    <col min="18" max="18" width="12.1640625" bestFit="1" customWidth="1"/>
    <col min="25" max="25" width="10.83203125" style="5"/>
    <col min="30" max="30" width="12.1640625" bestFit="1" customWidth="1"/>
    <col min="37" max="37" width="10.83203125" style="5"/>
    <col min="49" max="49" width="10.83203125" style="5"/>
    <col min="54" max="54" width="12.83203125" bestFit="1" customWidth="1"/>
  </cols>
  <sheetData>
    <row r="4" spans="2:56" x14ac:dyDescent="0.2">
      <c r="B4" t="s">
        <v>0</v>
      </c>
      <c r="N4" t="s">
        <v>10</v>
      </c>
      <c r="Z4" t="s">
        <v>11</v>
      </c>
      <c r="AL4" t="s">
        <v>12</v>
      </c>
      <c r="AX4" t="s">
        <v>13</v>
      </c>
    </row>
    <row r="5" spans="2:56" x14ac:dyDescent="0.2">
      <c r="B5" t="s">
        <v>1</v>
      </c>
      <c r="C5" t="s">
        <v>2</v>
      </c>
      <c r="D5" t="s">
        <v>3</v>
      </c>
      <c r="E5" t="s">
        <v>8</v>
      </c>
      <c r="G5" t="s">
        <v>9</v>
      </c>
      <c r="N5" t="s">
        <v>1</v>
      </c>
      <c r="O5" t="s">
        <v>2</v>
      </c>
      <c r="P5" t="s">
        <v>3</v>
      </c>
      <c r="Q5" t="s">
        <v>8</v>
      </c>
      <c r="S5" t="s">
        <v>9</v>
      </c>
      <c r="Z5" t="s">
        <v>1</v>
      </c>
      <c r="AA5" t="s">
        <v>2</v>
      </c>
      <c r="AB5" t="s">
        <v>3</v>
      </c>
      <c r="AC5" t="s">
        <v>8</v>
      </c>
      <c r="AE5" t="s">
        <v>9</v>
      </c>
      <c r="AL5" t="s">
        <v>1</v>
      </c>
      <c r="AM5" t="s">
        <v>2</v>
      </c>
      <c r="AN5" t="s">
        <v>3</v>
      </c>
      <c r="AO5" t="s">
        <v>8</v>
      </c>
      <c r="AQ5" t="s">
        <v>9</v>
      </c>
      <c r="AX5" t="s">
        <v>1</v>
      </c>
      <c r="AY5" t="s">
        <v>2</v>
      </c>
      <c r="AZ5" t="s">
        <v>3</v>
      </c>
      <c r="BA5" t="s">
        <v>8</v>
      </c>
      <c r="BC5" t="s">
        <v>9</v>
      </c>
    </row>
    <row r="6" spans="2:56" x14ac:dyDescent="0.2">
      <c r="B6">
        <v>300</v>
      </c>
      <c r="C6">
        <v>60</v>
      </c>
      <c r="D6">
        <v>-11858.641850348</v>
      </c>
      <c r="E6">
        <f>D6/160</f>
        <v>-74.116511564674994</v>
      </c>
      <c r="F6">
        <f>E6-$E$12</f>
        <v>-1.4012078931244787E-2</v>
      </c>
      <c r="G6" s="7">
        <f>F6*27.2113838565563</f>
        <v>-0.38128805842646701</v>
      </c>
      <c r="N6">
        <v>200</v>
      </c>
      <c r="O6">
        <v>60</v>
      </c>
      <c r="P6">
        <v>-850.50359135140002</v>
      </c>
      <c r="Q6">
        <f>P6/160</f>
        <v>-5.3156474459462499</v>
      </c>
      <c r="R6">
        <f>Q6-$Q$8</f>
        <v>-7.1034493842603297E-9</v>
      </c>
      <c r="S6" s="7">
        <f>R6*27.2113838565563</f>
        <v>-1.9329468790072633E-7</v>
      </c>
      <c r="Z6">
        <v>500</v>
      </c>
      <c r="AA6">
        <v>60</v>
      </c>
      <c r="AB6">
        <v>-543.60942805850004</v>
      </c>
      <c r="AC6">
        <f>AB6/160</f>
        <v>-3.3975589253656251</v>
      </c>
      <c r="AD6">
        <f>AC6-$AC$7</f>
        <v>-3.0268747508443994E-9</v>
      </c>
      <c r="AE6" s="7">
        <f>AD6*27.2113838565563</f>
        <v>-8.2365450730945164E-8</v>
      </c>
      <c r="AL6">
        <v>500</v>
      </c>
      <c r="AM6">
        <v>60</v>
      </c>
      <c r="AN6">
        <v>-10677.7094365476</v>
      </c>
      <c r="AO6">
        <f>AN6/160</f>
        <v>-66.7356839784225</v>
      </c>
      <c r="AP6">
        <f>AO6-$AO$7</f>
        <v>-2.1032124664088769E-7</v>
      </c>
      <c r="AQ6" s="7">
        <f>AP6*27.2113838565563</f>
        <v>-5.723132175534647E-6</v>
      </c>
      <c r="AX6">
        <v>300</v>
      </c>
      <c r="AY6">
        <v>60</v>
      </c>
      <c r="AZ6">
        <v>-310.94720576470002</v>
      </c>
      <c r="BA6">
        <f>AZ6/160</f>
        <v>-1.9434200360293752</v>
      </c>
      <c r="BB6">
        <f>BA6-$BA$7</f>
        <v>-2.0168753334104395E-9</v>
      </c>
      <c r="BC6" s="7">
        <f>BB6*27.2113838565563</f>
        <v>-5.4881968888251434E-8</v>
      </c>
    </row>
    <row r="7" spans="2:56" x14ac:dyDescent="0.2">
      <c r="B7">
        <v>400</v>
      </c>
      <c r="C7">
        <v>60</v>
      </c>
      <c r="D7">
        <v>-11856.7154593129</v>
      </c>
      <c r="E7">
        <f t="shared" ref="E7:E13" si="0">D7/160</f>
        <v>-74.104471620705624</v>
      </c>
      <c r="F7">
        <f t="shared" ref="F7:F13" si="1">E7-$E$12</f>
        <v>-1.9721349618748718E-3</v>
      </c>
      <c r="G7" s="7">
        <f t="shared" ref="G7:G13" si="2">F7*27.2113838565563</f>
        <v>-5.3664521464512158E-2</v>
      </c>
      <c r="N7">
        <v>300</v>
      </c>
      <c r="O7">
        <v>60</v>
      </c>
      <c r="P7">
        <v>-850.50359010329998</v>
      </c>
      <c r="Q7">
        <f>P7/160</f>
        <v>-5.3156474381456249</v>
      </c>
      <c r="R7">
        <f>Q7-$Q$8</f>
        <v>6.971756505436133E-10</v>
      </c>
      <c r="S7" s="7">
        <f t="shared" ref="S7:S9" si="3">R7*27.2113838565563</f>
        <v>1.8971114242386616E-8</v>
      </c>
      <c r="Z7">
        <v>600</v>
      </c>
      <c r="AA7">
        <v>60</v>
      </c>
      <c r="AB7">
        <v>-543.60942757420003</v>
      </c>
      <c r="AC7">
        <f t="shared" ref="AC7:AC13" si="4">AB7/160</f>
        <v>-3.3975589223387503</v>
      </c>
      <c r="AD7">
        <f>AC7-$AC$7</f>
        <v>0</v>
      </c>
      <c r="AE7" s="7">
        <f t="shared" ref="AE7:AE13" si="5">AD7*27.2113838565563</f>
        <v>0</v>
      </c>
      <c r="AL7">
        <v>600</v>
      </c>
      <c r="AM7">
        <v>60</v>
      </c>
      <c r="AN7">
        <v>-10677.7094028962</v>
      </c>
      <c r="AO7">
        <f>AN7/160</f>
        <v>-66.735683768101254</v>
      </c>
      <c r="AP7">
        <f>AO7-$AO$7</f>
        <v>0</v>
      </c>
      <c r="AQ7" s="7">
        <f>AP7*27.2113838565563</f>
        <v>0</v>
      </c>
      <c r="AX7">
        <v>400</v>
      </c>
      <c r="AY7">
        <v>60</v>
      </c>
      <c r="AZ7">
        <v>-310.94720544199998</v>
      </c>
      <c r="BA7">
        <f>AZ7/160</f>
        <v>-1.9434200340124999</v>
      </c>
      <c r="BB7">
        <f t="shared" ref="BB7:BB10" si="6">BA7-$BA$7</f>
        <v>0</v>
      </c>
      <c r="BC7" s="7">
        <f>BB7*27.2113838565563</f>
        <v>0</v>
      </c>
    </row>
    <row r="8" spans="2:56" x14ac:dyDescent="0.2">
      <c r="B8">
        <v>500</v>
      </c>
      <c r="C8">
        <v>60</v>
      </c>
      <c r="D8">
        <v>-11856.4320218793</v>
      </c>
      <c r="E8">
        <f t="shared" si="0"/>
        <v>-74.102700136745625</v>
      </c>
      <c r="F8">
        <f t="shared" si="1"/>
        <v>-2.0065100187593998E-4</v>
      </c>
      <c r="G8" s="7">
        <f t="shared" si="2"/>
        <v>-5.4599914332488014E-3</v>
      </c>
      <c r="N8">
        <v>400</v>
      </c>
      <c r="O8">
        <v>60</v>
      </c>
      <c r="P8">
        <v>-850.50359021484803</v>
      </c>
      <c r="Q8">
        <f>P8/160</f>
        <v>-5.3156474388428006</v>
      </c>
      <c r="R8">
        <f>Q8-$Q$8</f>
        <v>0</v>
      </c>
      <c r="S8" s="7">
        <f t="shared" si="3"/>
        <v>0</v>
      </c>
      <c r="Z8">
        <v>400</v>
      </c>
      <c r="AA8">
        <v>60</v>
      </c>
      <c r="AB8">
        <v>-543.60942800709995</v>
      </c>
      <c r="AC8">
        <f t="shared" si="4"/>
        <v>-3.3975589250443745</v>
      </c>
      <c r="AD8">
        <f t="shared" ref="AD8:AD13" si="7">AC8-$AC$7</f>
        <v>-2.7056241691525429E-9</v>
      </c>
      <c r="AE8" s="7">
        <f t="shared" si="5"/>
        <v>-7.3623777838386061E-8</v>
      </c>
      <c r="AL8">
        <v>400</v>
      </c>
      <c r="AM8">
        <v>60</v>
      </c>
      <c r="AN8">
        <v>-10677.7093802001</v>
      </c>
      <c r="AO8">
        <f>AN8/160</f>
        <v>-66.735683626250619</v>
      </c>
      <c r="AP8">
        <f>AO8-$AO$7</f>
        <v>1.4185063434979384E-7</v>
      </c>
      <c r="AQ8" s="7">
        <f>AP8*27.2113838565563</f>
        <v>3.8599520615882508E-6</v>
      </c>
      <c r="AX8">
        <v>200</v>
      </c>
      <c r="AY8">
        <v>60</v>
      </c>
      <c r="AZ8">
        <v>-310.94720559130002</v>
      </c>
      <c r="BA8">
        <f>AZ8/160</f>
        <v>-1.9434200349456252</v>
      </c>
      <c r="BB8">
        <f t="shared" si="6"/>
        <v>-9.3312535476286484E-10</v>
      </c>
      <c r="BC8" s="7">
        <f>BB8*27.2113838565563</f>
        <v>-2.5391632214737591E-8</v>
      </c>
    </row>
    <row r="9" spans="2:56" x14ac:dyDescent="0.2">
      <c r="B9" s="2">
        <v>600</v>
      </c>
      <c r="C9" s="2">
        <v>60</v>
      </c>
      <c r="D9" s="2">
        <v>-11856.404173282301</v>
      </c>
      <c r="E9" s="2">
        <f t="shared" si="0"/>
        <v>-74.102526083014382</v>
      </c>
      <c r="F9" s="2">
        <f t="shared" si="1"/>
        <v>-2.6597270633033077E-5</v>
      </c>
      <c r="G9" s="8">
        <f t="shared" si="2"/>
        <v>-7.2374854073217515E-4</v>
      </c>
      <c r="N9" s="4">
        <v>150</v>
      </c>
      <c r="O9" s="4">
        <v>60</v>
      </c>
      <c r="P9" s="4">
        <v>-850.5035919897</v>
      </c>
      <c r="Q9">
        <f>P9/160</f>
        <v>-5.315647449935625</v>
      </c>
      <c r="R9">
        <f>Q9-$Q$8</f>
        <v>-1.1092824436786941E-8</v>
      </c>
      <c r="S9" s="7">
        <f t="shared" si="3"/>
        <v>-3.0185110380279739E-7</v>
      </c>
      <c r="Z9" s="4">
        <v>300</v>
      </c>
      <c r="AA9" s="4">
        <v>60</v>
      </c>
      <c r="AB9" s="4">
        <v>-543.60942828479995</v>
      </c>
      <c r="AC9">
        <f t="shared" si="4"/>
        <v>-3.3975589267799995</v>
      </c>
      <c r="AD9">
        <f t="shared" si="7"/>
        <v>-4.4412491462253456E-9</v>
      </c>
      <c r="AE9" s="7">
        <f t="shared" si="5"/>
        <v>-1.2085253532054081E-7</v>
      </c>
      <c r="AL9" s="4">
        <v>300</v>
      </c>
      <c r="AM9" s="4">
        <v>60</v>
      </c>
      <c r="AN9" s="4">
        <v>-10677.7095999382</v>
      </c>
      <c r="AO9">
        <f>AN9/160</f>
        <v>-66.735684999613753</v>
      </c>
      <c r="AP9">
        <f>AO9-$AO$7</f>
        <v>-1.2315124990891491E-6</v>
      </c>
      <c r="AQ9" s="7">
        <f>AP9*27.2113838565563</f>
        <v>-3.3511159336861777E-5</v>
      </c>
      <c r="AX9" s="4">
        <v>100</v>
      </c>
      <c r="AY9" s="4">
        <v>60</v>
      </c>
      <c r="AZ9" s="4">
        <v>-310.94720288330001</v>
      </c>
      <c r="BA9">
        <f>AZ9/160</f>
        <v>-1.9434200180206251</v>
      </c>
      <c r="BB9">
        <f t="shared" si="6"/>
        <v>1.5991874713350285E-8</v>
      </c>
      <c r="BC9" s="7">
        <f>BB9*27.2113838565563</f>
        <v>4.3516104141093084E-7</v>
      </c>
    </row>
    <row r="10" spans="2:56" x14ac:dyDescent="0.2">
      <c r="B10">
        <v>700</v>
      </c>
      <c r="C10">
        <v>60</v>
      </c>
      <c r="D10">
        <v>-11856.401903321201</v>
      </c>
      <c r="E10">
        <f t="shared" si="0"/>
        <v>-74.102511895757502</v>
      </c>
      <c r="F10">
        <f t="shared" si="1"/>
        <v>-1.2410013752628402E-5</v>
      </c>
      <c r="G10" s="7">
        <f t="shared" si="2"/>
        <v>-3.3769364788791413E-4</v>
      </c>
      <c r="N10" s="4">
        <v>100</v>
      </c>
      <c r="O10" s="4">
        <v>20</v>
      </c>
      <c r="P10" s="4">
        <v>-850.51173570239996</v>
      </c>
      <c r="Q10">
        <f>P10/160</f>
        <v>-5.3156983481399998</v>
      </c>
      <c r="R10">
        <f>Q10-$Q$8</f>
        <v>-5.0909297199197567E-5</v>
      </c>
      <c r="S10" s="7">
        <f t="shared" ref="S10:S11" si="8">R10*27.2113838565563</f>
        <v>-1.3853124279548715E-3</v>
      </c>
      <c r="Z10" s="4">
        <v>200</v>
      </c>
      <c r="AA10" s="4">
        <v>60</v>
      </c>
      <c r="AB10" s="4">
        <v>-543.60943123209995</v>
      </c>
      <c r="AC10">
        <f t="shared" si="4"/>
        <v>-3.3975589452006245</v>
      </c>
      <c r="AD10">
        <f t="shared" si="7"/>
        <v>-2.2861874171553609E-8</v>
      </c>
      <c r="AE10" s="7">
        <f t="shared" si="5"/>
        <v>-6.2210323376243534E-7</v>
      </c>
      <c r="AL10" s="4">
        <v>200</v>
      </c>
      <c r="AM10" s="4">
        <v>60</v>
      </c>
      <c r="AN10" s="4">
        <v>-10677.726529215601</v>
      </c>
      <c r="AO10">
        <f>AN10/160</f>
        <v>-66.73579080759751</v>
      </c>
      <c r="AP10">
        <f>AO10-$AO$7</f>
        <v>-1.0703949625678888E-4</v>
      </c>
      <c r="AQ10" s="7">
        <f>AP10*27.2113838565563</f>
        <v>-2.9126928204559034E-3</v>
      </c>
      <c r="AX10" s="2">
        <v>100</v>
      </c>
      <c r="AY10" s="2">
        <v>40</v>
      </c>
      <c r="AZ10" s="2">
        <v>-310.94727108680001</v>
      </c>
      <c r="BA10" s="2">
        <f>AZ10/160</f>
        <v>-1.9434204442925</v>
      </c>
      <c r="BB10" s="2">
        <f t="shared" si="6"/>
        <v>-4.1028000019593946E-7</v>
      </c>
      <c r="BC10" s="8">
        <f>BB10*27.2113838565563</f>
        <v>-1.1164286573999702E-5</v>
      </c>
    </row>
    <row r="11" spans="2:56" x14ac:dyDescent="0.2">
      <c r="B11">
        <v>800</v>
      </c>
      <c r="C11">
        <v>60</v>
      </c>
      <c r="D11">
        <v>-11856.399917818901</v>
      </c>
      <c r="E11">
        <f t="shared" si="0"/>
        <v>-74.102499486368131</v>
      </c>
      <c r="F11">
        <f t="shared" si="1"/>
        <v>-6.2438232362183044E-10</v>
      </c>
      <c r="G11" s="7">
        <f t="shared" si="2"/>
        <v>-1.6990307081322188E-8</v>
      </c>
      <c r="N11" s="2">
        <v>100</v>
      </c>
      <c r="O11" s="2">
        <v>40</v>
      </c>
      <c r="P11" s="2">
        <v>-850.50360049999995</v>
      </c>
      <c r="Q11" s="2">
        <f>P11/160</f>
        <v>-5.3156475031249997</v>
      </c>
      <c r="R11" s="2">
        <f>Q11-$Q$8</f>
        <v>-6.4282199119247707E-8</v>
      </c>
      <c r="S11" s="8">
        <f t="shared" si="8"/>
        <v>-1.7492075953774345E-6</v>
      </c>
      <c r="Z11" s="4">
        <v>100</v>
      </c>
      <c r="AA11" s="4">
        <v>60</v>
      </c>
      <c r="AB11" s="4">
        <v>-543.6094342614</v>
      </c>
      <c r="AC11" s="6">
        <f t="shared" si="4"/>
        <v>-3.3975589641337498</v>
      </c>
      <c r="AD11">
        <f t="shared" si="7"/>
        <v>-4.1794999461330917E-8</v>
      </c>
      <c r="AE11" s="7">
        <f t="shared" si="5"/>
        <v>-1.1372997736268393E-6</v>
      </c>
      <c r="AL11" s="4">
        <v>250</v>
      </c>
      <c r="AM11" s="4">
        <v>60</v>
      </c>
      <c r="AN11" s="4">
        <v>-10677.709582843299</v>
      </c>
      <c r="AO11" s="6">
        <f>AN11/160</f>
        <v>-66.735684892770621</v>
      </c>
      <c r="AP11">
        <f>AO11-$AO$7</f>
        <v>-1.1246693674138442E-6</v>
      </c>
      <c r="AQ11" s="7">
        <f>AP11*27.2113838565563</f>
        <v>-3.0603809868408465E-5</v>
      </c>
      <c r="AX11" s="4"/>
      <c r="AY11" s="4"/>
      <c r="AZ11" s="4"/>
      <c r="BA11" s="4"/>
      <c r="BB11" s="4"/>
      <c r="BC11" s="9"/>
    </row>
    <row r="12" spans="2:56" x14ac:dyDescent="0.2">
      <c r="B12">
        <v>800</v>
      </c>
      <c r="C12">
        <v>100</v>
      </c>
      <c r="D12">
        <v>-11856.399917719</v>
      </c>
      <c r="E12">
        <f t="shared" si="0"/>
        <v>-74.102499485743749</v>
      </c>
      <c r="F12">
        <f t="shared" si="1"/>
        <v>0</v>
      </c>
      <c r="G12" s="7">
        <f t="shared" si="2"/>
        <v>0</v>
      </c>
      <c r="Z12" s="2">
        <v>100</v>
      </c>
      <c r="AA12" s="2">
        <v>40</v>
      </c>
      <c r="AB12" s="2">
        <v>-543.60948726180004</v>
      </c>
      <c r="AC12" s="2">
        <f t="shared" si="4"/>
        <v>-3.3975592953862503</v>
      </c>
      <c r="AD12" s="2">
        <f t="shared" si="7"/>
        <v>-3.7304750000188847E-7</v>
      </c>
      <c r="AE12" s="8">
        <f t="shared" si="5"/>
        <v>-1.0151138719280074E-5</v>
      </c>
      <c r="AL12" s="2">
        <v>250</v>
      </c>
      <c r="AM12" s="2">
        <v>40</v>
      </c>
      <c r="AN12" s="2">
        <v>-10677.709745615601</v>
      </c>
      <c r="AO12" s="2">
        <f>AN12/160</f>
        <v>-66.735685910097502</v>
      </c>
      <c r="AP12" s="2">
        <f>AO12-$AO$7</f>
        <v>-2.1419962479285459E-6</v>
      </c>
      <c r="AQ12" s="8">
        <f>AP12*27.2113838565563</f>
        <v>-5.8286682121686999E-5</v>
      </c>
      <c r="AR12" s="4"/>
      <c r="AX12" s="4"/>
      <c r="AY12" s="4"/>
      <c r="AZ12" s="4"/>
      <c r="BA12" s="4"/>
      <c r="BB12" s="4"/>
      <c r="BC12" s="9"/>
      <c r="BD12" s="4"/>
    </row>
    <row r="13" spans="2:56" x14ac:dyDescent="0.2">
      <c r="B13">
        <v>800</v>
      </c>
      <c r="C13">
        <v>40</v>
      </c>
      <c r="D13">
        <v>-11856.401577615101</v>
      </c>
      <c r="E13">
        <f t="shared" si="0"/>
        <v>-74.102509860094386</v>
      </c>
      <c r="F13">
        <f t="shared" si="1"/>
        <v>-1.0374350637221141E-5</v>
      </c>
      <c r="G13" s="7">
        <f t="shared" si="2"/>
        <v>-2.8230043745193392E-4</v>
      </c>
      <c r="Z13" s="4">
        <v>100</v>
      </c>
      <c r="AA13" s="4">
        <v>20</v>
      </c>
      <c r="AB13" s="4">
        <v>-543.61408741150001</v>
      </c>
      <c r="AC13" s="4">
        <f t="shared" si="4"/>
        <v>-3.3975880463218751</v>
      </c>
      <c r="AD13" s="4">
        <f t="shared" si="7"/>
        <v>-2.9123983124712538E-5</v>
      </c>
      <c r="AE13" s="9">
        <f t="shared" si="5"/>
        <v>-7.9250388423842083E-4</v>
      </c>
      <c r="AL13" s="4"/>
      <c r="AM13" s="4"/>
      <c r="AN13" s="4"/>
      <c r="AO13" s="4"/>
      <c r="AP13" s="4"/>
      <c r="AQ13" s="9"/>
      <c r="AR13" s="4"/>
      <c r="AX13" s="4"/>
      <c r="AY13" s="4"/>
      <c r="AZ13" s="4"/>
      <c r="BA13" s="4"/>
      <c r="BB13" s="4"/>
      <c r="BC13" s="9"/>
      <c r="BD13" s="4"/>
    </row>
    <row r="14" spans="2:56" x14ac:dyDescent="0.2">
      <c r="AL14" s="4"/>
      <c r="AM14" s="4"/>
      <c r="AN14" s="4"/>
      <c r="AO14" s="4"/>
      <c r="AP14" s="4"/>
      <c r="AQ14" s="4"/>
      <c r="AR14" s="4"/>
      <c r="AX14" s="4"/>
      <c r="AY14" s="4"/>
      <c r="AZ14" s="4"/>
      <c r="BA14" s="4"/>
      <c r="BB14" s="4"/>
      <c r="BC14" s="4"/>
      <c r="BD14" s="4"/>
    </row>
    <row r="18" spans="2:59" x14ac:dyDescent="0.2">
      <c r="B18">
        <v>300</v>
      </c>
      <c r="C18">
        <v>60</v>
      </c>
    </row>
    <row r="19" spans="2:59" x14ac:dyDescent="0.2">
      <c r="N19">
        <v>300</v>
      </c>
      <c r="O19">
        <v>60</v>
      </c>
      <c r="Z19">
        <v>500</v>
      </c>
      <c r="AA19">
        <v>60</v>
      </c>
      <c r="AL19">
        <v>500</v>
      </c>
      <c r="AM19">
        <v>60</v>
      </c>
      <c r="AX19">
        <v>300</v>
      </c>
      <c r="AY19">
        <v>60</v>
      </c>
    </row>
    <row r="20" spans="2:59" x14ac:dyDescent="0.2">
      <c r="C20" t="s">
        <v>4</v>
      </c>
      <c r="D20" t="s">
        <v>5</v>
      </c>
      <c r="E20" t="s">
        <v>6</v>
      </c>
      <c r="F20" s="1">
        <v>4.1666666666666664E-2</v>
      </c>
      <c r="G20">
        <v>1086038</v>
      </c>
      <c r="H20" t="s">
        <v>1</v>
      </c>
      <c r="I20" t="s">
        <v>7</v>
      </c>
      <c r="J20">
        <v>150</v>
      </c>
      <c r="K20">
        <f>G20/SUM(G20:G23)</f>
        <v>0.46516682028913003</v>
      </c>
      <c r="O20" t="s">
        <v>4</v>
      </c>
      <c r="P20" t="s">
        <v>5</v>
      </c>
      <c r="Q20" t="s">
        <v>6</v>
      </c>
      <c r="R20" s="1">
        <v>4.1666666666666664E-2</v>
      </c>
      <c r="S20">
        <v>148101</v>
      </c>
      <c r="T20" t="s">
        <v>1</v>
      </c>
      <c r="U20" t="s">
        <v>7</v>
      </c>
      <c r="V20">
        <v>150</v>
      </c>
      <c r="W20">
        <f>S20/SUM(S20:S23)</f>
        <v>0.11954503774401229</v>
      </c>
      <c r="AA20" t="s">
        <v>4</v>
      </c>
      <c r="AB20" t="s">
        <v>5</v>
      </c>
      <c r="AC20" t="s">
        <v>6</v>
      </c>
      <c r="AD20" s="1">
        <v>4.1666666666666664E-2</v>
      </c>
      <c r="AE20">
        <v>0</v>
      </c>
      <c r="AF20" t="s">
        <v>1</v>
      </c>
      <c r="AG20" t="s">
        <v>7</v>
      </c>
      <c r="AH20">
        <v>250</v>
      </c>
      <c r="AI20">
        <f>AE20/SUM(AE20:AE23)</f>
        <v>0</v>
      </c>
      <c r="AM20" t="s">
        <v>4</v>
      </c>
      <c r="AN20" t="s">
        <v>5</v>
      </c>
      <c r="AO20" t="s">
        <v>6</v>
      </c>
      <c r="AP20" s="1">
        <v>4.1666666666666664E-2</v>
      </c>
      <c r="AQ20">
        <v>615085</v>
      </c>
      <c r="AR20" t="s">
        <v>1</v>
      </c>
      <c r="AS20" t="s">
        <v>7</v>
      </c>
      <c r="AT20">
        <v>250</v>
      </c>
      <c r="AU20">
        <f>AQ20/SUM(AQ20:AQ23)</f>
        <v>0.25740168196076985</v>
      </c>
      <c r="AY20" t="s">
        <v>4</v>
      </c>
      <c r="AZ20" t="s">
        <v>5</v>
      </c>
      <c r="BA20" t="s">
        <v>6</v>
      </c>
      <c r="BB20" s="1">
        <v>4.1666666666666664E-2</v>
      </c>
      <c r="BC20">
        <v>26556</v>
      </c>
      <c r="BD20" t="s">
        <v>1</v>
      </c>
      <c r="BE20" t="s">
        <v>7</v>
      </c>
      <c r="BF20">
        <v>150</v>
      </c>
      <c r="BG20">
        <f>BC20/SUM(BC20:BC23)</f>
        <v>2.1954691786088085E-2</v>
      </c>
    </row>
    <row r="21" spans="2:59" x14ac:dyDescent="0.2">
      <c r="C21" t="s">
        <v>4</v>
      </c>
      <c r="D21" t="s">
        <v>5</v>
      </c>
      <c r="E21" t="s">
        <v>6</v>
      </c>
      <c r="F21" s="1">
        <v>8.3333333333333329E-2</v>
      </c>
      <c r="G21">
        <v>557867</v>
      </c>
      <c r="H21" t="s">
        <v>1</v>
      </c>
      <c r="I21" t="s">
        <v>7</v>
      </c>
      <c r="J21">
        <v>50</v>
      </c>
      <c r="K21">
        <f>G21/SUM(G20:G23)</f>
        <v>0.23894303747588586</v>
      </c>
      <c r="O21" t="s">
        <v>4</v>
      </c>
      <c r="P21" t="s">
        <v>5</v>
      </c>
      <c r="Q21" t="s">
        <v>6</v>
      </c>
      <c r="R21" s="1">
        <v>8.3333333333333329E-2</v>
      </c>
      <c r="S21">
        <v>398992</v>
      </c>
      <c r="T21" t="s">
        <v>1</v>
      </c>
      <c r="U21" t="s">
        <v>7</v>
      </c>
      <c r="V21">
        <v>50</v>
      </c>
      <c r="W21">
        <f>S21/SUM(S20:S23)</f>
        <v>0.32206071329402874</v>
      </c>
      <c r="AA21" t="s">
        <v>4</v>
      </c>
      <c r="AB21" t="s">
        <v>5</v>
      </c>
      <c r="AC21" t="s">
        <v>6</v>
      </c>
      <c r="AD21" s="1">
        <v>8.3333333333333329E-2</v>
      </c>
      <c r="AE21">
        <v>378279</v>
      </c>
      <c r="AF21" t="s">
        <v>1</v>
      </c>
      <c r="AG21" t="s">
        <v>7</v>
      </c>
      <c r="AH21">
        <v>83.33</v>
      </c>
      <c r="AI21">
        <f>AE21/SUM(AE20:AE23)</f>
        <v>0.60056869058278872</v>
      </c>
      <c r="AM21" t="s">
        <v>4</v>
      </c>
      <c r="AN21" t="s">
        <v>5</v>
      </c>
      <c r="AO21" t="s">
        <v>6</v>
      </c>
      <c r="AP21" s="1">
        <v>8.3333333333333329E-2</v>
      </c>
      <c r="AQ21">
        <v>602325</v>
      </c>
      <c r="AR21" t="s">
        <v>1</v>
      </c>
      <c r="AS21" t="s">
        <v>7</v>
      </c>
      <c r="AT21">
        <v>83.33</v>
      </c>
      <c r="AU21">
        <f>AQ21/SUM(AQ20:AQ23)</f>
        <v>0.25206185825864835</v>
      </c>
      <c r="AY21" t="s">
        <v>4</v>
      </c>
      <c r="AZ21" t="s">
        <v>5</v>
      </c>
      <c r="BA21" t="s">
        <v>6</v>
      </c>
      <c r="BB21" s="1">
        <v>8.3333333333333329E-2</v>
      </c>
      <c r="BC21">
        <v>329550</v>
      </c>
      <c r="BD21" t="s">
        <v>1</v>
      </c>
      <c r="BE21" t="s">
        <v>7</v>
      </c>
      <c r="BF21">
        <v>50</v>
      </c>
      <c r="BG21">
        <f>BC21/SUM(BC20:BC23)</f>
        <v>0.27244949081583553</v>
      </c>
    </row>
    <row r="22" spans="2:59" x14ac:dyDescent="0.2">
      <c r="C22" t="s">
        <v>4</v>
      </c>
      <c r="D22" t="s">
        <v>5</v>
      </c>
      <c r="E22" t="s">
        <v>6</v>
      </c>
      <c r="F22" s="1">
        <v>0.125</v>
      </c>
      <c r="G22">
        <v>506487</v>
      </c>
      <c r="H22" t="s">
        <v>1</v>
      </c>
      <c r="I22" t="s">
        <v>7</v>
      </c>
      <c r="J22">
        <v>16.670000000000002</v>
      </c>
      <c r="K22">
        <f>G22/SUM(G20:G23)</f>
        <v>0.21693619128223929</v>
      </c>
      <c r="O22" t="s">
        <v>4</v>
      </c>
      <c r="P22" t="s">
        <v>5</v>
      </c>
      <c r="Q22" t="s">
        <v>6</v>
      </c>
      <c r="R22" s="1">
        <v>0.125</v>
      </c>
      <c r="S22">
        <v>336644</v>
      </c>
      <c r="T22" t="s">
        <v>1</v>
      </c>
      <c r="U22" t="s">
        <v>7</v>
      </c>
      <c r="V22">
        <v>16.670000000000002</v>
      </c>
      <c r="W22">
        <f>S22/SUM(S20:S23)</f>
        <v>0.2717342873194325</v>
      </c>
      <c r="AA22" t="s">
        <v>4</v>
      </c>
      <c r="AB22" t="s">
        <v>5</v>
      </c>
      <c r="AC22" t="s">
        <v>6</v>
      </c>
      <c r="AD22" s="1">
        <v>0.125</v>
      </c>
      <c r="AE22">
        <v>36254</v>
      </c>
      <c r="AF22" t="s">
        <v>1</v>
      </c>
      <c r="AG22" t="s">
        <v>7</v>
      </c>
      <c r="AH22">
        <v>27.78</v>
      </c>
      <c r="AI22">
        <f>AE22/SUM(AE20:AE23)</f>
        <v>5.7558091536639426E-2</v>
      </c>
      <c r="AM22" t="s">
        <v>4</v>
      </c>
      <c r="AN22" t="s">
        <v>5</v>
      </c>
      <c r="AO22" t="s">
        <v>6</v>
      </c>
      <c r="AP22" s="1">
        <v>0.125</v>
      </c>
      <c r="AQ22">
        <v>663321</v>
      </c>
      <c r="AR22" t="s">
        <v>1</v>
      </c>
      <c r="AS22" t="s">
        <v>7</v>
      </c>
      <c r="AT22">
        <v>27.78</v>
      </c>
      <c r="AU22">
        <f>AQ22/SUM(AQ20:AQ23)</f>
        <v>0.27758755469552959</v>
      </c>
      <c r="AY22" t="s">
        <v>4</v>
      </c>
      <c r="AZ22" t="s">
        <v>5</v>
      </c>
      <c r="BA22" t="s">
        <v>6</v>
      </c>
      <c r="BB22" s="1">
        <v>0.125</v>
      </c>
      <c r="BC22">
        <v>634093</v>
      </c>
      <c r="BD22" t="s">
        <v>1</v>
      </c>
      <c r="BE22" t="s">
        <v>7</v>
      </c>
      <c r="BF22">
        <v>16.670000000000002</v>
      </c>
      <c r="BG22">
        <f>BC22/SUM(BC20:BC23)</f>
        <v>0.52422489752658352</v>
      </c>
    </row>
    <row r="23" spans="2:59" x14ac:dyDescent="0.2">
      <c r="C23" t="s">
        <v>4</v>
      </c>
      <c r="D23" t="s">
        <v>5</v>
      </c>
      <c r="E23" t="s">
        <v>6</v>
      </c>
      <c r="F23" s="1">
        <v>0.16666666666666666</v>
      </c>
      <c r="G23">
        <v>184336</v>
      </c>
      <c r="H23" t="s">
        <v>1</v>
      </c>
      <c r="I23" t="s">
        <v>7</v>
      </c>
      <c r="J23">
        <v>5.56</v>
      </c>
      <c r="K23">
        <f>G23/SUM(G20:G23)</f>
        <v>7.8953950952744822E-2</v>
      </c>
      <c r="O23" t="s">
        <v>4</v>
      </c>
      <c r="P23" t="s">
        <v>5</v>
      </c>
      <c r="Q23" t="s">
        <v>6</v>
      </c>
      <c r="R23" s="1">
        <v>0.16666666666666666</v>
      </c>
      <c r="S23">
        <v>355135</v>
      </c>
      <c r="T23" t="s">
        <v>1</v>
      </c>
      <c r="U23" t="s">
        <v>7</v>
      </c>
      <c r="V23">
        <v>5.56</v>
      </c>
      <c r="W23">
        <f>S23/SUM(S20:S23)</f>
        <v>0.28665996164252644</v>
      </c>
      <c r="AA23" t="s">
        <v>4</v>
      </c>
      <c r="AB23" t="s">
        <v>5</v>
      </c>
      <c r="AC23" t="s">
        <v>6</v>
      </c>
      <c r="AD23" s="1">
        <v>0.16666666666666666</v>
      </c>
      <c r="AE23">
        <v>215335</v>
      </c>
      <c r="AF23" t="s">
        <v>1</v>
      </c>
      <c r="AG23" t="s">
        <v>7</v>
      </c>
      <c r="AH23">
        <v>9.26</v>
      </c>
      <c r="AI23">
        <f>AE23/SUM(AE20:AE23)</f>
        <v>0.34187321788057179</v>
      </c>
      <c r="AM23" t="s">
        <v>4</v>
      </c>
      <c r="AN23" t="s">
        <v>5</v>
      </c>
      <c r="AO23" t="s">
        <v>6</v>
      </c>
      <c r="AP23" s="1">
        <v>0.16666666666666666</v>
      </c>
      <c r="AQ23">
        <v>508861</v>
      </c>
      <c r="AR23" t="s">
        <v>1</v>
      </c>
      <c r="AS23" t="s">
        <v>7</v>
      </c>
      <c r="AT23">
        <v>9.26</v>
      </c>
      <c r="AU23">
        <f>AQ23/SUM(AQ20:AQ23)</f>
        <v>0.21294890508505218</v>
      </c>
      <c r="AY23" t="s">
        <v>4</v>
      </c>
      <c r="AZ23" t="s">
        <v>5</v>
      </c>
      <c r="BA23" t="s">
        <v>6</v>
      </c>
      <c r="BB23" s="1">
        <v>0.16666666666666666</v>
      </c>
      <c r="BC23">
        <v>219383</v>
      </c>
      <c r="BD23" t="s">
        <v>1</v>
      </c>
      <c r="BE23" t="s">
        <v>7</v>
      </c>
      <c r="BF23">
        <v>5.56</v>
      </c>
      <c r="BG23">
        <f>BC23/SUM(BC20:BC23)</f>
        <v>0.18137091987149279</v>
      </c>
    </row>
    <row r="25" spans="2:59" x14ac:dyDescent="0.2">
      <c r="B25">
        <v>400</v>
      </c>
      <c r="C25">
        <v>60</v>
      </c>
      <c r="N25">
        <v>400</v>
      </c>
      <c r="O25">
        <v>60</v>
      </c>
      <c r="Z25">
        <v>600</v>
      </c>
      <c r="AA25">
        <v>60</v>
      </c>
      <c r="AL25">
        <v>600</v>
      </c>
      <c r="AM25">
        <v>60</v>
      </c>
      <c r="AX25">
        <v>400</v>
      </c>
      <c r="AY25">
        <v>60</v>
      </c>
    </row>
    <row r="26" spans="2:59" x14ac:dyDescent="0.2">
      <c r="C26" t="s">
        <v>4</v>
      </c>
      <c r="D26" t="s">
        <v>5</v>
      </c>
      <c r="E26" t="s">
        <v>6</v>
      </c>
      <c r="F26" s="1">
        <v>4.1666666666666664E-2</v>
      </c>
      <c r="G26">
        <v>1039448</v>
      </c>
      <c r="H26" t="s">
        <v>1</v>
      </c>
      <c r="I26" t="s">
        <v>7</v>
      </c>
      <c r="J26">
        <v>200</v>
      </c>
      <c r="K26">
        <f>G26/SUM(G26:G29)</f>
        <v>0.44520664703861734</v>
      </c>
      <c r="O26" t="s">
        <v>4</v>
      </c>
      <c r="P26" t="s">
        <v>5</v>
      </c>
      <c r="Q26" t="s">
        <v>6</v>
      </c>
      <c r="R26" s="1">
        <v>4.1666666666666664E-2</v>
      </c>
      <c r="S26">
        <v>93761</v>
      </c>
      <c r="T26" t="s">
        <v>1</v>
      </c>
      <c r="U26" t="s">
        <v>7</v>
      </c>
      <c r="V26">
        <v>200</v>
      </c>
      <c r="W26">
        <f>S26/SUM(S26:S29)</f>
        <v>7.5682556390006386E-2</v>
      </c>
      <c r="AA26" t="s">
        <v>4</v>
      </c>
      <c r="AB26" t="s">
        <v>5</v>
      </c>
      <c r="AC26" t="s">
        <v>6</v>
      </c>
      <c r="AD26" s="1">
        <v>4.1666666666666664E-2</v>
      </c>
      <c r="AE26">
        <v>0</v>
      </c>
      <c r="AF26" t="s">
        <v>1</v>
      </c>
      <c r="AG26" t="s">
        <v>7</v>
      </c>
      <c r="AH26">
        <v>300</v>
      </c>
      <c r="AI26">
        <f>AE26/SUM(AE26:AE29)</f>
        <v>0</v>
      </c>
      <c r="AM26" t="s">
        <v>4</v>
      </c>
      <c r="AN26" t="s">
        <v>5</v>
      </c>
      <c r="AO26" t="s">
        <v>6</v>
      </c>
      <c r="AP26" s="1">
        <v>4.1666666666666664E-2</v>
      </c>
      <c r="AQ26">
        <v>320876</v>
      </c>
      <c r="AR26" t="s">
        <v>1</v>
      </c>
      <c r="AS26" t="s">
        <v>7</v>
      </c>
      <c r="AT26">
        <v>300</v>
      </c>
      <c r="AU26">
        <f>AQ26/SUM(AQ26:AQ29)</f>
        <v>0.13428066381206499</v>
      </c>
      <c r="AY26" t="s">
        <v>4</v>
      </c>
      <c r="AZ26" t="s">
        <v>5</v>
      </c>
      <c r="BA26" t="s">
        <v>6</v>
      </c>
      <c r="BB26" s="1">
        <v>4.1666666666666664E-2</v>
      </c>
      <c r="BC26">
        <v>26556</v>
      </c>
      <c r="BD26" t="s">
        <v>1</v>
      </c>
      <c r="BE26" t="s">
        <v>7</v>
      </c>
      <c r="BF26">
        <v>150</v>
      </c>
      <c r="BG26">
        <f>BC26/SUM(BC26:BC29)</f>
        <v>2.1954691786088085E-2</v>
      </c>
    </row>
    <row r="27" spans="2:59" x14ac:dyDescent="0.2">
      <c r="C27" t="s">
        <v>4</v>
      </c>
      <c r="D27" t="s">
        <v>5</v>
      </c>
      <c r="E27" t="s">
        <v>6</v>
      </c>
      <c r="F27" s="1">
        <v>8.3333333333333329E-2</v>
      </c>
      <c r="G27">
        <v>473248</v>
      </c>
      <c r="H27" t="s">
        <v>1</v>
      </c>
      <c r="I27" t="s">
        <v>7</v>
      </c>
      <c r="J27">
        <v>66.67</v>
      </c>
      <c r="K27">
        <f>G27/SUM(G26:G29)</f>
        <v>0.20269715781619818</v>
      </c>
      <c r="O27" t="s">
        <v>4</v>
      </c>
      <c r="P27" t="s">
        <v>5</v>
      </c>
      <c r="Q27" t="s">
        <v>6</v>
      </c>
      <c r="R27" s="1">
        <v>8.3333333333333329E-2</v>
      </c>
      <c r="S27">
        <v>453332</v>
      </c>
      <c r="T27" t="s">
        <v>1</v>
      </c>
      <c r="U27" t="s">
        <v>7</v>
      </c>
      <c r="V27">
        <v>66.67</v>
      </c>
      <c r="W27">
        <f>S27/SUM(S26:S29)</f>
        <v>0.36592319464803469</v>
      </c>
      <c r="AA27" t="s">
        <v>4</v>
      </c>
      <c r="AB27" t="s">
        <v>5</v>
      </c>
      <c r="AC27" t="s">
        <v>6</v>
      </c>
      <c r="AD27" s="1">
        <v>8.3333333333333329E-2</v>
      </c>
      <c r="AE27">
        <v>291785</v>
      </c>
      <c r="AF27" t="s">
        <v>1</v>
      </c>
      <c r="AG27" t="s">
        <v>7</v>
      </c>
      <c r="AH27">
        <v>100</v>
      </c>
      <c r="AI27">
        <f>AE27/SUM(AE26:AE29)</f>
        <v>0.46324785510614924</v>
      </c>
      <c r="AM27" t="s">
        <v>4</v>
      </c>
      <c r="AN27" t="s">
        <v>5</v>
      </c>
      <c r="AO27" t="s">
        <v>6</v>
      </c>
      <c r="AP27" s="1">
        <v>8.3333333333333329E-2</v>
      </c>
      <c r="AQ27">
        <v>896534</v>
      </c>
      <c r="AR27" t="s">
        <v>1</v>
      </c>
      <c r="AS27" t="s">
        <v>7</v>
      </c>
      <c r="AT27">
        <v>100</v>
      </c>
      <c r="AU27">
        <f>AQ27/SUM(AQ26:AQ29)</f>
        <v>0.37518287640735321</v>
      </c>
      <c r="AY27" t="s">
        <v>4</v>
      </c>
      <c r="AZ27" t="s">
        <v>5</v>
      </c>
      <c r="BA27" t="s">
        <v>6</v>
      </c>
      <c r="BB27" s="1">
        <v>8.3333333333333329E-2</v>
      </c>
      <c r="BC27">
        <v>329550</v>
      </c>
      <c r="BD27" t="s">
        <v>1</v>
      </c>
      <c r="BE27" t="s">
        <v>7</v>
      </c>
      <c r="BF27">
        <v>50</v>
      </c>
      <c r="BG27">
        <f>BC27/SUM(BC26:BC29)</f>
        <v>0.27244949081583553</v>
      </c>
    </row>
    <row r="28" spans="2:59" x14ac:dyDescent="0.2">
      <c r="C28" t="s">
        <v>4</v>
      </c>
      <c r="D28" t="s">
        <v>5</v>
      </c>
      <c r="E28" t="s">
        <v>6</v>
      </c>
      <c r="F28" s="1">
        <v>0.125</v>
      </c>
      <c r="G28">
        <v>402553</v>
      </c>
      <c r="H28" t="s">
        <v>1</v>
      </c>
      <c r="I28" t="s">
        <v>7</v>
      </c>
      <c r="J28">
        <v>22.22</v>
      </c>
      <c r="K28">
        <f>G28/SUM(G26:G29)</f>
        <v>0.17241773651528169</v>
      </c>
      <c r="O28" t="s">
        <v>4</v>
      </c>
      <c r="P28" t="s">
        <v>5</v>
      </c>
      <c r="Q28" t="s">
        <v>6</v>
      </c>
      <c r="R28" s="1">
        <v>0.125</v>
      </c>
      <c r="S28">
        <v>272419</v>
      </c>
      <c r="T28" t="s">
        <v>1</v>
      </c>
      <c r="U28" t="s">
        <v>7</v>
      </c>
      <c r="V28">
        <v>22.22</v>
      </c>
      <c r="W28">
        <f>S28/SUM(S26:S29)</f>
        <v>0.21989277342614894</v>
      </c>
      <c r="AA28" t="s">
        <v>4</v>
      </c>
      <c r="AB28" t="s">
        <v>5</v>
      </c>
      <c r="AC28" t="s">
        <v>6</v>
      </c>
      <c r="AD28" s="1">
        <v>0.125</v>
      </c>
      <c r="AE28">
        <v>122748</v>
      </c>
      <c r="AF28" t="s">
        <v>1</v>
      </c>
      <c r="AG28" t="s">
        <v>7</v>
      </c>
      <c r="AH28">
        <v>33.33</v>
      </c>
      <c r="AI28">
        <f>AE28/SUM(AE26:AE29)</f>
        <v>0.19487892701327897</v>
      </c>
      <c r="AM28" t="s">
        <v>4</v>
      </c>
      <c r="AN28" t="s">
        <v>5</v>
      </c>
      <c r="AO28" t="s">
        <v>6</v>
      </c>
      <c r="AP28" s="1">
        <v>0.125</v>
      </c>
      <c r="AQ28">
        <v>657049</v>
      </c>
      <c r="AR28" t="s">
        <v>1</v>
      </c>
      <c r="AS28" t="s">
        <v>7</v>
      </c>
      <c r="AT28">
        <v>33.33</v>
      </c>
      <c r="AU28">
        <f>AQ28/SUM(AQ26:AQ29)</f>
        <v>0.27496283884445544</v>
      </c>
      <c r="AY28" t="s">
        <v>4</v>
      </c>
      <c r="AZ28" t="s">
        <v>5</v>
      </c>
      <c r="BA28" t="s">
        <v>6</v>
      </c>
      <c r="BB28" s="1">
        <v>0.125</v>
      </c>
      <c r="BC28">
        <v>634093</v>
      </c>
      <c r="BD28" t="s">
        <v>1</v>
      </c>
      <c r="BE28" t="s">
        <v>7</v>
      </c>
      <c r="BF28">
        <v>16.670000000000002</v>
      </c>
      <c r="BG28">
        <f>BC28/SUM(BC26:BC29)</f>
        <v>0.52422489752658352</v>
      </c>
    </row>
    <row r="29" spans="2:59" x14ac:dyDescent="0.2">
      <c r="C29" t="s">
        <v>4</v>
      </c>
      <c r="D29" t="s">
        <v>5</v>
      </c>
      <c r="E29" t="s">
        <v>6</v>
      </c>
      <c r="F29" s="1">
        <v>0.16666666666666666</v>
      </c>
      <c r="G29">
        <v>419505</v>
      </c>
      <c r="H29" t="s">
        <v>1</v>
      </c>
      <c r="I29" t="s">
        <v>7</v>
      </c>
      <c r="J29">
        <v>7.41</v>
      </c>
      <c r="K29">
        <f>G29/SUM(G26:G29)</f>
        <v>0.17967845862990275</v>
      </c>
      <c r="O29" t="s">
        <v>4</v>
      </c>
      <c r="P29" t="s">
        <v>5</v>
      </c>
      <c r="Q29" t="s">
        <v>6</v>
      </c>
      <c r="R29" s="1">
        <v>0.16666666666666666</v>
      </c>
      <c r="S29">
        <v>419360</v>
      </c>
      <c r="T29" t="s">
        <v>1</v>
      </c>
      <c r="U29" t="s">
        <v>7</v>
      </c>
      <c r="V29">
        <v>7.41</v>
      </c>
      <c r="W29">
        <f>S29/SUM(S26:S29)</f>
        <v>0.33850147553581</v>
      </c>
      <c r="AA29" t="s">
        <v>4</v>
      </c>
      <c r="AB29" t="s">
        <v>5</v>
      </c>
      <c r="AC29" t="s">
        <v>6</v>
      </c>
      <c r="AD29" s="1">
        <v>0.16666666666666666</v>
      </c>
      <c r="AE29">
        <v>215335</v>
      </c>
      <c r="AF29" t="s">
        <v>1</v>
      </c>
      <c r="AG29" t="s">
        <v>7</v>
      </c>
      <c r="AH29">
        <v>11.11</v>
      </c>
      <c r="AI29">
        <f>AE29/SUM(AE26:AE29)</f>
        <v>0.34187321788057179</v>
      </c>
      <c r="AM29" t="s">
        <v>4</v>
      </c>
      <c r="AN29" t="s">
        <v>5</v>
      </c>
      <c r="AO29" t="s">
        <v>6</v>
      </c>
      <c r="AP29" s="1">
        <v>0.16666666666666666</v>
      </c>
      <c r="AQ29">
        <v>515133</v>
      </c>
      <c r="AR29" t="s">
        <v>1</v>
      </c>
      <c r="AS29" t="s">
        <v>7</v>
      </c>
      <c r="AT29">
        <v>11.11</v>
      </c>
      <c r="AU29">
        <f>AQ29/SUM(AQ26:AQ29)</f>
        <v>0.21557362093612634</v>
      </c>
      <c r="AY29" t="s">
        <v>4</v>
      </c>
      <c r="AZ29" t="s">
        <v>5</v>
      </c>
      <c r="BA29" t="s">
        <v>6</v>
      </c>
      <c r="BB29" s="1">
        <v>0.16666666666666666</v>
      </c>
      <c r="BC29">
        <v>219383</v>
      </c>
      <c r="BD29" t="s">
        <v>1</v>
      </c>
      <c r="BE29" t="s">
        <v>7</v>
      </c>
      <c r="BF29">
        <v>5.56</v>
      </c>
      <c r="BG29">
        <f>BC29/SUM(BC26:BC29)</f>
        <v>0.18137091987149279</v>
      </c>
    </row>
    <row r="31" spans="2:59" x14ac:dyDescent="0.2">
      <c r="B31">
        <v>500</v>
      </c>
      <c r="C31">
        <v>60</v>
      </c>
      <c r="N31">
        <v>200</v>
      </c>
      <c r="O31">
        <v>60</v>
      </c>
      <c r="Z31">
        <v>400</v>
      </c>
      <c r="AA31">
        <v>60</v>
      </c>
      <c r="AL31">
        <v>400</v>
      </c>
      <c r="AM31">
        <v>60</v>
      </c>
      <c r="AX31">
        <v>200</v>
      </c>
      <c r="AY31">
        <v>60</v>
      </c>
    </row>
    <row r="32" spans="2:59" x14ac:dyDescent="0.2">
      <c r="C32" t="s">
        <v>4</v>
      </c>
      <c r="D32" t="s">
        <v>5</v>
      </c>
      <c r="E32" t="s">
        <v>6</v>
      </c>
      <c r="F32" s="1">
        <v>4.1666666666666664E-2</v>
      </c>
      <c r="G32">
        <v>1039450</v>
      </c>
      <c r="H32" t="s">
        <v>1</v>
      </c>
      <c r="I32" t="s">
        <v>7</v>
      </c>
      <c r="J32">
        <v>250</v>
      </c>
      <c r="K32">
        <f>G32/SUM(G32:G35)</f>
        <v>0.44520769434711083</v>
      </c>
      <c r="O32" t="s">
        <v>4</v>
      </c>
      <c r="P32" t="s">
        <v>5</v>
      </c>
      <c r="Q32" t="s">
        <v>6</v>
      </c>
      <c r="R32" s="1">
        <v>4.1666666666666664E-2</v>
      </c>
      <c r="S32">
        <v>547093</v>
      </c>
      <c r="T32" t="s">
        <v>1</v>
      </c>
      <c r="U32" t="s">
        <v>7</v>
      </c>
      <c r="V32">
        <v>100</v>
      </c>
      <c r="W32">
        <f>S32/SUM(S32:S35)</f>
        <v>0.44160575103804106</v>
      </c>
      <c r="AA32" t="s">
        <v>4</v>
      </c>
      <c r="AB32" t="s">
        <v>5</v>
      </c>
      <c r="AC32" t="s">
        <v>6</v>
      </c>
      <c r="AD32" s="1">
        <v>4.1666666666666664E-2</v>
      </c>
      <c r="AE32">
        <v>23637</v>
      </c>
      <c r="AF32" t="s">
        <v>1</v>
      </c>
      <c r="AG32" t="s">
        <v>7</v>
      </c>
      <c r="AH32">
        <v>200</v>
      </c>
      <c r="AI32">
        <f>AE32/SUM(AE32:AE35)</f>
        <v>3.7526910400274345E-2</v>
      </c>
      <c r="AM32" t="s">
        <v>4</v>
      </c>
      <c r="AN32" t="s">
        <v>5</v>
      </c>
      <c r="AO32" t="s">
        <v>6</v>
      </c>
      <c r="AP32" s="1">
        <v>4.1666666666666664E-2</v>
      </c>
      <c r="AQ32">
        <v>708789</v>
      </c>
      <c r="AR32" t="s">
        <v>1</v>
      </c>
      <c r="AS32" t="s">
        <v>7</v>
      </c>
      <c r="AT32">
        <v>200</v>
      </c>
      <c r="AU32">
        <f>AQ32/SUM(AQ32:AQ35)</f>
        <v>0.29661507068989185</v>
      </c>
      <c r="AY32" t="s">
        <v>4</v>
      </c>
      <c r="AZ32" t="s">
        <v>5</v>
      </c>
      <c r="BA32" t="s">
        <v>6</v>
      </c>
      <c r="BB32" s="1">
        <v>4.1666666666666664E-2</v>
      </c>
      <c r="BC32">
        <v>89094</v>
      </c>
      <c r="BD32" t="s">
        <v>1</v>
      </c>
      <c r="BE32" t="s">
        <v>7</v>
      </c>
      <c r="BF32">
        <v>100</v>
      </c>
      <c r="BG32">
        <f>BC32/SUM(BC32:BC35)</f>
        <v>7.3656850052332135E-2</v>
      </c>
    </row>
    <row r="33" spans="2:59" x14ac:dyDescent="0.2">
      <c r="C33" t="s">
        <v>4</v>
      </c>
      <c r="D33" t="s">
        <v>5</v>
      </c>
      <c r="E33" t="s">
        <v>6</v>
      </c>
      <c r="F33" s="1">
        <v>8.3333333333333329E-2</v>
      </c>
      <c r="G33">
        <v>417921</v>
      </c>
      <c r="H33" t="s">
        <v>1</v>
      </c>
      <c r="I33" t="s">
        <v>7</v>
      </c>
      <c r="J33">
        <v>83.33</v>
      </c>
      <c r="K33">
        <f>G33/SUM(G32:G35)</f>
        <v>0.17900009123020721</v>
      </c>
      <c r="O33" t="s">
        <v>4</v>
      </c>
      <c r="P33" t="s">
        <v>5</v>
      </c>
      <c r="Q33" t="s">
        <v>6</v>
      </c>
      <c r="R33" s="1">
        <v>8.3333333333333329E-2</v>
      </c>
      <c r="S33">
        <v>35415</v>
      </c>
      <c r="T33" t="s">
        <v>1</v>
      </c>
      <c r="U33" t="s">
        <v>7</v>
      </c>
      <c r="V33">
        <v>33.33</v>
      </c>
      <c r="W33">
        <f>S33/SUM(S32:S35)</f>
        <v>2.8586488353921954E-2</v>
      </c>
      <c r="AA33" t="s">
        <v>4</v>
      </c>
      <c r="AB33" t="s">
        <v>5</v>
      </c>
      <c r="AC33" t="s">
        <v>6</v>
      </c>
      <c r="AD33" s="1">
        <v>8.3333333333333329E-2</v>
      </c>
      <c r="AE33">
        <v>354642</v>
      </c>
      <c r="AF33" t="s">
        <v>1</v>
      </c>
      <c r="AG33" t="s">
        <v>7</v>
      </c>
      <c r="AH33">
        <v>66.67</v>
      </c>
      <c r="AI33">
        <f>AE33/SUM(AE32:AE35)</f>
        <v>0.56304178018251438</v>
      </c>
      <c r="AM33" t="s">
        <v>4</v>
      </c>
      <c r="AN33" t="s">
        <v>5</v>
      </c>
      <c r="AO33" t="s">
        <v>6</v>
      </c>
      <c r="AP33" s="1">
        <v>8.3333333333333329E-2</v>
      </c>
      <c r="AQ33">
        <v>795067</v>
      </c>
      <c r="AR33" t="s">
        <v>1</v>
      </c>
      <c r="AS33" t="s">
        <v>7</v>
      </c>
      <c r="AT33">
        <v>66.67</v>
      </c>
      <c r="AU33">
        <f>AQ33/SUM(AQ32:AQ35)</f>
        <v>0.3327208159384531</v>
      </c>
      <c r="AY33" t="s">
        <v>4</v>
      </c>
      <c r="AZ33" t="s">
        <v>5</v>
      </c>
      <c r="BA33" t="s">
        <v>6</v>
      </c>
      <c r="BB33" s="1">
        <v>8.3333333333333329E-2</v>
      </c>
      <c r="BC33">
        <v>375856</v>
      </c>
      <c r="BD33" t="s">
        <v>1</v>
      </c>
      <c r="BE33" t="s">
        <v>7</v>
      </c>
      <c r="BF33">
        <v>33.33</v>
      </c>
      <c r="BG33">
        <f>BC33/SUM(BC32:BC35)</f>
        <v>0.31073213721765042</v>
      </c>
    </row>
    <row r="34" spans="2:59" x14ac:dyDescent="0.2">
      <c r="C34" t="s">
        <v>4</v>
      </c>
      <c r="D34" t="s">
        <v>5</v>
      </c>
      <c r="E34" t="s">
        <v>6</v>
      </c>
      <c r="F34" s="1">
        <v>0.125</v>
      </c>
      <c r="G34">
        <v>457881</v>
      </c>
      <c r="H34" t="s">
        <v>1</v>
      </c>
      <c r="I34" t="s">
        <v>7</v>
      </c>
      <c r="J34">
        <v>27.78</v>
      </c>
      <c r="K34">
        <f>G34/SUM(G32:G35)</f>
        <v>0.19611539207787718</v>
      </c>
      <c r="O34" t="s">
        <v>4</v>
      </c>
      <c r="P34" t="s">
        <v>5</v>
      </c>
      <c r="Q34" t="s">
        <v>6</v>
      </c>
      <c r="R34" s="1">
        <v>0.125</v>
      </c>
      <c r="S34">
        <v>494777</v>
      </c>
      <c r="T34" t="s">
        <v>1</v>
      </c>
      <c r="U34" t="s">
        <v>7</v>
      </c>
      <c r="V34">
        <v>11.11</v>
      </c>
      <c r="W34">
        <f>S34/SUM(S32:S35)</f>
        <v>0.39937701392879976</v>
      </c>
      <c r="AA34" t="s">
        <v>4</v>
      </c>
      <c r="AB34" t="s">
        <v>5</v>
      </c>
      <c r="AC34" t="s">
        <v>6</v>
      </c>
      <c r="AD34" s="1">
        <v>0.125</v>
      </c>
      <c r="AE34">
        <v>149990</v>
      </c>
      <c r="AF34" t="s">
        <v>1</v>
      </c>
      <c r="AG34" t="s">
        <v>7</v>
      </c>
      <c r="AH34">
        <v>22.22</v>
      </c>
      <c r="AI34">
        <f>AE34/SUM(AE32:AE35)</f>
        <v>0.23812925882883398</v>
      </c>
      <c r="AM34" t="s">
        <v>4</v>
      </c>
      <c r="AN34" t="s">
        <v>5</v>
      </c>
      <c r="AO34" t="s">
        <v>6</v>
      </c>
      <c r="AP34" s="1">
        <v>0.125</v>
      </c>
      <c r="AQ34">
        <v>465385</v>
      </c>
      <c r="AR34" t="s">
        <v>1</v>
      </c>
      <c r="AS34" t="s">
        <v>7</v>
      </c>
      <c r="AT34">
        <v>22.22</v>
      </c>
      <c r="AU34">
        <f>AQ34/SUM(AQ32:AQ35)</f>
        <v>0.19475500420155406</v>
      </c>
      <c r="AY34" t="s">
        <v>4</v>
      </c>
      <c r="AZ34" t="s">
        <v>5</v>
      </c>
      <c r="BA34" t="s">
        <v>6</v>
      </c>
      <c r="BB34" s="1">
        <v>0.125</v>
      </c>
      <c r="BC34">
        <v>529729</v>
      </c>
      <c r="BD34" t="s">
        <v>1</v>
      </c>
      <c r="BE34" t="s">
        <v>7</v>
      </c>
      <c r="BF34">
        <v>11.11</v>
      </c>
      <c r="BG34">
        <f>BC34/SUM(BC32:BC35)</f>
        <v>0.43794385167768701</v>
      </c>
    </row>
    <row r="35" spans="2:59" x14ac:dyDescent="0.2">
      <c r="C35" t="s">
        <v>4</v>
      </c>
      <c r="D35" t="s">
        <v>5</v>
      </c>
      <c r="E35" t="s">
        <v>6</v>
      </c>
      <c r="F35" s="1">
        <v>0.16666666666666666</v>
      </c>
      <c r="G35">
        <v>419501</v>
      </c>
      <c r="H35" t="s">
        <v>1</v>
      </c>
      <c r="I35" t="s">
        <v>7</v>
      </c>
      <c r="J35">
        <v>9.26</v>
      </c>
      <c r="K35">
        <f>G35/SUM(G32:G35)</f>
        <v>0.17967682234480478</v>
      </c>
      <c r="O35" t="s">
        <v>4</v>
      </c>
      <c r="P35" t="s">
        <v>5</v>
      </c>
      <c r="Q35" t="s">
        <v>6</v>
      </c>
      <c r="R35" s="1">
        <v>0.16666666666666666</v>
      </c>
      <c r="S35">
        <v>161587</v>
      </c>
      <c r="T35" t="s">
        <v>1</v>
      </c>
      <c r="U35" t="s">
        <v>7</v>
      </c>
      <c r="V35">
        <v>3.7</v>
      </c>
      <c r="W35">
        <f>S35/SUM(S32:S35)</f>
        <v>0.13043074667923724</v>
      </c>
      <c r="AA35" t="s">
        <v>4</v>
      </c>
      <c r="AB35" t="s">
        <v>5</v>
      </c>
      <c r="AC35" t="s">
        <v>6</v>
      </c>
      <c r="AD35" s="1">
        <v>0.16666666666666666</v>
      </c>
      <c r="AE35">
        <v>101599</v>
      </c>
      <c r="AF35" t="s">
        <v>1</v>
      </c>
      <c r="AG35" t="s">
        <v>7</v>
      </c>
      <c r="AH35">
        <v>7.41</v>
      </c>
      <c r="AI35">
        <f>AE35/SUM(AE32:AE35)</f>
        <v>0.16130205058837724</v>
      </c>
      <c r="AM35" t="s">
        <v>4</v>
      </c>
      <c r="AN35" t="s">
        <v>5</v>
      </c>
      <c r="AO35" t="s">
        <v>6</v>
      </c>
      <c r="AP35" s="1">
        <v>0.16666666666666666</v>
      </c>
      <c r="AQ35">
        <v>420351</v>
      </c>
      <c r="AR35" t="s">
        <v>1</v>
      </c>
      <c r="AS35" t="s">
        <v>7</v>
      </c>
      <c r="AT35">
        <v>7.41</v>
      </c>
      <c r="AU35">
        <f>AQ35/SUM(AQ32:AQ35)</f>
        <v>0.175909109170101</v>
      </c>
      <c r="AY35" t="s">
        <v>4</v>
      </c>
      <c r="AZ35" t="s">
        <v>5</v>
      </c>
      <c r="BA35" t="s">
        <v>6</v>
      </c>
      <c r="BB35" s="1">
        <v>0.16666666666666666</v>
      </c>
      <c r="BC35">
        <v>214903</v>
      </c>
      <c r="BD35" t="s">
        <v>1</v>
      </c>
      <c r="BE35" t="s">
        <v>7</v>
      </c>
      <c r="BF35">
        <v>3.7</v>
      </c>
      <c r="BG35">
        <f>BC35/SUM(BC32:BC35)</f>
        <v>0.17766716105233046</v>
      </c>
    </row>
    <row r="37" spans="2:59" x14ac:dyDescent="0.2">
      <c r="B37">
        <v>600</v>
      </c>
      <c r="C37">
        <v>60</v>
      </c>
      <c r="N37">
        <v>150</v>
      </c>
      <c r="O37">
        <v>60</v>
      </c>
      <c r="Z37">
        <v>300</v>
      </c>
      <c r="AA37">
        <v>60</v>
      </c>
      <c r="AL37">
        <v>300</v>
      </c>
      <c r="AM37">
        <v>60</v>
      </c>
      <c r="AX37">
        <v>100</v>
      </c>
      <c r="AY37">
        <v>60</v>
      </c>
    </row>
    <row r="38" spans="2:59" x14ac:dyDescent="0.2">
      <c r="C38" t="s">
        <v>4</v>
      </c>
      <c r="D38" t="s">
        <v>5</v>
      </c>
      <c r="E38" t="s">
        <v>6</v>
      </c>
      <c r="F38" s="1">
        <v>4.1666666666666664E-2</v>
      </c>
      <c r="G38">
        <v>788938</v>
      </c>
      <c r="H38" t="s">
        <v>1</v>
      </c>
      <c r="I38" t="s">
        <v>7</v>
      </c>
      <c r="J38">
        <v>300</v>
      </c>
      <c r="K38">
        <f>G38/SUM(G38:G41)</f>
        <v>0.33791069119517142</v>
      </c>
      <c r="O38" t="s">
        <v>4</v>
      </c>
      <c r="P38" t="s">
        <v>5</v>
      </c>
      <c r="Q38" t="s">
        <v>6</v>
      </c>
      <c r="R38" s="1">
        <v>4.1666666666666664E-2</v>
      </c>
      <c r="S38">
        <v>547093</v>
      </c>
      <c r="T38" t="s">
        <v>1</v>
      </c>
      <c r="U38" t="s">
        <v>7</v>
      </c>
      <c r="V38">
        <v>75</v>
      </c>
      <c r="W38">
        <f>S38/SUM(S38:S41)</f>
        <v>0.44160575103804106</v>
      </c>
      <c r="AA38" t="s">
        <v>4</v>
      </c>
      <c r="AB38" t="s">
        <v>5</v>
      </c>
      <c r="AC38" t="s">
        <v>6</v>
      </c>
      <c r="AD38" s="1">
        <v>4.1666666666666664E-2</v>
      </c>
      <c r="AE38">
        <v>96295</v>
      </c>
      <c r="AF38" t="s">
        <v>1</v>
      </c>
      <c r="AG38" t="s">
        <v>7</v>
      </c>
      <c r="AH38">
        <v>150</v>
      </c>
      <c r="AI38">
        <f>AE38/SUM(AE38:AE41)</f>
        <v>0.15288123860872438</v>
      </c>
      <c r="AM38" t="s">
        <v>4</v>
      </c>
      <c r="AN38" t="s">
        <v>5</v>
      </c>
      <c r="AO38" t="s">
        <v>6</v>
      </c>
      <c r="AP38" s="1">
        <v>4.1666666666666664E-2</v>
      </c>
      <c r="AQ38">
        <v>918805</v>
      </c>
      <c r="AR38" t="s">
        <v>1</v>
      </c>
      <c r="AS38" t="s">
        <v>7</v>
      </c>
      <c r="AT38">
        <v>150</v>
      </c>
      <c r="AU38">
        <f>AQ38/SUM(AQ38:AQ41)</f>
        <v>0.38450287747866579</v>
      </c>
      <c r="AY38" t="s">
        <v>4</v>
      </c>
      <c r="AZ38" t="s">
        <v>5</v>
      </c>
      <c r="BA38" t="s">
        <v>6</v>
      </c>
      <c r="BB38" s="1">
        <v>4.1666666666666664E-2</v>
      </c>
      <c r="BC38">
        <v>356106</v>
      </c>
      <c r="BD38" t="s">
        <v>1</v>
      </c>
      <c r="BE38" t="s">
        <v>7</v>
      </c>
      <c r="BF38">
        <v>50</v>
      </c>
      <c r="BG38">
        <f>BC38/SUM(BC38:BC41)</f>
        <v>0.29440418260192364</v>
      </c>
    </row>
    <row r="39" spans="2:59" x14ac:dyDescent="0.2">
      <c r="C39" t="s">
        <v>4</v>
      </c>
      <c r="D39" t="s">
        <v>5</v>
      </c>
      <c r="E39" t="s">
        <v>6</v>
      </c>
      <c r="F39" s="1">
        <v>8.3333333333333329E-2</v>
      </c>
      <c r="G39">
        <v>662161</v>
      </c>
      <c r="H39" t="s">
        <v>1</v>
      </c>
      <c r="I39" t="s">
        <v>7</v>
      </c>
      <c r="J39">
        <v>100</v>
      </c>
      <c r="K39">
        <f>G39/SUM(G38:G41)</f>
        <v>0.28361072884369354</v>
      </c>
      <c r="O39" t="s">
        <v>4</v>
      </c>
      <c r="P39" t="s">
        <v>5</v>
      </c>
      <c r="Q39" t="s">
        <v>6</v>
      </c>
      <c r="R39" s="1">
        <v>8.3333333333333329E-2</v>
      </c>
      <c r="S39">
        <v>272419</v>
      </c>
      <c r="T39" t="s">
        <v>1</v>
      </c>
      <c r="U39" t="s">
        <v>7</v>
      </c>
      <c r="V39">
        <v>25</v>
      </c>
      <c r="W39">
        <f>S39/SUM(S38:S41)</f>
        <v>0.21989277342614894</v>
      </c>
      <c r="AA39" t="s">
        <v>4</v>
      </c>
      <c r="AB39" t="s">
        <v>5</v>
      </c>
      <c r="AC39" t="s">
        <v>6</v>
      </c>
      <c r="AD39" s="1">
        <v>8.3333333333333329E-2</v>
      </c>
      <c r="AE39">
        <v>281984</v>
      </c>
      <c r="AF39" t="s">
        <v>1</v>
      </c>
      <c r="AG39" t="s">
        <v>7</v>
      </c>
      <c r="AH39">
        <v>50</v>
      </c>
      <c r="AI39">
        <f>AE39/SUM(AE38:AE41)</f>
        <v>0.4476874519740644</v>
      </c>
      <c r="AM39" t="s">
        <v>4</v>
      </c>
      <c r="AN39" t="s">
        <v>5</v>
      </c>
      <c r="AO39" t="s">
        <v>6</v>
      </c>
      <c r="AP39" s="1">
        <v>8.3333333333333329E-2</v>
      </c>
      <c r="AQ39">
        <v>639916</v>
      </c>
      <c r="AR39" t="s">
        <v>1</v>
      </c>
      <c r="AS39" t="s">
        <v>7</v>
      </c>
      <c r="AT39">
        <v>50</v>
      </c>
      <c r="AU39">
        <f>AQ39/SUM(AQ38:AQ41)</f>
        <v>0.26779299562435765</v>
      </c>
      <c r="AY39" t="s">
        <v>4</v>
      </c>
      <c r="AZ39" t="s">
        <v>5</v>
      </c>
      <c r="BA39" t="s">
        <v>6</v>
      </c>
      <c r="BB39" s="1">
        <v>8.3333333333333329E-2</v>
      </c>
      <c r="BC39">
        <v>634093</v>
      </c>
      <c r="BD39" t="s">
        <v>1</v>
      </c>
      <c r="BE39" t="s">
        <v>7</v>
      </c>
      <c r="BF39">
        <v>16.670000000000002</v>
      </c>
      <c r="BG39">
        <f>BC39/SUM(BC38:BC41)</f>
        <v>0.52422489752658352</v>
      </c>
    </row>
    <row r="40" spans="2:59" x14ac:dyDescent="0.2">
      <c r="C40" t="s">
        <v>4</v>
      </c>
      <c r="D40" t="s">
        <v>5</v>
      </c>
      <c r="E40" t="s">
        <v>6</v>
      </c>
      <c r="F40" s="1">
        <v>0.125</v>
      </c>
      <c r="G40">
        <v>383032</v>
      </c>
      <c r="H40" t="s">
        <v>1</v>
      </c>
      <c r="I40" t="s">
        <v>7</v>
      </c>
      <c r="J40">
        <v>33.33</v>
      </c>
      <c r="K40">
        <f>G40/SUM(G38:G41)</f>
        <v>0.1640567546117298</v>
      </c>
      <c r="O40" t="s">
        <v>4</v>
      </c>
      <c r="P40" t="s">
        <v>5</v>
      </c>
      <c r="Q40" t="s">
        <v>6</v>
      </c>
      <c r="R40" s="1">
        <v>0.125</v>
      </c>
      <c r="S40">
        <v>262253</v>
      </c>
      <c r="T40" t="s">
        <v>1</v>
      </c>
      <c r="U40" t="s">
        <v>7</v>
      </c>
      <c r="V40">
        <v>8.33</v>
      </c>
      <c r="W40">
        <f>S40/SUM(S38:S41)</f>
        <v>0.21168692165130862</v>
      </c>
      <c r="AA40" t="s">
        <v>4</v>
      </c>
      <c r="AB40" t="s">
        <v>5</v>
      </c>
      <c r="AC40" t="s">
        <v>6</v>
      </c>
      <c r="AD40" s="1">
        <v>0.125</v>
      </c>
      <c r="AE40">
        <v>154470</v>
      </c>
      <c r="AF40" t="s">
        <v>1</v>
      </c>
      <c r="AG40" t="s">
        <v>7</v>
      </c>
      <c r="AH40">
        <v>16.670000000000002</v>
      </c>
      <c r="AI40">
        <f>AE40/SUM(AE38:AE41)</f>
        <v>0.24524186019927985</v>
      </c>
      <c r="AM40" t="s">
        <v>4</v>
      </c>
      <c r="AN40" t="s">
        <v>5</v>
      </c>
      <c r="AO40" t="s">
        <v>6</v>
      </c>
      <c r="AP40" s="1">
        <v>0.125</v>
      </c>
      <c r="AQ40">
        <v>651886</v>
      </c>
      <c r="AR40" t="s">
        <v>1</v>
      </c>
      <c r="AS40" t="s">
        <v>7</v>
      </c>
      <c r="AT40">
        <v>16.670000000000002</v>
      </c>
      <c r="AU40">
        <f>AQ40/SUM(AQ38:AQ41)</f>
        <v>0.27280221895620677</v>
      </c>
      <c r="AY40" t="s">
        <v>4</v>
      </c>
      <c r="AZ40" t="s">
        <v>5</v>
      </c>
      <c r="BA40" t="s">
        <v>6</v>
      </c>
      <c r="BB40" s="1">
        <v>0.125</v>
      </c>
      <c r="BC40">
        <v>214903</v>
      </c>
      <c r="BD40" t="s">
        <v>1</v>
      </c>
      <c r="BE40" t="s">
        <v>7</v>
      </c>
      <c r="BF40">
        <v>5.56</v>
      </c>
      <c r="BG40">
        <f>BC40/SUM(BC38:BC41)</f>
        <v>0.17766716105233046</v>
      </c>
    </row>
    <row r="41" spans="2:59" x14ac:dyDescent="0.2">
      <c r="C41" t="s">
        <v>4</v>
      </c>
      <c r="D41" t="s">
        <v>5</v>
      </c>
      <c r="E41" t="s">
        <v>6</v>
      </c>
      <c r="F41" s="1">
        <v>0.16666666666666666</v>
      </c>
      <c r="G41">
        <v>500622</v>
      </c>
      <c r="H41" t="s">
        <v>1</v>
      </c>
      <c r="I41" t="s">
        <v>7</v>
      </c>
      <c r="J41">
        <v>11.11</v>
      </c>
      <c r="K41">
        <f>G41/SUM(G38:G41)</f>
        <v>0.21442182534940527</v>
      </c>
      <c r="O41" t="s">
        <v>4</v>
      </c>
      <c r="P41" t="s">
        <v>5</v>
      </c>
      <c r="Q41" t="s">
        <v>6</v>
      </c>
      <c r="R41" s="1">
        <v>0.16666666666666666</v>
      </c>
      <c r="S41">
        <v>157107</v>
      </c>
      <c r="T41" t="s">
        <v>1</v>
      </c>
      <c r="U41" t="s">
        <v>7</v>
      </c>
      <c r="V41">
        <v>2.78</v>
      </c>
      <c r="W41">
        <f>S41/SUM(S38:S41)</f>
        <v>0.12681455388450139</v>
      </c>
      <c r="AA41" t="s">
        <v>4</v>
      </c>
      <c r="AB41" t="s">
        <v>5</v>
      </c>
      <c r="AC41" t="s">
        <v>6</v>
      </c>
      <c r="AD41" s="1">
        <v>0.16666666666666666</v>
      </c>
      <c r="AE41">
        <v>97119</v>
      </c>
      <c r="AF41" t="s">
        <v>1</v>
      </c>
      <c r="AG41" t="s">
        <v>7</v>
      </c>
      <c r="AH41">
        <v>5.56</v>
      </c>
      <c r="AI41">
        <f>AE41/SUM(AE38:AE41)</f>
        <v>0.15418944921793137</v>
      </c>
      <c r="AM41" t="s">
        <v>4</v>
      </c>
      <c r="AN41" t="s">
        <v>5</v>
      </c>
      <c r="AO41" t="s">
        <v>6</v>
      </c>
      <c r="AP41" s="1">
        <v>0.16666666666666666</v>
      </c>
      <c r="AQ41">
        <v>178985</v>
      </c>
      <c r="AR41" t="s">
        <v>1</v>
      </c>
      <c r="AS41" t="s">
        <v>7</v>
      </c>
      <c r="AT41">
        <v>5.56</v>
      </c>
      <c r="AU41">
        <f>AQ41/SUM(AQ38:AQ41)</f>
        <v>7.4901907940769799E-2</v>
      </c>
      <c r="AY41" t="s">
        <v>4</v>
      </c>
      <c r="AZ41" t="s">
        <v>5</v>
      </c>
      <c r="BA41" t="s">
        <v>6</v>
      </c>
      <c r="BB41" s="1">
        <v>0.16666666666666666</v>
      </c>
      <c r="BC41">
        <v>4480</v>
      </c>
      <c r="BD41" t="s">
        <v>1</v>
      </c>
      <c r="BE41" t="s">
        <v>7</v>
      </c>
      <c r="BF41">
        <v>1.85</v>
      </c>
      <c r="BG41">
        <f>BC41/SUM(BC38:BC41)</f>
        <v>3.7037588191623223E-3</v>
      </c>
    </row>
    <row r="43" spans="2:59" x14ac:dyDescent="0.2">
      <c r="B43">
        <v>700</v>
      </c>
      <c r="C43">
        <v>60</v>
      </c>
      <c r="N43">
        <v>100</v>
      </c>
      <c r="O43">
        <v>20</v>
      </c>
      <c r="Z43">
        <v>200</v>
      </c>
      <c r="AA43">
        <v>60</v>
      </c>
      <c r="AL43">
        <v>200</v>
      </c>
      <c r="AM43">
        <v>60</v>
      </c>
      <c r="AX43">
        <v>100</v>
      </c>
      <c r="AY43">
        <v>40</v>
      </c>
    </row>
    <row r="44" spans="2:59" x14ac:dyDescent="0.2">
      <c r="C44" t="s">
        <v>4</v>
      </c>
      <c r="D44" t="s">
        <v>5</v>
      </c>
      <c r="E44" t="s">
        <v>6</v>
      </c>
      <c r="F44" s="1">
        <v>4.1666666666666664E-2</v>
      </c>
      <c r="G44">
        <v>693294</v>
      </c>
      <c r="H44" t="s">
        <v>1</v>
      </c>
      <c r="I44" t="s">
        <v>7</v>
      </c>
      <c r="J44">
        <v>350</v>
      </c>
      <c r="K44">
        <f>G44/SUM(G44:G47)</f>
        <v>0.29694532997708967</v>
      </c>
      <c r="O44" t="s">
        <v>4</v>
      </c>
      <c r="P44" t="s">
        <v>5</v>
      </c>
      <c r="Q44" t="s">
        <v>6</v>
      </c>
      <c r="R44" s="1">
        <v>4.1666666666666664E-2</v>
      </c>
      <c r="S44">
        <v>148101</v>
      </c>
      <c r="T44" t="s">
        <v>1</v>
      </c>
      <c r="U44" t="s">
        <v>7</v>
      </c>
      <c r="V44">
        <v>50</v>
      </c>
      <c r="W44">
        <f>S44/SUM(S44:S47)</f>
        <v>0.11954503774401229</v>
      </c>
      <c r="AA44" t="s">
        <v>4</v>
      </c>
      <c r="AB44" t="s">
        <v>5</v>
      </c>
      <c r="AC44" t="s">
        <v>6</v>
      </c>
      <c r="AD44" s="1">
        <v>4.1666666666666664E-2</v>
      </c>
      <c r="AE44">
        <v>291785</v>
      </c>
      <c r="AF44" t="s">
        <v>1</v>
      </c>
      <c r="AG44" t="s">
        <v>7</v>
      </c>
      <c r="AH44">
        <v>100</v>
      </c>
      <c r="AI44">
        <f>AE44/SUM(AE44:AE47)</f>
        <v>0.46324785510614924</v>
      </c>
      <c r="AM44" t="s">
        <v>4</v>
      </c>
      <c r="AN44" t="s">
        <v>5</v>
      </c>
      <c r="AO44" t="s">
        <v>6</v>
      </c>
      <c r="AP44" s="1">
        <v>4.1666666666666664E-2</v>
      </c>
      <c r="AQ44">
        <v>1217410</v>
      </c>
      <c r="AR44" t="s">
        <v>1</v>
      </c>
      <c r="AS44" t="s">
        <v>7</v>
      </c>
      <c r="AT44">
        <v>100</v>
      </c>
      <c r="AU44">
        <f>AQ44/SUM(AQ44:AQ47)</f>
        <v>0.5094635402194182</v>
      </c>
      <c r="AY44" t="s">
        <v>4</v>
      </c>
      <c r="AZ44" t="s">
        <v>5</v>
      </c>
      <c r="BA44" t="s">
        <v>6</v>
      </c>
      <c r="BB44" s="1">
        <v>4.1666666666666664E-2</v>
      </c>
      <c r="BC44">
        <v>315520</v>
      </c>
      <c r="BD44" t="s">
        <v>1</v>
      </c>
      <c r="BE44" t="s">
        <v>7</v>
      </c>
      <c r="BF44">
        <v>50</v>
      </c>
      <c r="BG44">
        <f>BC44/SUM(BC44:BC47)</f>
        <v>0.26085044254957496</v>
      </c>
    </row>
    <row r="45" spans="2:59" x14ac:dyDescent="0.2">
      <c r="C45" t="s">
        <v>4</v>
      </c>
      <c r="D45" t="s">
        <v>5</v>
      </c>
      <c r="E45" t="s">
        <v>6</v>
      </c>
      <c r="F45" s="1">
        <v>8.3333333333333329E-2</v>
      </c>
      <c r="G45">
        <v>492237</v>
      </c>
      <c r="H45" t="s">
        <v>1</v>
      </c>
      <c r="I45" t="s">
        <v>7</v>
      </c>
      <c r="J45">
        <v>116.67</v>
      </c>
      <c r="K45">
        <f>G45/SUM(G44:G47)</f>
        <v>0.21083043902288592</v>
      </c>
      <c r="O45" t="s">
        <v>4</v>
      </c>
      <c r="P45" t="s">
        <v>5</v>
      </c>
      <c r="Q45" t="s">
        <v>6</v>
      </c>
      <c r="R45" s="1">
        <v>8.3333333333333329E-2</v>
      </c>
      <c r="S45">
        <v>398992</v>
      </c>
      <c r="T45" t="s">
        <v>1</v>
      </c>
      <c r="U45" t="s">
        <v>7</v>
      </c>
      <c r="V45">
        <v>16.670000000000002</v>
      </c>
      <c r="W45">
        <f>S45/SUM(S44:S47)</f>
        <v>0.32206071329402874</v>
      </c>
      <c r="AA45" t="s">
        <v>4</v>
      </c>
      <c r="AB45" t="s">
        <v>5</v>
      </c>
      <c r="AC45" t="s">
        <v>6</v>
      </c>
      <c r="AD45" s="1">
        <v>8.3333333333333329E-2</v>
      </c>
      <c r="AE45">
        <v>122748</v>
      </c>
      <c r="AF45" t="s">
        <v>1</v>
      </c>
      <c r="AG45" t="s">
        <v>7</v>
      </c>
      <c r="AH45">
        <v>33.33</v>
      </c>
      <c r="AI45">
        <f>AE45/SUM(AE44:AE47)</f>
        <v>0.19487892701327897</v>
      </c>
      <c r="AM45" t="s">
        <v>4</v>
      </c>
      <c r="AN45" t="s">
        <v>5</v>
      </c>
      <c r="AO45" t="s">
        <v>6</v>
      </c>
      <c r="AP45" s="1">
        <v>8.3333333333333329E-2</v>
      </c>
      <c r="AQ45">
        <v>657049</v>
      </c>
      <c r="AR45" t="s">
        <v>1</v>
      </c>
      <c r="AS45" t="s">
        <v>7</v>
      </c>
      <c r="AT45">
        <v>33.33</v>
      </c>
      <c r="AU45">
        <f>AQ45/SUM(AQ44:AQ47)</f>
        <v>0.27496283884445544</v>
      </c>
      <c r="AY45" t="s">
        <v>4</v>
      </c>
      <c r="AZ45" t="s">
        <v>5</v>
      </c>
      <c r="BA45" t="s">
        <v>6</v>
      </c>
      <c r="BB45" s="1">
        <v>8.3333333333333329E-2</v>
      </c>
      <c r="BC45">
        <v>344216</v>
      </c>
      <c r="BD45" t="s">
        <v>1</v>
      </c>
      <c r="BE45" t="s">
        <v>7</v>
      </c>
      <c r="BF45">
        <v>16.670000000000002</v>
      </c>
      <c r="BG45">
        <f>BC45/SUM(BC44:BC47)</f>
        <v>0.28457434055731651</v>
      </c>
    </row>
    <row r="46" spans="2:59" x14ac:dyDescent="0.2">
      <c r="C46" t="s">
        <v>4</v>
      </c>
      <c r="D46" t="s">
        <v>5</v>
      </c>
      <c r="E46" t="s">
        <v>6</v>
      </c>
      <c r="F46" s="1">
        <v>0.125</v>
      </c>
      <c r="G46">
        <v>642328</v>
      </c>
      <c r="H46" t="s">
        <v>1</v>
      </c>
      <c r="I46" t="s">
        <v>7</v>
      </c>
      <c r="J46">
        <v>38.89</v>
      </c>
      <c r="K46">
        <f>G46/SUM(G44:G47)</f>
        <v>0.27511604011216606</v>
      </c>
      <c r="O46" t="s">
        <v>4</v>
      </c>
      <c r="P46" t="s">
        <v>5</v>
      </c>
      <c r="Q46" t="s">
        <v>6</v>
      </c>
      <c r="R46" s="1">
        <v>0.125</v>
      </c>
      <c r="S46">
        <v>336644</v>
      </c>
      <c r="T46" t="s">
        <v>1</v>
      </c>
      <c r="U46" t="s">
        <v>7</v>
      </c>
      <c r="V46">
        <v>5.56</v>
      </c>
      <c r="W46">
        <f>S46/SUM(S44:S47)</f>
        <v>0.2717342873194325</v>
      </c>
      <c r="AA46" t="s">
        <v>4</v>
      </c>
      <c r="AB46" t="s">
        <v>5</v>
      </c>
      <c r="AC46" t="s">
        <v>6</v>
      </c>
      <c r="AD46" s="1">
        <v>0.125</v>
      </c>
      <c r="AE46">
        <v>210855</v>
      </c>
      <c r="AF46" t="s">
        <v>1</v>
      </c>
      <c r="AG46" t="s">
        <v>7</v>
      </c>
      <c r="AH46">
        <v>11.11</v>
      </c>
      <c r="AI46">
        <f>AE46/SUM(AE44:AE47)</f>
        <v>0.33476061651012595</v>
      </c>
      <c r="AM46" t="s">
        <v>4</v>
      </c>
      <c r="AN46" t="s">
        <v>5</v>
      </c>
      <c r="AO46" t="s">
        <v>6</v>
      </c>
      <c r="AP46" s="1">
        <v>0.125</v>
      </c>
      <c r="AQ46">
        <v>342420</v>
      </c>
      <c r="AR46" t="s">
        <v>1</v>
      </c>
      <c r="AS46" t="s">
        <v>7</v>
      </c>
      <c r="AT46">
        <v>11.11</v>
      </c>
      <c r="AU46">
        <f>AQ46/SUM(AQ44:AQ47)</f>
        <v>0.14329642884643068</v>
      </c>
      <c r="AY46" t="s">
        <v>4</v>
      </c>
      <c r="AZ46" t="s">
        <v>5</v>
      </c>
      <c r="BA46" t="s">
        <v>6</v>
      </c>
      <c r="BB46" s="1">
        <v>0.125</v>
      </c>
      <c r="BC46">
        <v>545366</v>
      </c>
      <c r="BD46" t="s">
        <v>1</v>
      </c>
      <c r="BE46" t="s">
        <v>7</v>
      </c>
      <c r="BF46">
        <v>5.56</v>
      </c>
      <c r="BG46">
        <f>BC46/SUM(BC44:BC47)</f>
        <v>0.45087145807394619</v>
      </c>
    </row>
    <row r="47" spans="2:59" x14ac:dyDescent="0.2">
      <c r="C47" t="s">
        <v>4</v>
      </c>
      <c r="D47" t="s">
        <v>5</v>
      </c>
      <c r="E47" t="s">
        <v>6</v>
      </c>
      <c r="F47" s="1">
        <v>0.16666666666666666</v>
      </c>
      <c r="G47">
        <v>506894</v>
      </c>
      <c r="H47" t="s">
        <v>1</v>
      </c>
      <c r="I47" t="s">
        <v>7</v>
      </c>
      <c r="J47">
        <v>12.96</v>
      </c>
      <c r="K47">
        <f>G47/SUM(G44:G47)</f>
        <v>0.21710819088785838</v>
      </c>
      <c r="O47" t="s">
        <v>4</v>
      </c>
      <c r="P47" t="s">
        <v>5</v>
      </c>
      <c r="Q47" t="s">
        <v>6</v>
      </c>
      <c r="R47" s="1">
        <v>0.16666666666666666</v>
      </c>
      <c r="S47">
        <v>355135</v>
      </c>
      <c r="T47" t="s">
        <v>1</v>
      </c>
      <c r="U47" t="s">
        <v>7</v>
      </c>
      <c r="V47">
        <v>1.85</v>
      </c>
      <c r="W47">
        <f>S47/SUM(S44:S47)</f>
        <v>0.28665996164252644</v>
      </c>
      <c r="AA47" t="s">
        <v>4</v>
      </c>
      <c r="AB47" t="s">
        <v>5</v>
      </c>
      <c r="AC47" t="s">
        <v>6</v>
      </c>
      <c r="AD47" s="1">
        <v>0.16666666666666666</v>
      </c>
      <c r="AE47">
        <v>4480</v>
      </c>
      <c r="AF47" t="s">
        <v>1</v>
      </c>
      <c r="AG47" t="s">
        <v>7</v>
      </c>
      <c r="AH47">
        <v>3.7</v>
      </c>
      <c r="AI47">
        <f>AE47/SUM(AE44:AE47)</f>
        <v>7.1126013704458715E-3</v>
      </c>
      <c r="AM47" t="s">
        <v>4</v>
      </c>
      <c r="AN47" t="s">
        <v>5</v>
      </c>
      <c r="AO47" t="s">
        <v>6</v>
      </c>
      <c r="AP47" s="1">
        <v>0.16666666666666666</v>
      </c>
      <c r="AQ47">
        <v>172713</v>
      </c>
      <c r="AR47" t="s">
        <v>1</v>
      </c>
      <c r="AS47" t="s">
        <v>7</v>
      </c>
      <c r="AT47">
        <v>3.7</v>
      </c>
      <c r="AU47">
        <f>AQ47/SUM(AQ44:AQ47)</f>
        <v>7.2277192089695644E-2</v>
      </c>
      <c r="AY47" t="s">
        <v>4</v>
      </c>
      <c r="AZ47" t="s">
        <v>5</v>
      </c>
      <c r="BA47" t="s">
        <v>6</v>
      </c>
      <c r="BB47" s="1">
        <v>0.16666666666666666</v>
      </c>
      <c r="BC47">
        <v>4480</v>
      </c>
      <c r="BD47" t="s">
        <v>1</v>
      </c>
      <c r="BE47" t="s">
        <v>7</v>
      </c>
      <c r="BF47">
        <v>1.85</v>
      </c>
      <c r="BG47">
        <f>BC47/SUM(BC44:BC47)</f>
        <v>3.7037588191623223E-3</v>
      </c>
    </row>
    <row r="49" spans="2:47" x14ac:dyDescent="0.2">
      <c r="B49">
        <v>800</v>
      </c>
      <c r="C49">
        <v>60</v>
      </c>
      <c r="N49">
        <v>100</v>
      </c>
      <c r="O49">
        <v>40</v>
      </c>
      <c r="Z49">
        <v>100</v>
      </c>
      <c r="AA49">
        <v>60</v>
      </c>
      <c r="AL49">
        <v>250</v>
      </c>
      <c r="AM49">
        <v>60</v>
      </c>
    </row>
    <row r="50" spans="2:47" x14ac:dyDescent="0.2">
      <c r="C50" t="s">
        <v>4</v>
      </c>
      <c r="D50" t="s">
        <v>5</v>
      </c>
      <c r="E50" t="s">
        <v>6</v>
      </c>
      <c r="F50" s="1">
        <v>4.1666666666666664E-2</v>
      </c>
      <c r="G50">
        <v>602702</v>
      </c>
      <c r="H50" t="s">
        <v>1</v>
      </c>
      <c r="I50" t="s">
        <v>7</v>
      </c>
      <c r="J50">
        <v>400</v>
      </c>
      <c r="K50">
        <f>G50/SUM(G50:G53)</f>
        <v>0.25814379508239199</v>
      </c>
      <c r="O50" t="s">
        <v>4</v>
      </c>
      <c r="P50" t="s">
        <v>5</v>
      </c>
      <c r="Q50" t="s">
        <v>6</v>
      </c>
      <c r="R50" s="1">
        <v>4.1666666666666664E-2</v>
      </c>
      <c r="S50">
        <v>547093</v>
      </c>
      <c r="T50" t="s">
        <v>1</v>
      </c>
      <c r="U50" t="s">
        <v>7</v>
      </c>
      <c r="V50">
        <v>50</v>
      </c>
      <c r="W50">
        <f>S50/SUM(S50:S53)</f>
        <v>0.44160575103804106</v>
      </c>
      <c r="AA50" t="s">
        <v>4</v>
      </c>
      <c r="AB50" t="s">
        <v>5</v>
      </c>
      <c r="AC50" t="s">
        <v>6</v>
      </c>
      <c r="AD50" s="1">
        <v>4.1666666666666664E-2</v>
      </c>
      <c r="AE50">
        <v>378279</v>
      </c>
      <c r="AF50" t="s">
        <v>1</v>
      </c>
      <c r="AG50" t="s">
        <v>7</v>
      </c>
      <c r="AH50">
        <v>50</v>
      </c>
      <c r="AI50">
        <f>AE50/SUM(AE50:AE53)</f>
        <v>0.60056869058278872</v>
      </c>
      <c r="AM50" t="s">
        <v>4</v>
      </c>
      <c r="AN50" t="s">
        <v>5</v>
      </c>
      <c r="AO50" t="s">
        <v>6</v>
      </c>
      <c r="AP50" s="1">
        <v>4.1666666666666664E-2</v>
      </c>
      <c r="AQ50">
        <v>1217410</v>
      </c>
      <c r="AR50" t="s">
        <v>1</v>
      </c>
      <c r="AS50" t="s">
        <v>7</v>
      </c>
      <c r="AT50">
        <v>100</v>
      </c>
      <c r="AU50">
        <f>AQ50/SUM(AQ50:AQ53)</f>
        <v>0.5094635402194182</v>
      </c>
    </row>
    <row r="51" spans="2:47" x14ac:dyDescent="0.2">
      <c r="C51" t="s">
        <v>4</v>
      </c>
      <c r="D51" t="s">
        <v>5</v>
      </c>
      <c r="E51" t="s">
        <v>6</v>
      </c>
      <c r="F51" s="1">
        <v>8.3333333333333329E-2</v>
      </c>
      <c r="G51">
        <v>582829</v>
      </c>
      <c r="H51" t="s">
        <v>1</v>
      </c>
      <c r="I51" t="s">
        <v>7</v>
      </c>
      <c r="J51">
        <v>133.33000000000001</v>
      </c>
      <c r="K51">
        <f>G51/SUM(G50:G53)</f>
        <v>0.24963197391758357</v>
      </c>
      <c r="O51" t="s">
        <v>4</v>
      </c>
      <c r="P51" t="s">
        <v>5</v>
      </c>
      <c r="Q51" t="s">
        <v>6</v>
      </c>
      <c r="R51" s="1">
        <v>8.3333333333333329E-2</v>
      </c>
      <c r="S51">
        <v>272419</v>
      </c>
      <c r="T51" t="s">
        <v>1</v>
      </c>
      <c r="U51" t="s">
        <v>7</v>
      </c>
      <c r="V51">
        <v>16.670000000000002</v>
      </c>
      <c r="W51">
        <f>S51/SUM(S50:S53)</f>
        <v>0.21989277342614894</v>
      </c>
      <c r="AA51" t="s">
        <v>4</v>
      </c>
      <c r="AB51" t="s">
        <v>5</v>
      </c>
      <c r="AC51" t="s">
        <v>6</v>
      </c>
      <c r="AD51" s="1">
        <v>8.3333333333333329E-2</v>
      </c>
      <c r="AE51">
        <v>154470</v>
      </c>
      <c r="AF51" t="s">
        <v>1</v>
      </c>
      <c r="AG51" t="s">
        <v>7</v>
      </c>
      <c r="AH51">
        <v>16.670000000000002</v>
      </c>
      <c r="AI51">
        <f>AE51/SUM(AE50:AE53)</f>
        <v>0.24524186019927985</v>
      </c>
      <c r="AM51" t="s">
        <v>4</v>
      </c>
      <c r="AN51" t="s">
        <v>5</v>
      </c>
      <c r="AO51" t="s">
        <v>6</v>
      </c>
      <c r="AP51" s="1">
        <v>8.3333333333333329E-2</v>
      </c>
      <c r="AQ51">
        <v>657049</v>
      </c>
      <c r="AR51" t="s">
        <v>1</v>
      </c>
      <c r="AS51" t="s">
        <v>7</v>
      </c>
      <c r="AT51">
        <v>33.33</v>
      </c>
      <c r="AU51">
        <f>AQ51/SUM(AQ50:AQ53)</f>
        <v>0.27496283884445544</v>
      </c>
    </row>
    <row r="52" spans="2:47" x14ac:dyDescent="0.2">
      <c r="C52" t="s">
        <v>4</v>
      </c>
      <c r="D52" t="s">
        <v>5</v>
      </c>
      <c r="E52" t="s">
        <v>6</v>
      </c>
      <c r="F52" s="1">
        <v>0.125</v>
      </c>
      <c r="G52">
        <v>458394</v>
      </c>
      <c r="H52" t="s">
        <v>1</v>
      </c>
      <c r="I52" t="s">
        <v>7</v>
      </c>
      <c r="J52">
        <v>44.44</v>
      </c>
      <c r="K52">
        <f>G52/SUM(G50:G53)</f>
        <v>0.1963351155347054</v>
      </c>
      <c r="O52" t="s">
        <v>4</v>
      </c>
      <c r="P52" t="s">
        <v>5</v>
      </c>
      <c r="Q52" t="s">
        <v>6</v>
      </c>
      <c r="R52" s="1">
        <v>0.125</v>
      </c>
      <c r="S52">
        <v>262253</v>
      </c>
      <c r="T52" t="s">
        <v>1</v>
      </c>
      <c r="U52" t="s">
        <v>7</v>
      </c>
      <c r="V52">
        <v>5.56</v>
      </c>
      <c r="W52">
        <f>S52/SUM(S50:S53)</f>
        <v>0.21168692165130862</v>
      </c>
      <c r="AA52" t="s">
        <v>4</v>
      </c>
      <c r="AB52" t="s">
        <v>5</v>
      </c>
      <c r="AC52" t="s">
        <v>6</v>
      </c>
      <c r="AD52" s="1">
        <v>0.125</v>
      </c>
      <c r="AE52">
        <v>97119</v>
      </c>
      <c r="AF52" t="s">
        <v>1</v>
      </c>
      <c r="AG52" t="s">
        <v>7</v>
      </c>
      <c r="AH52">
        <v>5.56</v>
      </c>
      <c r="AI52">
        <f>AE52/SUM(AE50:AE53)</f>
        <v>0.15418944921793137</v>
      </c>
      <c r="AM52" t="s">
        <v>4</v>
      </c>
      <c r="AN52" t="s">
        <v>5</v>
      </c>
      <c r="AO52" t="s">
        <v>6</v>
      </c>
      <c r="AP52" s="1">
        <v>0.125</v>
      </c>
      <c r="AQ52">
        <v>342420</v>
      </c>
      <c r="AR52" t="s">
        <v>1</v>
      </c>
      <c r="AS52" t="s">
        <v>7</v>
      </c>
      <c r="AT52">
        <v>11.11</v>
      </c>
      <c r="AU52">
        <f>AQ52/SUM(AQ50:AQ53)</f>
        <v>0.14329642884643068</v>
      </c>
    </row>
    <row r="53" spans="2:47" x14ac:dyDescent="0.2">
      <c r="C53" t="s">
        <v>4</v>
      </c>
      <c r="D53" t="s">
        <v>5</v>
      </c>
      <c r="E53" t="s">
        <v>6</v>
      </c>
      <c r="F53" s="1">
        <v>0.16666666666666666</v>
      </c>
      <c r="G53">
        <v>690828</v>
      </c>
      <c r="H53" t="s">
        <v>1</v>
      </c>
      <c r="I53" t="s">
        <v>7</v>
      </c>
      <c r="J53">
        <v>14.81</v>
      </c>
      <c r="K53">
        <f>G53/SUM(G50:G53)</f>
        <v>0.29588911546531904</v>
      </c>
      <c r="O53" t="s">
        <v>4</v>
      </c>
      <c r="P53" t="s">
        <v>5</v>
      </c>
      <c r="Q53" t="s">
        <v>6</v>
      </c>
      <c r="R53" s="1">
        <v>0.16666666666666666</v>
      </c>
      <c r="S53">
        <v>157107</v>
      </c>
      <c r="T53" t="s">
        <v>1</v>
      </c>
      <c r="U53" t="s">
        <v>7</v>
      </c>
      <c r="V53">
        <v>1.85</v>
      </c>
      <c r="W53">
        <f>S53/SUM(S50:S53)</f>
        <v>0.12681455388450139</v>
      </c>
      <c r="AA53" t="s">
        <v>4</v>
      </c>
      <c r="AB53" t="s">
        <v>5</v>
      </c>
      <c r="AC53" t="s">
        <v>6</v>
      </c>
      <c r="AD53" s="1">
        <v>0.16666666666666666</v>
      </c>
      <c r="AE53">
        <v>0</v>
      </c>
      <c r="AF53" t="s">
        <v>1</v>
      </c>
      <c r="AG53" t="s">
        <v>7</v>
      </c>
      <c r="AH53">
        <v>1.85</v>
      </c>
      <c r="AI53">
        <f>AE53/SUM(AE50:AE53)</f>
        <v>0</v>
      </c>
      <c r="AM53" t="s">
        <v>4</v>
      </c>
      <c r="AN53" t="s">
        <v>5</v>
      </c>
      <c r="AO53" t="s">
        <v>6</v>
      </c>
      <c r="AP53" s="1">
        <v>0.16666666666666666</v>
      </c>
      <c r="AQ53">
        <v>172713</v>
      </c>
      <c r="AR53" t="s">
        <v>1</v>
      </c>
      <c r="AS53" t="s">
        <v>7</v>
      </c>
      <c r="AT53">
        <v>3.7</v>
      </c>
      <c r="AU53">
        <f>AQ53/SUM(AQ50:AQ53)</f>
        <v>7.2277192089695644E-2</v>
      </c>
    </row>
    <row r="55" spans="2:47" x14ac:dyDescent="0.2">
      <c r="B55">
        <v>800</v>
      </c>
      <c r="C55">
        <v>100</v>
      </c>
      <c r="Z55">
        <v>100</v>
      </c>
      <c r="AA55">
        <v>40</v>
      </c>
      <c r="AL55">
        <v>250</v>
      </c>
      <c r="AM55">
        <v>40</v>
      </c>
    </row>
    <row r="56" spans="2:47" x14ac:dyDescent="0.2">
      <c r="C56" t="s">
        <v>4</v>
      </c>
      <c r="D56" t="s">
        <v>5</v>
      </c>
      <c r="E56" t="s">
        <v>6</v>
      </c>
      <c r="F56" s="1">
        <v>4.1666666666666664E-2</v>
      </c>
      <c r="G56">
        <v>1039450</v>
      </c>
      <c r="H56" t="s">
        <v>1</v>
      </c>
      <c r="I56" t="s">
        <v>7</v>
      </c>
      <c r="J56">
        <v>400</v>
      </c>
      <c r="K56">
        <f>G56/SUM(G56:G59)</f>
        <v>0.44520769434711083</v>
      </c>
      <c r="AA56" t="s">
        <v>4</v>
      </c>
      <c r="AB56" t="s">
        <v>5</v>
      </c>
      <c r="AC56" t="s">
        <v>6</v>
      </c>
      <c r="AD56" s="1">
        <v>4.1666666666666664E-2</v>
      </c>
      <c r="AE56">
        <v>378279</v>
      </c>
      <c r="AF56" t="s">
        <v>1</v>
      </c>
      <c r="AG56" t="s">
        <v>7</v>
      </c>
      <c r="AH56">
        <v>50</v>
      </c>
      <c r="AI56">
        <f>AE56/SUM(AE56:AE59)</f>
        <v>0.60056869058278872</v>
      </c>
      <c r="AM56" t="s">
        <v>4</v>
      </c>
      <c r="AN56" t="s">
        <v>5</v>
      </c>
      <c r="AO56" t="s">
        <v>6</v>
      </c>
      <c r="AP56" s="1">
        <v>4.1666666666666664E-2</v>
      </c>
      <c r="AQ56">
        <v>708789</v>
      </c>
      <c r="AR56" t="s">
        <v>1</v>
      </c>
      <c r="AS56" t="s">
        <v>7</v>
      </c>
      <c r="AT56">
        <v>125</v>
      </c>
      <c r="AU56">
        <f>AQ56/SUM(AQ56:AQ59)</f>
        <v>0.29661507068989185</v>
      </c>
    </row>
    <row r="57" spans="2:47" x14ac:dyDescent="0.2">
      <c r="C57" t="s">
        <v>4</v>
      </c>
      <c r="D57" t="s">
        <v>5</v>
      </c>
      <c r="E57" t="s">
        <v>6</v>
      </c>
      <c r="F57" s="1">
        <v>8.3333333333333329E-2</v>
      </c>
      <c r="G57">
        <v>417921</v>
      </c>
      <c r="H57" t="s">
        <v>1</v>
      </c>
      <c r="I57" t="s">
        <v>7</v>
      </c>
      <c r="J57">
        <v>133.33000000000001</v>
      </c>
      <c r="K57">
        <f>G57/SUM(G56:G59)</f>
        <v>0.17900009123020721</v>
      </c>
      <c r="AA57" t="s">
        <v>4</v>
      </c>
      <c r="AB57" t="s">
        <v>5</v>
      </c>
      <c r="AC57" t="s">
        <v>6</v>
      </c>
      <c r="AD57" s="1">
        <v>8.3333333333333329E-2</v>
      </c>
      <c r="AE57">
        <v>36254</v>
      </c>
      <c r="AF57" t="s">
        <v>1</v>
      </c>
      <c r="AG57" t="s">
        <v>7</v>
      </c>
      <c r="AH57">
        <v>16.670000000000002</v>
      </c>
      <c r="AI57">
        <f>AE57/SUM(AE56:AE59)</f>
        <v>5.7558091536639426E-2</v>
      </c>
      <c r="AM57" t="s">
        <v>4</v>
      </c>
      <c r="AN57" t="s">
        <v>5</v>
      </c>
      <c r="AO57" t="s">
        <v>6</v>
      </c>
      <c r="AP57" s="1">
        <v>8.3333333333333329E-2</v>
      </c>
      <c r="AQ57">
        <v>849932</v>
      </c>
      <c r="AR57" t="s">
        <v>1</v>
      </c>
      <c r="AS57" t="s">
        <v>7</v>
      </c>
      <c r="AT57">
        <v>41.67</v>
      </c>
      <c r="AU57">
        <f>AQ57/SUM(AQ56:AQ59)</f>
        <v>0.3556808024131316</v>
      </c>
    </row>
    <row r="58" spans="2:47" x14ac:dyDescent="0.2">
      <c r="C58" t="s">
        <v>4</v>
      </c>
      <c r="D58" t="s">
        <v>5</v>
      </c>
      <c r="E58" t="s">
        <v>6</v>
      </c>
      <c r="F58" s="1">
        <v>0.125</v>
      </c>
      <c r="G58">
        <v>457881</v>
      </c>
      <c r="H58" t="s">
        <v>1</v>
      </c>
      <c r="I58" t="s">
        <v>7</v>
      </c>
      <c r="J58">
        <v>44.44</v>
      </c>
      <c r="K58">
        <f>G58/SUM(G56:G59)</f>
        <v>0.19611539207787718</v>
      </c>
      <c r="AA58" t="s">
        <v>4</v>
      </c>
      <c r="AB58" t="s">
        <v>5</v>
      </c>
      <c r="AC58" t="s">
        <v>6</v>
      </c>
      <c r="AD58" s="1">
        <v>0.125</v>
      </c>
      <c r="AE58">
        <v>210855</v>
      </c>
      <c r="AF58" t="s">
        <v>1</v>
      </c>
      <c r="AG58" t="s">
        <v>7</v>
      </c>
      <c r="AH58">
        <v>5.56</v>
      </c>
      <c r="AI58">
        <f>AE58/SUM(AE56:AE59)</f>
        <v>0.33476061651012595</v>
      </c>
      <c r="AM58" t="s">
        <v>4</v>
      </c>
      <c r="AN58" t="s">
        <v>5</v>
      </c>
      <c r="AO58" t="s">
        <v>6</v>
      </c>
      <c r="AP58" s="1">
        <v>0.125</v>
      </c>
      <c r="AQ58">
        <v>410520</v>
      </c>
      <c r="AR58" t="s">
        <v>1</v>
      </c>
      <c r="AS58" t="s">
        <v>7</v>
      </c>
      <c r="AT58">
        <v>13.89</v>
      </c>
      <c r="AU58">
        <f>AQ58/SUM(AQ56:AQ59)</f>
        <v>0.17179501772687555</v>
      </c>
    </row>
    <row r="59" spans="2:47" x14ac:dyDescent="0.2">
      <c r="C59" t="s">
        <v>4</v>
      </c>
      <c r="D59" t="s">
        <v>5</v>
      </c>
      <c r="E59" t="s">
        <v>6</v>
      </c>
      <c r="F59" s="1">
        <v>0.16666666666666666</v>
      </c>
      <c r="G59">
        <v>419501</v>
      </c>
      <c r="H59" t="s">
        <v>1</v>
      </c>
      <c r="I59" t="s">
        <v>7</v>
      </c>
      <c r="J59">
        <v>14.81</v>
      </c>
      <c r="K59">
        <f>G59/SUM(G56:G59)</f>
        <v>0.17967682234480478</v>
      </c>
      <c r="AA59" t="s">
        <v>4</v>
      </c>
      <c r="AB59" t="s">
        <v>5</v>
      </c>
      <c r="AC59" t="s">
        <v>6</v>
      </c>
      <c r="AD59" s="1">
        <v>0.16666666666666666</v>
      </c>
      <c r="AE59">
        <v>4480</v>
      </c>
      <c r="AF59" t="s">
        <v>1</v>
      </c>
      <c r="AG59" t="s">
        <v>7</v>
      </c>
      <c r="AH59">
        <v>1.85</v>
      </c>
      <c r="AI59">
        <f>AE59/SUM(AE56:AE59)</f>
        <v>7.1126013704458715E-3</v>
      </c>
      <c r="AM59" t="s">
        <v>4</v>
      </c>
      <c r="AN59" t="s">
        <v>5</v>
      </c>
      <c r="AO59" t="s">
        <v>6</v>
      </c>
      <c r="AP59" s="1">
        <v>0.16666666666666666</v>
      </c>
      <c r="AQ59">
        <v>420351</v>
      </c>
      <c r="AR59" t="s">
        <v>1</v>
      </c>
      <c r="AS59" t="s">
        <v>7</v>
      </c>
      <c r="AT59">
        <v>4.63</v>
      </c>
      <c r="AU59">
        <f>AQ59/SUM(AQ56:AQ59)</f>
        <v>0.175909109170101</v>
      </c>
    </row>
    <row r="61" spans="2:47" x14ac:dyDescent="0.2">
      <c r="B61">
        <v>800</v>
      </c>
      <c r="C61">
        <v>40</v>
      </c>
      <c r="Z61">
        <v>100</v>
      </c>
      <c r="AA61">
        <v>20</v>
      </c>
    </row>
    <row r="62" spans="2:47" x14ac:dyDescent="0.2">
      <c r="C62" t="s">
        <v>4</v>
      </c>
      <c r="D62" t="s">
        <v>5</v>
      </c>
      <c r="E62" t="s">
        <v>6</v>
      </c>
      <c r="F62" s="1">
        <v>4.1666666666666664E-2</v>
      </c>
      <c r="G62">
        <v>558146</v>
      </c>
      <c r="H62" t="s">
        <v>1</v>
      </c>
      <c r="I62" t="s">
        <v>7</v>
      </c>
      <c r="J62">
        <v>400</v>
      </c>
      <c r="K62">
        <f>G62/SUM(G62:G65)</f>
        <v>0.23905997765074077</v>
      </c>
      <c r="AA62" t="s">
        <v>4</v>
      </c>
      <c r="AB62" t="s">
        <v>5</v>
      </c>
      <c r="AC62" t="s">
        <v>6</v>
      </c>
      <c r="AD62" s="1">
        <v>4.1666666666666664E-2</v>
      </c>
      <c r="AE62">
        <v>96295</v>
      </c>
      <c r="AF62" t="s">
        <v>1</v>
      </c>
      <c r="AG62" t="s">
        <v>7</v>
      </c>
      <c r="AH62">
        <v>50</v>
      </c>
      <c r="AI62">
        <f>AE62/SUM(AE62:AE65)</f>
        <v>0.15288123860872438</v>
      </c>
    </row>
    <row r="63" spans="2:47" x14ac:dyDescent="0.2">
      <c r="C63" t="s">
        <v>4</v>
      </c>
      <c r="D63" t="s">
        <v>5</v>
      </c>
      <c r="E63" t="s">
        <v>6</v>
      </c>
      <c r="F63" s="1">
        <v>8.3333333333333329E-2</v>
      </c>
      <c r="G63">
        <v>481304</v>
      </c>
      <c r="H63" t="s">
        <v>1</v>
      </c>
      <c r="I63" t="s">
        <v>7</v>
      </c>
      <c r="J63">
        <v>133.33000000000001</v>
      </c>
      <c r="K63">
        <f>G63/SUM(G62:G65)</f>
        <v>0.20614771669637003</v>
      </c>
      <c r="AA63" t="s">
        <v>4</v>
      </c>
      <c r="AB63" t="s">
        <v>5</v>
      </c>
      <c r="AC63" t="s">
        <v>6</v>
      </c>
      <c r="AD63" s="1">
        <v>8.3333333333333329E-2</v>
      </c>
      <c r="AE63">
        <v>281984</v>
      </c>
      <c r="AF63" t="s">
        <v>1</v>
      </c>
      <c r="AG63" t="s">
        <v>7</v>
      </c>
      <c r="AH63">
        <v>16.670000000000002</v>
      </c>
      <c r="AI63">
        <f>AE63/SUM(AE62:AE65)</f>
        <v>0.4476874519740644</v>
      </c>
    </row>
    <row r="64" spans="2:47" x14ac:dyDescent="0.2">
      <c r="C64" t="s">
        <v>4</v>
      </c>
      <c r="D64" t="s">
        <v>5</v>
      </c>
      <c r="E64" t="s">
        <v>6</v>
      </c>
      <c r="F64" s="1">
        <v>0.125</v>
      </c>
      <c r="G64">
        <v>473251</v>
      </c>
      <c r="H64" t="s">
        <v>1</v>
      </c>
      <c r="I64" t="s">
        <v>7</v>
      </c>
      <c r="J64">
        <v>44.44</v>
      </c>
      <c r="K64">
        <f>G64/SUM(G62:G65)</f>
        <v>0.20269852956608259</v>
      </c>
      <c r="AA64" t="s">
        <v>4</v>
      </c>
      <c r="AB64" t="s">
        <v>5</v>
      </c>
      <c r="AC64" t="s">
        <v>6</v>
      </c>
      <c r="AD64" s="1">
        <v>0.125</v>
      </c>
      <c r="AE64">
        <v>154470</v>
      </c>
      <c r="AF64" t="s">
        <v>1</v>
      </c>
      <c r="AG64" t="s">
        <v>7</v>
      </c>
      <c r="AH64">
        <v>5.56</v>
      </c>
      <c r="AI64">
        <f>AE64/SUM(AE62:AE65)</f>
        <v>0.24524186019927985</v>
      </c>
    </row>
    <row r="65" spans="3:35" x14ac:dyDescent="0.2">
      <c r="C65" t="s">
        <v>4</v>
      </c>
      <c r="D65" t="s">
        <v>5</v>
      </c>
      <c r="E65" t="s">
        <v>6</v>
      </c>
      <c r="F65" s="1">
        <v>0.16666666666666666</v>
      </c>
      <c r="G65">
        <v>822052</v>
      </c>
      <c r="H65" t="s">
        <v>1</v>
      </c>
      <c r="I65" t="s">
        <v>7</v>
      </c>
      <c r="J65">
        <v>14.81</v>
      </c>
      <c r="K65">
        <f>G65/SUM(G62:G65)</f>
        <v>0.35209377608680659</v>
      </c>
      <c r="AA65" t="s">
        <v>4</v>
      </c>
      <c r="AB65" t="s">
        <v>5</v>
      </c>
      <c r="AC65" t="s">
        <v>6</v>
      </c>
      <c r="AD65" s="1">
        <v>0.16666666666666666</v>
      </c>
      <c r="AE65">
        <v>97119</v>
      </c>
      <c r="AF65" t="s">
        <v>1</v>
      </c>
      <c r="AG65" t="s">
        <v>7</v>
      </c>
      <c r="AH65">
        <v>1.85</v>
      </c>
      <c r="AI65">
        <f>AE65/SUM(AE62:AE65)</f>
        <v>0.15418944921793137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2025-05-27T20:05:17Z</dcterms:created>
  <dcterms:modified xsi:type="dcterms:W3CDTF">2025-05-28T18:41:13Z</dcterms:modified>
</cp:coreProperties>
</file>