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LDRD_FY20_SALT/"/>
    </mc:Choice>
  </mc:AlternateContent>
  <xr:revisionPtr revIDLastSave="0" documentId="13_ncr:1_{86C71CEB-9BE6-C44B-85F2-81626450DF54}" xr6:coauthVersionLast="36" xr6:coauthVersionMax="36" xr10:uidLastSave="{00000000-0000-0000-0000-000000000000}"/>
  <bookViews>
    <workbookView xWindow="11980" yWindow="5960" windowWidth="27640" windowHeight="16940" activeTab="2" xr2:uid="{1438BF92-828F-7149-A6D5-4B22AB4873A7}"/>
  </bookViews>
  <sheets>
    <sheet name="KCl" sheetId="1" r:id="rId1"/>
    <sheet name="LiCl_80KCl" sheetId="2" r:id="rId2"/>
    <sheet name="NaCl_MgCl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9" i="3" s="1"/>
  <c r="F10" i="3" s="1"/>
  <c r="F7" i="3"/>
  <c r="G8" i="1"/>
  <c r="G9" i="1" s="1"/>
  <c r="G10" i="1" s="1"/>
  <c r="G7" i="1"/>
</calcChain>
</file>

<file path=xl/sharedStrings.xml><?xml version="1.0" encoding="utf-8"?>
<sst xmlns="http://schemas.openxmlformats.org/spreadsheetml/2006/main" count="6" uniqueCount="6">
  <si>
    <t>KCl equilibrations</t>
  </si>
  <si>
    <t>E vs t</t>
  </si>
  <si>
    <t>E</t>
  </si>
  <si>
    <t>V</t>
  </si>
  <si>
    <t>a0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</si>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</sst>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KCl!$G$6:$G$10</c:f>
              <c:numCache>
                <c:formatCode>General</c:formatCode>
                <c:ptCount val="5"/>
                <c:pt idx="0">
                  <c:v>6518.04</c:v>
                </c:pt>
                <c:pt idx="1">
                  <c:v>7019.2161693749995</c:v>
                </c:pt>
                <c:pt idx="2">
                  <c:v>7545.4460549999994</c:v>
                </c:pt>
                <c:pt idx="3">
                  <c:v>8097.3407231249976</c:v>
                </c:pt>
                <c:pt idx="4">
                  <c:v>8675.5112399999998</c:v>
                </c:pt>
              </c:numCache>
            </c:numRef>
          </c:xVal>
          <c:yVal>
            <c:numRef>
              <c:f>KCl!$F$6:$F$10</c:f>
              <c:numCache>
                <c:formatCode>General</c:formatCode>
                <c:ptCount val="5"/>
                <c:pt idx="0">
                  <c:v>19.802406666666698</c:v>
                </c:pt>
                <c:pt idx="1">
                  <c:v>12.319513333333299</c:v>
                </c:pt>
                <c:pt idx="2">
                  <c:v>5.9041266666666701</c:v>
                </c:pt>
                <c:pt idx="4">
                  <c:v>-9.4726666666666695E-2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4-364F-8BDB-030FFEE0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47472"/>
        <c:axId val="1050902112"/>
      </c:scatterChart>
      <c:valAx>
        <c:axId val="10148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02112"/>
        <c:crosses val="autoZero"/>
        <c:crossBetween val="midCat"/>
      </c:valAx>
      <c:valAx>
        <c:axId val="10509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NaCl_MgCl2!$F$6:$F$10</c:f>
              <c:numCache>
                <c:formatCode>General</c:formatCode>
                <c:ptCount val="5"/>
                <c:pt idx="0">
                  <c:v>6534.82</c:v>
                </c:pt>
                <c:pt idx="1">
                  <c:v>7064.4224300189544</c:v>
                </c:pt>
                <c:pt idx="2">
                  <c:v>7621.8924041405498</c:v>
                </c:pt>
                <c:pt idx="3">
                  <c:v>8207.9444747776688</c:v>
                </c:pt>
                <c:pt idx="4">
                  <c:v>8823.2931943432031</c:v>
                </c:pt>
              </c:numCache>
            </c:numRef>
          </c:xVal>
          <c:yVal>
            <c:numRef>
              <c:f>NaCl_MgCl2!$E$6:$E$10</c:f>
              <c:numCache>
                <c:formatCode>General</c:formatCode>
                <c:ptCount val="5"/>
                <c:pt idx="0">
                  <c:v>1.78193333333333</c:v>
                </c:pt>
                <c:pt idx="1">
                  <c:v>-0.23754</c:v>
                </c:pt>
                <c:pt idx="2">
                  <c:v>-1.9795400000000001</c:v>
                </c:pt>
                <c:pt idx="3">
                  <c:v>-2.5270999999999999</c:v>
                </c:pt>
                <c:pt idx="4">
                  <c:v>-2.7706400000000002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144C-B270-EE51C521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48944"/>
        <c:axId val="970690960"/>
      </c:scatterChart>
      <c:valAx>
        <c:axId val="10498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90960"/>
        <c:crosses val="autoZero"/>
        <c:crossBetween val="midCat"/>
      </c:valAx>
      <c:valAx>
        <c:axId val="97069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12700</xdr:rowOff>
    </xdr:from>
    <xdr:to>
      <xdr:col>13</xdr:col>
      <xdr:colOff>260350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A65BA-3A71-9F4C-A62C-EC88542D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4</xdr:row>
      <xdr:rowOff>38100</xdr:rowOff>
    </xdr:from>
    <xdr:to>
      <xdr:col>12</xdr:col>
      <xdr:colOff>603250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DF918-A17A-5E46-9A39-7D9B278E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B3:G33"/>
  <sheetViews>
    <sheetView workbookViewId="0">
      <selection activeCell="D29" sqref="D29"/>
    </sheetView>
  </sheetViews>
  <sheetFormatPr baseColWidth="10" defaultRowHeight="16" x14ac:dyDescent="0.2"/>
  <sheetData>
    <row r="3" spans="2:7" x14ac:dyDescent="0.2">
      <c r="B3" t="s">
        <v>0</v>
      </c>
    </row>
    <row r="5" spans="2:7" x14ac:dyDescent="0.2">
      <c r="B5" t="s">
        <v>1</v>
      </c>
      <c r="D5">
        <v>1000</v>
      </c>
    </row>
    <row r="6" spans="2:7" x14ac:dyDescent="0.2">
      <c r="D6">
        <v>1</v>
      </c>
      <c r="E6">
        <v>-631.44480259333295</v>
      </c>
      <c r="F6">
        <v>19.802406666666698</v>
      </c>
      <c r="G6">
        <v>6518.04</v>
      </c>
    </row>
    <row r="7" spans="2:7" x14ac:dyDescent="0.2">
      <c r="D7">
        <v>1.0249999999999999</v>
      </c>
      <c r="E7">
        <v>-632.34462298000005</v>
      </c>
      <c r="F7">
        <v>12.319513333333299</v>
      </c>
      <c r="G7">
        <f>G6*((D7/D6)^(3))</f>
        <v>7019.2161693749995</v>
      </c>
    </row>
    <row r="8" spans="2:7" x14ac:dyDescent="0.2">
      <c r="D8">
        <v>1.05</v>
      </c>
      <c r="E8">
        <v>-633.81169322000005</v>
      </c>
      <c r="F8">
        <v>5.9041266666666701</v>
      </c>
      <c r="G8">
        <f t="shared" ref="G8:G10" si="0">G7*((D8/D7)^(3))</f>
        <v>7545.4460549999994</v>
      </c>
    </row>
    <row r="9" spans="2:7" x14ac:dyDescent="0.2">
      <c r="D9">
        <v>1.075</v>
      </c>
      <c r="G9">
        <f t="shared" si="0"/>
        <v>8097.3407231249976</v>
      </c>
    </row>
    <row r="10" spans="2:7" x14ac:dyDescent="0.2">
      <c r="D10">
        <v>1.1000000000000001</v>
      </c>
      <c r="E10">
        <v>-629.37890712666604</v>
      </c>
      <c r="F10">
        <v>-9.4726666666666695E-2</v>
      </c>
      <c r="G10">
        <f t="shared" si="0"/>
        <v>8675.5112399999998</v>
      </c>
    </row>
    <row r="11" spans="2:7" x14ac:dyDescent="0.2">
      <c r="D11">
        <v>1.125</v>
      </c>
    </row>
    <row r="12" spans="2:7" x14ac:dyDescent="0.2">
      <c r="D12">
        <v>1.1499999999999999</v>
      </c>
    </row>
    <row r="14" spans="2:7" x14ac:dyDescent="0.2">
      <c r="D14">
        <v>900</v>
      </c>
    </row>
    <row r="15" spans="2:7" x14ac:dyDescent="0.2">
      <c r="D15">
        <v>0.95</v>
      </c>
    </row>
    <row r="16" spans="2:7" x14ac:dyDescent="0.2">
      <c r="D16">
        <v>0.97499999999999998</v>
      </c>
    </row>
    <row r="17" spans="4:4" x14ac:dyDescent="0.2">
      <c r="D17">
        <v>1</v>
      </c>
    </row>
    <row r="18" spans="4:4" x14ac:dyDescent="0.2">
      <c r="D18">
        <v>1.0249999999999999</v>
      </c>
    </row>
    <row r="19" spans="4:4" x14ac:dyDescent="0.2">
      <c r="D19">
        <v>1.05</v>
      </c>
    </row>
    <row r="21" spans="4:4" x14ac:dyDescent="0.2">
      <c r="D21">
        <v>800</v>
      </c>
    </row>
    <row r="22" spans="4:4" x14ac:dyDescent="0.2">
      <c r="D22">
        <v>0.95</v>
      </c>
    </row>
    <row r="23" spans="4:4" x14ac:dyDescent="0.2">
      <c r="D23">
        <v>0.97499999999999998</v>
      </c>
    </row>
    <row r="24" spans="4:4" x14ac:dyDescent="0.2">
      <c r="D24">
        <v>1</v>
      </c>
    </row>
    <row r="25" spans="4:4" x14ac:dyDescent="0.2">
      <c r="D25">
        <v>1.0249999999999999</v>
      </c>
    </row>
    <row r="26" spans="4:4" x14ac:dyDescent="0.2">
      <c r="D26">
        <v>1.05</v>
      </c>
    </row>
    <row r="28" spans="4:4" x14ac:dyDescent="0.2">
      <c r="D28">
        <v>700</v>
      </c>
    </row>
    <row r="29" spans="4:4" x14ac:dyDescent="0.2">
      <c r="D29">
        <v>0.95</v>
      </c>
    </row>
    <row r="30" spans="4:4" x14ac:dyDescent="0.2">
      <c r="D30">
        <v>0.97499999999999998</v>
      </c>
    </row>
    <row r="31" spans="4:4" x14ac:dyDescent="0.2">
      <c r="D31">
        <v>1</v>
      </c>
    </row>
    <row r="32" spans="4:4" x14ac:dyDescent="0.2">
      <c r="D32">
        <v>1.0249999999999999</v>
      </c>
    </row>
    <row r="33" spans="4:4" x14ac:dyDescent="0.2">
      <c r="D33">
        <v>1.05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86EE-94F0-D14A-AAF9-31FA05A213F8}">
  <dimension ref="B4:F10"/>
  <sheetViews>
    <sheetView tabSelected="1" workbookViewId="0">
      <selection activeCell="D12" sqref="D12"/>
    </sheetView>
  </sheetViews>
  <sheetFormatPr baseColWidth="10" defaultRowHeight="16" x14ac:dyDescent="0.2"/>
  <sheetData>
    <row r="4" spans="2:6" x14ac:dyDescent="0.2">
      <c r="B4">
        <v>1000</v>
      </c>
    </row>
    <row r="5" spans="2:6" x14ac:dyDescent="0.2">
      <c r="C5" t="s">
        <v>4</v>
      </c>
      <c r="D5" t="s">
        <v>2</v>
      </c>
      <c r="E5" t="s">
        <v>5</v>
      </c>
      <c r="F5" t="s">
        <v>3</v>
      </c>
    </row>
    <row r="6" spans="2:6" x14ac:dyDescent="0.2">
      <c r="C6">
        <v>0.95</v>
      </c>
      <c r="D6">
        <v>-643.831313520001</v>
      </c>
      <c r="E6">
        <v>1.78193333333333</v>
      </c>
      <c r="F6">
        <v>6534.82</v>
      </c>
    </row>
    <row r="7" spans="2:6" x14ac:dyDescent="0.2">
      <c r="C7">
        <v>0.97499999999999998</v>
      </c>
      <c r="D7">
        <v>-642.78673784</v>
      </c>
      <c r="E7">
        <v>-0.23754</v>
      </c>
      <c r="F7">
        <f>F6*(C7/C6)^3</f>
        <v>7064.4224300189544</v>
      </c>
    </row>
    <row r="8" spans="2:6" x14ac:dyDescent="0.2">
      <c r="C8">
        <v>1</v>
      </c>
      <c r="D8">
        <v>-640.71560249333299</v>
      </c>
      <c r="E8">
        <v>-1.9795400000000001</v>
      </c>
      <c r="F8">
        <f t="shared" ref="F8:F10" si="0">F7*(C8/C7)^3</f>
        <v>7621.8924041405498</v>
      </c>
    </row>
    <row r="9" spans="2:6" x14ac:dyDescent="0.2">
      <c r="C9">
        <v>1.0249999999999999</v>
      </c>
      <c r="D9">
        <v>-640.21530956000004</v>
      </c>
      <c r="E9">
        <v>-2.5270999999999999</v>
      </c>
      <c r="F9">
        <f t="shared" si="0"/>
        <v>8207.9444747776688</v>
      </c>
    </row>
    <row r="10" spans="2:6" x14ac:dyDescent="0.2">
      <c r="C10">
        <v>1.05</v>
      </c>
      <c r="D10">
        <v>-639.68394189333299</v>
      </c>
      <c r="E10">
        <v>-2.7706400000000002</v>
      </c>
      <c r="F10">
        <f t="shared" si="0"/>
        <v>8823.2931943432031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KCl</vt:lpstr>
      <vt:lpstr>LiCl_80KCl</vt:lpstr>
      <vt:lpstr>NaCl_MgCl2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2020-03-09T14:25:00Z</dcterms:modified>
</cp:coreProperties>
</file>