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167F54D5-6FF1-EC4A-B665-5A278D027238}" xr6:coauthVersionLast="43" xr6:coauthVersionMax="43" xr10:uidLastSave="{00000000-0000-0000-0000-000000000000}"/>
  <bookViews>
    <workbookView xWindow="7920" yWindow="3440" windowWidth="28620" windowHeight="19240" xr2:uid="{3F3EC49F-D2E4-E743-860F-D8671393C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I31" i="1"/>
  <c r="I44" i="1" l="1"/>
  <c r="I11" i="1"/>
  <c r="I21" i="1"/>
  <c r="I42" i="1"/>
  <c r="I40" i="1"/>
  <c r="I38" i="1"/>
  <c r="F46" i="1"/>
  <c r="G46" i="1"/>
  <c r="E46" i="1"/>
  <c r="F11" i="1"/>
  <c r="F21" i="1"/>
  <c r="F31" i="1"/>
  <c r="F44" i="1"/>
  <c r="G44" i="1"/>
  <c r="G42" i="1"/>
  <c r="F9" i="1"/>
  <c r="F42" i="1"/>
  <c r="G40" i="1"/>
  <c r="F7" i="1"/>
  <c r="F19" i="1"/>
  <c r="F29" i="1"/>
  <c r="F40" i="1"/>
  <c r="G38" i="1"/>
  <c r="F5" i="1"/>
  <c r="F17" i="1"/>
  <c r="F27" i="1"/>
  <c r="F38" i="1"/>
  <c r="E43" i="1"/>
  <c r="E41" i="1"/>
  <c r="E39" i="1"/>
  <c r="E37" i="1"/>
</calcChain>
</file>

<file path=xl/sharedStrings.xml><?xml version="1.0" encoding="utf-8"?>
<sst xmlns="http://schemas.openxmlformats.org/spreadsheetml/2006/main" count="38" uniqueCount="14">
  <si>
    <t>103113400 - Phase Decom &amp; Revers</t>
  </si>
  <si>
    <t>Empl Name</t>
  </si>
  <si>
    <t xml:space="preserve">Zhang, Yongfeng </t>
  </si>
  <si>
    <t xml:space="preserve"> Beeler, Benjamin W</t>
  </si>
  <si>
    <t xml:space="preserve"> Jokisaari, Andrea M</t>
  </si>
  <si>
    <t xml:space="preserve"> Gao, Yipeng </t>
  </si>
  <si>
    <t>BOE Plan hrs</t>
  </si>
  <si>
    <t>Hours Remaining</t>
  </si>
  <si>
    <t>Total Hours Used</t>
  </si>
  <si>
    <t>103113406 - Gas Diffusivity</t>
  </si>
  <si>
    <t xml:space="preserve"> Zhang, Yongfeng </t>
  </si>
  <si>
    <t xml:space="preserve">Gao, Yipeng </t>
  </si>
  <si>
    <t>103113401 - Complete Micro Sum R</t>
  </si>
  <si>
    <t>TOTAL for 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</si>
</sst>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FF4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7A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1" xfId="0" applyFill="1" applyBorder="1"/>
    <xf numFmtId="4" fontId="1" fillId="3" borderId="3" xfId="0" applyNumberFormat="1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 wrapText="1"/>
    </xf>
    <xf numFmtId="4" fontId="1" fillId="2" borderId="3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0" fillId="4" borderId="1" xfId="0" applyFill="1" applyBorder="1"/>
    <xf numFmtId="4" fontId="1" fillId="4" borderId="3" xfId="0" applyNumberFormat="1" applyFont="1" applyFill="1" applyBorder="1" applyAlignment="1">
      <alignment horizontal="right"/>
    </xf>
    <xf numFmtId="4" fontId="0" fillId="0" borderId="0" xfId="0" applyNumberFormat="1"/>
    <xf numFmtId="4" fontId="1" fillId="4" borderId="3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0" fillId="5" borderId="1" xfId="0" applyFill="1" applyBorder="1"/>
    <xf numFmtId="4" fontId="1" fillId="5" borderId="3" xfId="0" applyNumberFormat="1" applyFont="1" applyFill="1" applyBorder="1" applyAlignment="1">
      <alignment horizontal="right" wrapText="1"/>
    </xf>
    <xf numFmtId="4" fontId="1" fillId="5" borderId="3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0" fillId="7" borderId="1" xfId="0" applyFill="1" applyBorder="1"/>
    <xf numFmtId="0" fontId="2" fillId="0" borderId="0" xfId="0" applyFont="1"/>
    <xf numFmtId="0" fontId="0" fillId="8" borderId="3" xfId="0" applyFill="1" applyBorder="1"/>
    <xf numFmtId="0" fontId="0" fillId="9" borderId="3" xfId="0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0" fillId="10" borderId="3" xfId="0" applyFill="1" applyBorder="1"/>
    <xf numFmtId="0" fontId="2" fillId="11" borderId="4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2" fillId="7" borderId="7" xfId="0" applyFont="1" applyFill="1" applyBorder="1" applyAlignment="1">
      <alignment horizontal="center" wrapText="1"/>
    </xf>
    <xf numFmtId="4" fontId="0" fillId="6" borderId="8" xfId="0" applyNumberFormat="1" applyFill="1" applyBorder="1"/>
    <xf numFmtId="0" fontId="0" fillId="7" borderId="8" xfId="0" applyFill="1" applyBorder="1"/>
    <xf numFmtId="0" fontId="2" fillId="7" borderId="9" xfId="0" applyFont="1" applyFill="1" applyBorder="1" applyAlignment="1">
      <alignment horizontal="center" wrapText="1"/>
    </xf>
    <xf numFmtId="0" fontId="0" fillId="6" borderId="10" xfId="0" applyFill="1" applyBorder="1"/>
    <xf numFmtId="4" fontId="0" fillId="7" borderId="10" xfId="0" applyNumberFormat="1" applyFill="1" applyBorder="1"/>
    <xf numFmtId="0" fontId="2" fillId="7" borderId="11" xfId="0" applyFont="1" applyFill="1" applyBorder="1" applyAlignment="1">
      <alignment horizontal="center" wrapText="1"/>
    </xf>
    <xf numFmtId="0" fontId="2" fillId="6" borderId="12" xfId="0" applyFont="1" applyFill="1" applyBorder="1"/>
    <xf numFmtId="4" fontId="2" fillId="7" borderId="12" xfId="0" applyNumberFormat="1" applyFont="1" applyFill="1" applyBorder="1"/>
    <xf numFmtId="4" fontId="2" fillId="7" borderId="13" xfId="0" applyNumberFormat="1" applyFont="1" applyFill="1" applyBorder="1"/>
    <xf numFmtId="2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7AFF"/>
      <color rgb="FFF250D4"/>
      <color rgb="FFD54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63C3-C920-104C-9029-36F1F335E120}">
  <dimension ref="D2:O48"/>
  <sheetViews>
    <sheetView tabSelected="1" topLeftCell="A10" workbookViewId="0">
      <selection activeCell="G48" sqref="G48"/>
    </sheetView>
  </sheetViews>
  <sheetFormatPr baseColWidth="10" defaultRowHeight="16" x14ac:dyDescent="0.2"/>
  <cols>
    <col min="4" max="4" width="18.33203125" bestFit="1" customWidth="1"/>
    <col min="5" max="5" width="8.6640625" bestFit="1" customWidth="1"/>
    <col min="6" max="6" width="10" customWidth="1"/>
    <col min="7" max="7" width="10.6640625" bestFit="1" customWidth="1"/>
    <col min="11" max="11" width="18.5" customWidth="1"/>
  </cols>
  <sheetData>
    <row r="2" spans="4:9" x14ac:dyDescent="0.2">
      <c r="D2" s="25" t="s">
        <v>0</v>
      </c>
      <c r="E2" s="23"/>
      <c r="F2" s="23"/>
      <c r="G2" s="23"/>
    </row>
    <row r="3" spans="4:9" ht="34" x14ac:dyDescent="0.2">
      <c r="D3" s="1" t="s">
        <v>1</v>
      </c>
      <c r="E3" s="1" t="s">
        <v>6</v>
      </c>
      <c r="F3" s="1" t="s">
        <v>7</v>
      </c>
      <c r="G3" s="1" t="s">
        <v>8</v>
      </c>
    </row>
    <row r="4" spans="4:9" x14ac:dyDescent="0.2">
      <c r="D4" s="2"/>
      <c r="E4" s="4">
        <v>175</v>
      </c>
      <c r="F4" s="6"/>
      <c r="G4" s="6"/>
    </row>
    <row r="5" spans="4:9" x14ac:dyDescent="0.2">
      <c r="D5" s="3" t="s">
        <v>2</v>
      </c>
      <c r="E5" s="5"/>
      <c r="F5" s="7">
        <f>E4-G5</f>
        <v>129</v>
      </c>
      <c r="G5" s="5">
        <v>46</v>
      </c>
    </row>
    <row r="6" spans="4:9" x14ac:dyDescent="0.2">
      <c r="D6" s="2"/>
      <c r="E6" s="4">
        <v>300</v>
      </c>
      <c r="F6" s="6"/>
      <c r="G6" s="6"/>
    </row>
    <row r="7" spans="4:9" x14ac:dyDescent="0.2">
      <c r="D7" s="3" t="s">
        <v>3</v>
      </c>
      <c r="E7" s="5"/>
      <c r="F7" s="7">
        <f>E6-G7</f>
        <v>187</v>
      </c>
      <c r="G7" s="5">
        <v>113</v>
      </c>
    </row>
    <row r="8" spans="4:9" x14ac:dyDescent="0.2">
      <c r="D8" s="2"/>
      <c r="E8" s="4">
        <v>250</v>
      </c>
      <c r="F8" s="6"/>
      <c r="G8" s="6"/>
    </row>
    <row r="9" spans="4:9" x14ac:dyDescent="0.2">
      <c r="D9" s="3" t="s">
        <v>4</v>
      </c>
      <c r="E9" s="5"/>
      <c r="F9" s="7">
        <f>E8-G9</f>
        <v>241</v>
      </c>
      <c r="G9" s="5">
        <v>9</v>
      </c>
    </row>
    <row r="10" spans="4:9" x14ac:dyDescent="0.2">
      <c r="D10" s="2"/>
      <c r="E10" s="4">
        <v>340</v>
      </c>
      <c r="F10" s="6"/>
      <c r="G10" s="6"/>
    </row>
    <row r="11" spans="4:9" x14ac:dyDescent="0.2">
      <c r="D11" s="3" t="s">
        <v>5</v>
      </c>
      <c r="E11" s="5"/>
      <c r="F11" s="7">
        <f>E10-G11</f>
        <v>49</v>
      </c>
      <c r="G11" s="5">
        <v>291</v>
      </c>
      <c r="I11">
        <f>SUM(G4:G11)/SUM(E4:E11)</f>
        <v>0.43098591549295773</v>
      </c>
    </row>
    <row r="14" spans="4:9" x14ac:dyDescent="0.2">
      <c r="D14" s="26" t="s">
        <v>9</v>
      </c>
      <c r="E14" s="24"/>
      <c r="F14" s="24"/>
      <c r="G14" s="24"/>
    </row>
    <row r="15" spans="4:9" ht="34" x14ac:dyDescent="0.2">
      <c r="D15" s="8" t="s">
        <v>1</v>
      </c>
      <c r="E15" s="8" t="s">
        <v>6</v>
      </c>
      <c r="F15" s="8" t="s">
        <v>7</v>
      </c>
      <c r="G15" s="8" t="s">
        <v>8</v>
      </c>
    </row>
    <row r="16" spans="4:9" x14ac:dyDescent="0.2">
      <c r="D16" s="9"/>
      <c r="E16" s="4">
        <v>125</v>
      </c>
      <c r="F16" s="6"/>
      <c r="G16" s="6"/>
    </row>
    <row r="17" spans="4:9" x14ac:dyDescent="0.2">
      <c r="D17" s="10" t="s">
        <v>10</v>
      </c>
      <c r="E17" s="11"/>
      <c r="F17" s="13">
        <f>E16-G17</f>
        <v>125</v>
      </c>
      <c r="G17" s="11">
        <v>0</v>
      </c>
    </row>
    <row r="18" spans="4:9" x14ac:dyDescent="0.2">
      <c r="D18" s="9"/>
      <c r="E18" s="4">
        <v>256</v>
      </c>
      <c r="F18" s="6"/>
      <c r="G18" s="6"/>
    </row>
    <row r="19" spans="4:9" x14ac:dyDescent="0.2">
      <c r="D19" s="10" t="s">
        <v>3</v>
      </c>
      <c r="E19" s="11"/>
      <c r="F19" s="13">
        <f>E18-G19</f>
        <v>60.5</v>
      </c>
      <c r="G19" s="11">
        <v>195.5</v>
      </c>
    </row>
    <row r="20" spans="4:9" x14ac:dyDescent="0.2">
      <c r="D20" s="9"/>
      <c r="E20" s="4">
        <v>340</v>
      </c>
      <c r="F20" s="6"/>
      <c r="G20" s="6"/>
    </row>
    <row r="21" spans="4:9" x14ac:dyDescent="0.2">
      <c r="D21" s="10" t="s">
        <v>11</v>
      </c>
      <c r="E21" s="11"/>
      <c r="F21" s="13">
        <f>E20-G21</f>
        <v>277</v>
      </c>
      <c r="G21" s="11">
        <v>63</v>
      </c>
      <c r="I21">
        <f>SUM(G17:G21)/SUM(E16:E21)</f>
        <v>0.35852981969486825</v>
      </c>
    </row>
    <row r="24" spans="4:9" x14ac:dyDescent="0.2">
      <c r="D24" s="27" t="s">
        <v>12</v>
      </c>
      <c r="E24" s="28"/>
      <c r="F24" s="28"/>
      <c r="G24" s="28"/>
    </row>
    <row r="25" spans="4:9" ht="34" x14ac:dyDescent="0.2">
      <c r="D25" s="14" t="s">
        <v>1</v>
      </c>
      <c r="E25" s="14" t="s">
        <v>6</v>
      </c>
      <c r="F25" s="14" t="s">
        <v>7</v>
      </c>
      <c r="G25" s="14" t="s">
        <v>8</v>
      </c>
    </row>
    <row r="26" spans="4:9" x14ac:dyDescent="0.2">
      <c r="D26" s="15"/>
      <c r="E26" s="4">
        <v>80</v>
      </c>
      <c r="F26" s="6"/>
      <c r="G26" s="6"/>
    </row>
    <row r="27" spans="4:9" x14ac:dyDescent="0.2">
      <c r="D27" s="16" t="s">
        <v>10</v>
      </c>
      <c r="E27" s="18"/>
      <c r="F27" s="17">
        <f>E26-G27</f>
        <v>80</v>
      </c>
      <c r="G27" s="18">
        <v>0</v>
      </c>
    </row>
    <row r="28" spans="4:9" x14ac:dyDescent="0.2">
      <c r="D28" s="15"/>
      <c r="E28" s="4">
        <v>115</v>
      </c>
      <c r="F28" s="6"/>
      <c r="G28" s="6"/>
    </row>
    <row r="29" spans="4:9" x14ac:dyDescent="0.2">
      <c r="D29" s="16" t="s">
        <v>3</v>
      </c>
      <c r="E29" s="18"/>
      <c r="F29" s="17">
        <f>E28-G29</f>
        <v>106</v>
      </c>
      <c r="G29" s="18">
        <v>9</v>
      </c>
    </row>
    <row r="30" spans="4:9" x14ac:dyDescent="0.2">
      <c r="D30" s="15"/>
      <c r="E30" s="4">
        <v>50</v>
      </c>
      <c r="F30" s="6"/>
      <c r="G30" s="6"/>
    </row>
    <row r="31" spans="4:9" x14ac:dyDescent="0.2">
      <c r="D31" s="16" t="s">
        <v>11</v>
      </c>
      <c r="E31" s="18"/>
      <c r="F31" s="17">
        <f>E30-G31</f>
        <v>50</v>
      </c>
      <c r="G31" s="18">
        <v>0</v>
      </c>
      <c r="I31">
        <f>SUM(G27:G31)/SUM(E26:E31)</f>
        <v>3.6734693877551024E-2</v>
      </c>
    </row>
    <row r="34" spans="4:15" ht="17" thickBot="1" x14ac:dyDescent="0.25"/>
    <row r="35" spans="4:15" ht="17" thickBot="1" x14ac:dyDescent="0.25">
      <c r="D35" s="29" t="s">
        <v>13</v>
      </c>
      <c r="E35" s="30"/>
      <c r="F35" s="30"/>
      <c r="G35" s="31"/>
    </row>
    <row r="36" spans="4:15" ht="34" x14ac:dyDescent="0.2">
      <c r="D36" s="19" t="s">
        <v>1</v>
      </c>
      <c r="E36" s="32" t="s">
        <v>6</v>
      </c>
      <c r="F36" s="38" t="s">
        <v>7</v>
      </c>
      <c r="G36" s="35" t="s">
        <v>8</v>
      </c>
    </row>
    <row r="37" spans="4:15" x14ac:dyDescent="0.2">
      <c r="D37" s="20"/>
      <c r="E37" s="33">
        <f>E4+E16+E26</f>
        <v>380</v>
      </c>
      <c r="F37" s="39"/>
      <c r="G37" s="36"/>
      <c r="K37" s="43"/>
      <c r="L37" s="44"/>
    </row>
    <row r="38" spans="4:15" x14ac:dyDescent="0.2">
      <c r="D38" s="21" t="s">
        <v>2</v>
      </c>
      <c r="E38" s="34"/>
      <c r="F38" s="40">
        <f>F5+F17+F27</f>
        <v>334</v>
      </c>
      <c r="G38" s="37">
        <f>G5+G17+G27</f>
        <v>46</v>
      </c>
      <c r="H38" s="12"/>
      <c r="I38" s="42">
        <f>G38/E37</f>
        <v>0.12105263157894737</v>
      </c>
      <c r="K38" s="44"/>
      <c r="L38" s="45"/>
    </row>
    <row r="39" spans="4:15" x14ac:dyDescent="0.2">
      <c r="D39" s="20"/>
      <c r="E39" s="33">
        <f>E6+E18+E28</f>
        <v>671</v>
      </c>
      <c r="F39" s="39"/>
      <c r="G39" s="36"/>
      <c r="I39" s="42"/>
      <c r="K39" s="43"/>
      <c r="L39" s="45"/>
    </row>
    <row r="40" spans="4:15" x14ac:dyDescent="0.2">
      <c r="D40" s="21" t="s">
        <v>3</v>
      </c>
      <c r="E40" s="34"/>
      <c r="F40" s="40">
        <f>F7+F19+F29</f>
        <v>353.5</v>
      </c>
      <c r="G40" s="37">
        <f>G7+G19+G29</f>
        <v>317.5</v>
      </c>
      <c r="H40" s="12"/>
      <c r="I40" s="42">
        <f>G40/E39</f>
        <v>0.47317436661698958</v>
      </c>
      <c r="K40" s="44"/>
      <c r="L40" s="45"/>
      <c r="N40" s="44" t="s">
        <v>2</v>
      </c>
      <c r="O40" s="45">
        <v>0.12105263157894737</v>
      </c>
    </row>
    <row r="41" spans="4:15" x14ac:dyDescent="0.2">
      <c r="D41" s="20"/>
      <c r="E41" s="33">
        <f>E8</f>
        <v>250</v>
      </c>
      <c r="F41" s="39"/>
      <c r="G41" s="36"/>
      <c r="I41" s="42"/>
      <c r="K41" s="43"/>
      <c r="L41" s="45"/>
      <c r="N41" s="44" t="s">
        <v>3</v>
      </c>
      <c r="O41" s="45">
        <v>0.47317436661698958</v>
      </c>
    </row>
    <row r="42" spans="4:15" x14ac:dyDescent="0.2">
      <c r="D42" s="21" t="s">
        <v>4</v>
      </c>
      <c r="E42" s="34"/>
      <c r="F42" s="40">
        <f>F9</f>
        <v>241</v>
      </c>
      <c r="G42" s="37">
        <f>G9</f>
        <v>9</v>
      </c>
      <c r="H42" s="12"/>
      <c r="I42" s="42">
        <f>G42/E41</f>
        <v>3.5999999999999997E-2</v>
      </c>
      <c r="K42" s="44"/>
      <c r="L42" s="45"/>
      <c r="N42" s="44" t="s">
        <v>4</v>
      </c>
      <c r="O42" s="45">
        <v>3.5999999999999997E-2</v>
      </c>
    </row>
    <row r="43" spans="4:15" x14ac:dyDescent="0.2">
      <c r="D43" s="20"/>
      <c r="E43" s="33">
        <f>E10+E20+E30</f>
        <v>730</v>
      </c>
      <c r="F43" s="39"/>
      <c r="G43" s="36"/>
      <c r="I43" s="42"/>
      <c r="K43" s="43"/>
      <c r="L43" s="45"/>
      <c r="N43" s="44" t="s">
        <v>5</v>
      </c>
      <c r="O43" s="45">
        <v>0.48493150684931507</v>
      </c>
    </row>
    <row r="44" spans="4:15" ht="17" thickBot="1" x14ac:dyDescent="0.25">
      <c r="D44" s="21" t="s">
        <v>5</v>
      </c>
      <c r="E44" s="34"/>
      <c r="F44" s="41">
        <f>F11+F21+F31</f>
        <v>376</v>
      </c>
      <c r="G44" s="37">
        <f>G11+G21+G31</f>
        <v>354</v>
      </c>
      <c r="H44" s="12"/>
      <c r="I44" s="42">
        <f>G44/E43</f>
        <v>0.48493150684931507</v>
      </c>
      <c r="K44" s="44"/>
      <c r="L44" s="45"/>
    </row>
    <row r="45" spans="4:15" x14ac:dyDescent="0.2">
      <c r="F45" s="22"/>
    </row>
    <row r="46" spans="4:15" x14ac:dyDescent="0.2">
      <c r="E46" s="12">
        <f>SUM(E37:E44)</f>
        <v>2031</v>
      </c>
      <c r="F46" s="12">
        <f t="shared" ref="F46:G46" si="0">SUM(F37:F44)</f>
        <v>1304.5</v>
      </c>
      <c r="G46" s="12">
        <f t="shared" si="0"/>
        <v>726.5</v>
      </c>
    </row>
    <row r="48" spans="4:15" x14ac:dyDescent="0.2">
      <c r="G48">
        <f>G46/E46</f>
        <v>0.35770556376169377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</cp:lastModifiedBy>
  <dcterms:created xsi:type="dcterms:W3CDTF">2019-03-22T21:04:01Z</dcterms:created>
  <dcterms:modified xsi:type="dcterms:W3CDTF">2019-03-25T17:44:13Z</dcterms:modified>
</cp:coreProperties>
</file>