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040" yWindow="2880" windowWidth="29820" windowHeight="20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P15" i="1"/>
  <c r="O15" i="1"/>
  <c r="O16" i="1"/>
  <c r="P72" i="1"/>
  <c r="O72" i="1"/>
  <c r="P71" i="1"/>
  <c r="O71" i="1"/>
  <c r="P70" i="1"/>
  <c r="O70" i="1"/>
  <c r="P58" i="1"/>
  <c r="O58" i="1"/>
  <c r="P57" i="1"/>
  <c r="O57" i="1"/>
  <c r="P56" i="1"/>
  <c r="O56" i="1"/>
  <c r="P44" i="1"/>
  <c r="O44" i="1"/>
  <c r="P43" i="1"/>
  <c r="O43" i="1"/>
  <c r="P42" i="1"/>
  <c r="O42" i="1"/>
  <c r="P30" i="1"/>
  <c r="O30" i="1"/>
  <c r="P29" i="1"/>
  <c r="O29" i="1"/>
  <c r="P28" i="1"/>
  <c r="O28" i="1"/>
  <c r="F16" i="1"/>
  <c r="Q70" i="1"/>
  <c r="Q71" i="1"/>
  <c r="Q73" i="1"/>
  <c r="R72" i="1"/>
  <c r="Q72" i="1"/>
  <c r="R71" i="1"/>
  <c r="R70" i="1"/>
  <c r="Q56" i="1"/>
  <c r="Q57" i="1"/>
  <c r="Q59" i="1"/>
  <c r="R58" i="1"/>
  <c r="Q58" i="1"/>
  <c r="R57" i="1"/>
  <c r="R56" i="1"/>
  <c r="Q42" i="1"/>
  <c r="Q43" i="1"/>
  <c r="Q45" i="1"/>
  <c r="R44" i="1"/>
  <c r="Q44" i="1"/>
  <c r="R43" i="1"/>
  <c r="R42" i="1"/>
  <c r="Q28" i="1"/>
  <c r="Q29" i="1"/>
  <c r="Q31" i="1"/>
  <c r="R30" i="1"/>
  <c r="Q30" i="1"/>
  <c r="R29" i="1"/>
  <c r="R28" i="1"/>
  <c r="R15" i="1"/>
  <c r="R16" i="1"/>
  <c r="O14" i="1"/>
  <c r="P14" i="1"/>
  <c r="R14" i="1"/>
  <c r="Q15" i="1"/>
  <c r="Q16" i="1"/>
  <c r="Q14" i="1"/>
  <c r="G14" i="1"/>
  <c r="H14" i="1"/>
  <c r="I14" i="1"/>
  <c r="G15" i="1"/>
  <c r="H15" i="1"/>
  <c r="I15" i="1"/>
  <c r="I17" i="1"/>
  <c r="G16" i="1"/>
  <c r="H16" i="1"/>
  <c r="J16" i="1"/>
  <c r="I16" i="1"/>
  <c r="J15" i="1"/>
  <c r="J14" i="1"/>
  <c r="G28" i="1"/>
  <c r="H28" i="1"/>
  <c r="I28" i="1"/>
  <c r="G29" i="1"/>
  <c r="H29" i="1"/>
  <c r="I29" i="1"/>
  <c r="I31" i="1"/>
  <c r="G30" i="1"/>
  <c r="H30" i="1"/>
  <c r="J30" i="1"/>
  <c r="I30" i="1"/>
  <c r="J29" i="1"/>
  <c r="J28" i="1"/>
  <c r="G42" i="1"/>
  <c r="H42" i="1"/>
  <c r="I42" i="1"/>
  <c r="G43" i="1"/>
  <c r="H43" i="1"/>
  <c r="I43" i="1"/>
  <c r="I45" i="1"/>
  <c r="G44" i="1"/>
  <c r="H44" i="1"/>
  <c r="J44" i="1"/>
  <c r="I44" i="1"/>
  <c r="J43" i="1"/>
  <c r="J42" i="1"/>
  <c r="G56" i="1"/>
  <c r="H56" i="1"/>
  <c r="I56" i="1"/>
  <c r="G57" i="1"/>
  <c r="H57" i="1"/>
  <c r="I57" i="1"/>
  <c r="I59" i="1"/>
  <c r="G58" i="1"/>
  <c r="H58" i="1"/>
  <c r="J58" i="1"/>
  <c r="I58" i="1"/>
  <c r="J57" i="1"/>
  <c r="J56" i="1"/>
  <c r="G71" i="1"/>
  <c r="H71" i="1"/>
  <c r="J71" i="1"/>
  <c r="G72" i="1"/>
  <c r="H72" i="1"/>
  <c r="J72" i="1"/>
  <c r="G70" i="1"/>
  <c r="H70" i="1"/>
  <c r="J70" i="1"/>
  <c r="I71" i="1"/>
  <c r="I72" i="1"/>
  <c r="I70" i="1"/>
  <c r="W70" i="1"/>
  <c r="X70" i="1"/>
  <c r="Y70" i="1"/>
  <c r="W71" i="1"/>
  <c r="X71" i="1"/>
  <c r="Y71" i="1"/>
  <c r="Y73" i="1"/>
  <c r="W72" i="1"/>
  <c r="X72" i="1"/>
  <c r="Z72" i="1"/>
  <c r="Y72" i="1"/>
  <c r="Z71" i="1"/>
  <c r="Z70" i="1"/>
  <c r="W56" i="1"/>
  <c r="X56" i="1"/>
  <c r="Y56" i="1"/>
  <c r="W57" i="1"/>
  <c r="X57" i="1"/>
  <c r="Y57" i="1"/>
  <c r="Y59" i="1"/>
  <c r="W58" i="1"/>
  <c r="X58" i="1"/>
  <c r="Z58" i="1"/>
  <c r="Y58" i="1"/>
  <c r="Z57" i="1"/>
  <c r="Z56" i="1"/>
  <c r="W42" i="1"/>
  <c r="X42" i="1"/>
  <c r="Y42" i="1"/>
  <c r="W43" i="1"/>
  <c r="X43" i="1"/>
  <c r="Y43" i="1"/>
  <c r="Y45" i="1"/>
  <c r="W44" i="1"/>
  <c r="X44" i="1"/>
  <c r="Z44" i="1"/>
  <c r="Y44" i="1"/>
  <c r="Z43" i="1"/>
  <c r="Z42" i="1"/>
  <c r="W28" i="1"/>
  <c r="X28" i="1"/>
  <c r="Y28" i="1"/>
  <c r="W29" i="1"/>
  <c r="X29" i="1"/>
  <c r="Y29" i="1"/>
  <c r="Y31" i="1"/>
  <c r="W30" i="1"/>
  <c r="X30" i="1"/>
  <c r="Z30" i="1"/>
  <c r="Y30" i="1"/>
  <c r="Z29" i="1"/>
  <c r="Z28" i="1"/>
  <c r="W15" i="1"/>
  <c r="X15" i="1"/>
  <c r="Z15" i="1"/>
  <c r="W16" i="1"/>
  <c r="X16" i="1"/>
  <c r="Z16" i="1"/>
  <c r="W14" i="1"/>
  <c r="X14" i="1"/>
  <c r="Z14" i="1"/>
  <c r="Y15" i="1"/>
  <c r="Y16" i="1"/>
  <c r="Y14" i="1"/>
  <c r="K72" i="1"/>
  <c r="L72" i="1"/>
  <c r="M72" i="1"/>
  <c r="N72" i="1"/>
  <c r="K71" i="1"/>
  <c r="L71" i="1"/>
  <c r="M71" i="1"/>
  <c r="N71" i="1"/>
  <c r="K70" i="1"/>
  <c r="L70" i="1"/>
  <c r="M70" i="1"/>
  <c r="N70" i="1"/>
  <c r="C72" i="1"/>
  <c r="D72" i="1"/>
  <c r="E72" i="1"/>
  <c r="F72" i="1"/>
  <c r="C71" i="1"/>
  <c r="D71" i="1"/>
  <c r="E71" i="1"/>
  <c r="F71" i="1"/>
  <c r="C70" i="1"/>
  <c r="D70" i="1"/>
  <c r="E70" i="1"/>
  <c r="F70" i="1"/>
  <c r="K58" i="1"/>
  <c r="L58" i="1"/>
  <c r="M58" i="1"/>
  <c r="N58" i="1"/>
  <c r="K57" i="1"/>
  <c r="L57" i="1"/>
  <c r="M57" i="1"/>
  <c r="N57" i="1"/>
  <c r="K56" i="1"/>
  <c r="L56" i="1"/>
  <c r="M56" i="1"/>
  <c r="N56" i="1"/>
  <c r="C58" i="1"/>
  <c r="D58" i="1"/>
  <c r="E58" i="1"/>
  <c r="F58" i="1"/>
  <c r="C57" i="1"/>
  <c r="D57" i="1"/>
  <c r="E57" i="1"/>
  <c r="F57" i="1"/>
  <c r="C56" i="1"/>
  <c r="D56" i="1"/>
  <c r="E56" i="1"/>
  <c r="F56" i="1"/>
  <c r="K44" i="1"/>
  <c r="L44" i="1"/>
  <c r="M44" i="1"/>
  <c r="N44" i="1"/>
  <c r="K43" i="1"/>
  <c r="L43" i="1"/>
  <c r="M43" i="1"/>
  <c r="N43" i="1"/>
  <c r="K42" i="1"/>
  <c r="L42" i="1"/>
  <c r="M42" i="1"/>
  <c r="N42" i="1"/>
  <c r="C44" i="1"/>
  <c r="D44" i="1"/>
  <c r="E44" i="1"/>
  <c r="F44" i="1"/>
  <c r="C43" i="1"/>
  <c r="D43" i="1"/>
  <c r="E43" i="1"/>
  <c r="F43" i="1"/>
  <c r="C42" i="1"/>
  <c r="D42" i="1"/>
  <c r="E42" i="1"/>
  <c r="F42" i="1"/>
  <c r="C30" i="1"/>
  <c r="D30" i="1"/>
  <c r="E30" i="1"/>
  <c r="F30" i="1"/>
  <c r="C29" i="1"/>
  <c r="D29" i="1"/>
  <c r="E29" i="1"/>
  <c r="F29" i="1"/>
  <c r="C28" i="1"/>
  <c r="D28" i="1"/>
  <c r="E28" i="1"/>
  <c r="F28" i="1"/>
  <c r="K30" i="1"/>
  <c r="L30" i="1"/>
  <c r="M30" i="1"/>
  <c r="N30" i="1"/>
  <c r="K29" i="1"/>
  <c r="L29" i="1"/>
  <c r="M29" i="1"/>
  <c r="N29" i="1"/>
  <c r="K28" i="1"/>
  <c r="L28" i="1"/>
  <c r="M28" i="1"/>
  <c r="N28" i="1"/>
  <c r="K16" i="1"/>
  <c r="L16" i="1"/>
  <c r="M16" i="1"/>
  <c r="N16" i="1"/>
  <c r="K15" i="1"/>
  <c r="L15" i="1"/>
  <c r="M15" i="1"/>
  <c r="N15" i="1"/>
  <c r="K14" i="1"/>
  <c r="L14" i="1"/>
  <c r="M14" i="1"/>
  <c r="N14" i="1"/>
  <c r="C16" i="1"/>
  <c r="D16" i="1"/>
  <c r="E16" i="1"/>
  <c r="C15" i="1"/>
  <c r="D15" i="1"/>
  <c r="E15" i="1"/>
  <c r="F15" i="1"/>
  <c r="C14" i="1"/>
  <c r="D14" i="1"/>
  <c r="E14" i="1"/>
  <c r="F14" i="1"/>
  <c r="S16" i="1"/>
  <c r="T16" i="1"/>
  <c r="U16" i="1"/>
  <c r="V16" i="1"/>
  <c r="S15" i="1"/>
  <c r="T15" i="1"/>
  <c r="U15" i="1"/>
  <c r="V15" i="1"/>
  <c r="S14" i="1"/>
  <c r="T14" i="1"/>
  <c r="U14" i="1"/>
  <c r="V14" i="1"/>
  <c r="S30" i="1"/>
  <c r="T30" i="1"/>
  <c r="U30" i="1"/>
  <c r="V30" i="1"/>
  <c r="S29" i="1"/>
  <c r="T29" i="1"/>
  <c r="U29" i="1"/>
  <c r="V29" i="1"/>
  <c r="S28" i="1"/>
  <c r="T28" i="1"/>
  <c r="U28" i="1"/>
  <c r="V28" i="1"/>
  <c r="S44" i="1"/>
  <c r="T44" i="1"/>
  <c r="U44" i="1"/>
  <c r="V44" i="1"/>
  <c r="S43" i="1"/>
  <c r="T43" i="1"/>
  <c r="U43" i="1"/>
  <c r="V43" i="1"/>
  <c r="S42" i="1"/>
  <c r="T42" i="1"/>
  <c r="U42" i="1"/>
  <c r="V42" i="1"/>
  <c r="S58" i="1"/>
  <c r="T58" i="1"/>
  <c r="U58" i="1"/>
  <c r="V58" i="1"/>
  <c r="S57" i="1"/>
  <c r="T57" i="1"/>
  <c r="U57" i="1"/>
  <c r="V57" i="1"/>
  <c r="S56" i="1"/>
  <c r="T56" i="1"/>
  <c r="U56" i="1"/>
  <c r="V56" i="1"/>
  <c r="S71" i="1"/>
  <c r="T71" i="1"/>
  <c r="U71" i="1"/>
  <c r="V71" i="1"/>
  <c r="S72" i="1"/>
  <c r="T72" i="1"/>
  <c r="U72" i="1"/>
  <c r="V72" i="1"/>
  <c r="S70" i="1"/>
  <c r="T70" i="1"/>
  <c r="U70" i="1"/>
  <c r="V70" i="1"/>
  <c r="Y17" i="1"/>
  <c r="Q17" i="1"/>
  <c r="I73" i="1"/>
</calcChain>
</file>

<file path=xl/sharedStrings.xml><?xml version="1.0" encoding="utf-8"?>
<sst xmlns="http://schemas.openxmlformats.org/spreadsheetml/2006/main" count="85" uniqueCount="15">
  <si>
    <t>ADP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</si>
  <si>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</si>
  <si>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</si>
  <si>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</si>
  <si>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</si>
  <si>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</si>
  <si>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</si>
  <si>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</si>
  <si>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</si>
  <si>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</si>
  <si>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B</t>
  </si>
  <si>
    <t>MEAM</t>
  </si>
  <si>
    <t>UZr MEAM</t>
  </si>
  <si>
    <t>U MEAM</t>
  </si>
  <si>
    <t>UMo 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</si>
</sst>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77777777778"/>
          <c:y val="0.0601851851851852"/>
          <c:w val="0.808611111111111"/>
          <c:h val="0.741666666666667"/>
        </c:manualLayout>
      </c:layout>
      <c:lineChart>
        <c:grouping val="standard"/>
        <c:varyColors val="0"/>
        <c:ser>
          <c:idx val="0"/>
          <c:order val="0"/>
          <c:tx>
            <c:v>C11</c:v>
          </c:tx>
          <c:spPr>
            <a:ln>
              <a:prstDash val="sysDot"/>
              <a:round/>
            </a:ln>
          </c:spPr>
          <c:marker>
            <c:symbol val="none"/>
          </c:marker>
          <c:cat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Sheet1!$K$76:$O$76</c:f>
              <c:numCache>
                <c:formatCode>General</c:formatCode>
                <c:ptCount val="5"/>
                <c:pt idx="0">
                  <c:v>92.85128124229901</c:v>
                </c:pt>
                <c:pt idx="1">
                  <c:v>91.99109890807574</c:v>
                </c:pt>
                <c:pt idx="2">
                  <c:v>92.08442974637416</c:v>
                </c:pt>
                <c:pt idx="3">
                  <c:v>88.62649493400073</c:v>
                </c:pt>
                <c:pt idx="4">
                  <c:v>82.41991128</c:v>
                </c:pt>
              </c:numCache>
            </c:numRef>
          </c:val>
          <c:smooth val="0"/>
        </c:ser>
        <c:ser>
          <c:idx val="1"/>
          <c:order val="1"/>
          <c:tx>
            <c:v>C12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Sheet1!$K$77:$O$77</c:f>
              <c:numCache>
                <c:formatCode>General</c:formatCode>
                <c:ptCount val="5"/>
                <c:pt idx="0">
                  <c:v>76.01415221224494</c:v>
                </c:pt>
                <c:pt idx="1">
                  <c:v>73.51371612096764</c:v>
                </c:pt>
                <c:pt idx="2">
                  <c:v>69.58469562834666</c:v>
                </c:pt>
                <c:pt idx="3">
                  <c:v>63.91796897712656</c:v>
                </c:pt>
                <c:pt idx="4">
                  <c:v>67.44549229</c:v>
                </c:pt>
              </c:numCache>
            </c:numRef>
          </c:val>
          <c:smooth val="0"/>
        </c:ser>
        <c:ser>
          <c:idx val="2"/>
          <c:order val="2"/>
          <c:tx>
            <c:v>C44</c:v>
          </c:tx>
          <c:spPr>
            <a:ln cap="sq">
              <a:prstDash val="dash"/>
            </a:ln>
          </c:spPr>
          <c:marker>
            <c:symbol val="none"/>
          </c:marker>
          <c:cat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Sheet1!$K$78:$O$78</c:f>
              <c:numCache>
                <c:formatCode>General</c:formatCode>
                <c:ptCount val="5"/>
                <c:pt idx="0">
                  <c:v>2.337746273087322</c:v>
                </c:pt>
                <c:pt idx="1">
                  <c:v>4.960728642130011</c:v>
                </c:pt>
                <c:pt idx="2">
                  <c:v>5.203880897194512</c:v>
                </c:pt>
                <c:pt idx="3">
                  <c:v>6.898195493340604</c:v>
                </c:pt>
                <c:pt idx="4">
                  <c:v>5.383332557</c:v>
                </c:pt>
              </c:numCache>
            </c:numRef>
          </c:val>
          <c:smooth val="0"/>
        </c:ser>
        <c:ser>
          <c:idx val="3"/>
          <c:order val="3"/>
          <c:tx>
            <c:v>B</c:v>
          </c:tx>
          <c:marker>
            <c:symbol val="none"/>
          </c:marker>
          <c:cat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Sheet1!$K$79:$O$79</c:f>
              <c:numCache>
                <c:formatCode>General</c:formatCode>
                <c:ptCount val="5"/>
                <c:pt idx="0">
                  <c:v>81.62652855559629</c:v>
                </c:pt>
                <c:pt idx="1">
                  <c:v>79.67284371667034</c:v>
                </c:pt>
                <c:pt idx="2">
                  <c:v>77.0846070010225</c:v>
                </c:pt>
                <c:pt idx="3">
                  <c:v>72.15414429608461</c:v>
                </c:pt>
                <c:pt idx="4">
                  <c:v>72.43696528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977032"/>
        <c:axId val="2013802136"/>
      </c:lineChart>
      <c:catAx>
        <c:axId val="201397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802136"/>
        <c:crosses val="autoZero"/>
        <c:auto val="1"/>
        <c:lblAlgn val="ctr"/>
        <c:lblOffset val="100"/>
        <c:noMultiLvlLbl val="0"/>
      </c:catAx>
      <c:valAx>
        <c:axId val="2013802136"/>
        <c:scaling>
          <c:orientation val="minMax"/>
          <c:max val="12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Constant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97703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66666666667"/>
          <c:y val="0.0240740740740741"/>
          <c:w val="0.726388888888889"/>
          <c:h val="0.160185185185185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 MEAM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Sheet1!$K$79:$O$79</c:f>
              <c:numCache>
                <c:formatCode>General</c:formatCode>
                <c:ptCount val="5"/>
                <c:pt idx="0">
                  <c:v>81.62652855559629</c:v>
                </c:pt>
                <c:pt idx="1">
                  <c:v>79.67284371667034</c:v>
                </c:pt>
                <c:pt idx="2">
                  <c:v>77.0846070010225</c:v>
                </c:pt>
                <c:pt idx="3">
                  <c:v>72.15414429608461</c:v>
                </c:pt>
                <c:pt idx="4">
                  <c:v>72.43696528</c:v>
                </c:pt>
              </c:numCache>
            </c:numRef>
          </c:val>
          <c:smooth val="0"/>
        </c:ser>
        <c:ser>
          <c:idx val="1"/>
          <c:order val="1"/>
          <c:tx>
            <c:v>UZr MEAM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Sheet1!$S$79:$W$79</c:f>
              <c:numCache>
                <c:formatCode>General</c:formatCode>
                <c:ptCount val="5"/>
                <c:pt idx="0">
                  <c:v>92.334448841266</c:v>
                </c:pt>
                <c:pt idx="1">
                  <c:v>89.82626541950831</c:v>
                </c:pt>
                <c:pt idx="2">
                  <c:v>83.21941035489801</c:v>
                </c:pt>
                <c:pt idx="3">
                  <c:v>84.40013991068753</c:v>
                </c:pt>
                <c:pt idx="4">
                  <c:v>75.22528574481022</c:v>
                </c:pt>
              </c:numCache>
            </c:numRef>
          </c:val>
          <c:smooth val="0"/>
        </c:ser>
        <c:ser>
          <c:idx val="2"/>
          <c:order val="2"/>
          <c:tx>
            <c:v>UMo ADP</c:v>
          </c:tx>
          <c:marker>
            <c:symbol val="none"/>
          </c:marker>
          <c:cat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Sheet1!$C$79:$G$79</c:f>
              <c:numCache>
                <c:formatCode>General</c:formatCode>
                <c:ptCount val="5"/>
                <c:pt idx="0">
                  <c:v>80.9409654509623</c:v>
                </c:pt>
                <c:pt idx="1">
                  <c:v>77.96206220443923</c:v>
                </c:pt>
                <c:pt idx="2">
                  <c:v>79.4581258623328</c:v>
                </c:pt>
                <c:pt idx="3">
                  <c:v>78.3016449481036</c:v>
                </c:pt>
                <c:pt idx="4">
                  <c:v>77.56722189675965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114376"/>
        <c:axId val="1799428536"/>
      </c:lineChart>
      <c:catAx>
        <c:axId val="179511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9428536"/>
        <c:crosses val="autoZero"/>
        <c:auto val="1"/>
        <c:lblAlgn val="ctr"/>
        <c:lblOffset val="100"/>
        <c:noMultiLvlLbl val="0"/>
      </c:catAx>
      <c:valAx>
        <c:axId val="1799428536"/>
        <c:scaling>
          <c:orientation val="minMax"/>
          <c:min val="6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Bulk Modulus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1143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9256069553806"/>
          <c:y val="0.457757363662875"/>
          <c:w val="0.346625382764654"/>
          <c:h val="0.27611111111111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77777777778"/>
          <c:y val="0.0601851851851852"/>
          <c:w val="0.808611111111111"/>
          <c:h val="0.741666666666667"/>
        </c:manualLayout>
      </c:layout>
      <c:lineChart>
        <c:grouping val="standard"/>
        <c:varyColors val="0"/>
        <c:ser>
          <c:idx val="0"/>
          <c:order val="0"/>
          <c:tx>
            <c:v>C11</c:v>
          </c:tx>
          <c:spPr>
            <a:ln>
              <a:prstDash val="sysDot"/>
              <a:round/>
            </a:ln>
          </c:spPr>
          <c:marker>
            <c:symbol val="none"/>
          </c:marker>
          <c:cat>
            <c:numRef>
              <c:f>Sheet1!$C$75:$G$75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Sheet1!$C$76:$G$76</c:f>
              <c:numCache>
                <c:formatCode>General</c:formatCode>
                <c:ptCount val="5"/>
                <c:pt idx="0">
                  <c:v>102.5068480263086</c:v>
                </c:pt>
                <c:pt idx="1">
                  <c:v>97.11046388745093</c:v>
                </c:pt>
                <c:pt idx="2">
                  <c:v>95.38517403930069</c:v>
                </c:pt>
                <c:pt idx="3">
                  <c:v>92.69507671011324</c:v>
                </c:pt>
                <c:pt idx="4">
                  <c:v>88.87119760789835</c:v>
                </c:pt>
              </c:numCache>
            </c:numRef>
          </c:val>
          <c:smooth val="0"/>
        </c:ser>
        <c:ser>
          <c:idx val="1"/>
          <c:order val="1"/>
          <c:tx>
            <c:v>C12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Sheet1!$C$75:$G$75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Sheet1!$C$77:$G$77</c:f>
              <c:numCache>
                <c:formatCode>General</c:formatCode>
                <c:ptCount val="5"/>
                <c:pt idx="0">
                  <c:v>70.15802416328914</c:v>
                </c:pt>
                <c:pt idx="1">
                  <c:v>68.38786136293339</c:v>
                </c:pt>
                <c:pt idx="2">
                  <c:v>71.49460177384885</c:v>
                </c:pt>
                <c:pt idx="3">
                  <c:v>71.10492906709876</c:v>
                </c:pt>
                <c:pt idx="4">
                  <c:v>71.91523404119028</c:v>
                </c:pt>
              </c:numCache>
            </c:numRef>
          </c:val>
          <c:smooth val="0"/>
        </c:ser>
        <c:ser>
          <c:idx val="2"/>
          <c:order val="2"/>
          <c:tx>
            <c:v>C44</c:v>
          </c:tx>
          <c:spPr>
            <a:ln cap="sq">
              <a:prstDash val="dash"/>
            </a:ln>
          </c:spPr>
          <c:marker>
            <c:symbol val="none"/>
          </c:marker>
          <c:cat>
            <c:numRef>
              <c:f>Sheet1!$C$75:$G$75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Sheet1!$C$78:$G$78</c:f>
              <c:numCache>
                <c:formatCode>General</c:formatCode>
                <c:ptCount val="5"/>
                <c:pt idx="0">
                  <c:v>37.49067869929823</c:v>
                </c:pt>
                <c:pt idx="1">
                  <c:v>34.87147639709432</c:v>
                </c:pt>
                <c:pt idx="2">
                  <c:v>32.65978208368598</c:v>
                </c:pt>
                <c:pt idx="3">
                  <c:v>27.51161548557196</c:v>
                </c:pt>
                <c:pt idx="4">
                  <c:v>27.29944836480732</c:v>
                </c:pt>
              </c:numCache>
            </c:numRef>
          </c:val>
          <c:smooth val="0"/>
        </c:ser>
        <c:ser>
          <c:idx val="3"/>
          <c:order val="3"/>
          <c:tx>
            <c:v>B</c:v>
          </c:tx>
          <c:marker>
            <c:symbol val="none"/>
          </c:marker>
          <c:cat>
            <c:numRef>
              <c:f>Sheet1!$C$75:$G$75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Sheet1!$C$79:$G$79</c:f>
              <c:numCache>
                <c:formatCode>General</c:formatCode>
                <c:ptCount val="5"/>
                <c:pt idx="0">
                  <c:v>80.9409654509623</c:v>
                </c:pt>
                <c:pt idx="1">
                  <c:v>77.96206220443923</c:v>
                </c:pt>
                <c:pt idx="2">
                  <c:v>79.4581258623328</c:v>
                </c:pt>
                <c:pt idx="3">
                  <c:v>78.3016449481036</c:v>
                </c:pt>
                <c:pt idx="4">
                  <c:v>77.56722189675965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32152"/>
        <c:axId val="2013848648"/>
      </c:lineChart>
      <c:catAx>
        <c:axId val="201413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848648"/>
        <c:crosses val="autoZero"/>
        <c:auto val="1"/>
        <c:lblAlgn val="ctr"/>
        <c:lblOffset val="100"/>
        <c:noMultiLvlLbl val="0"/>
      </c:catAx>
      <c:valAx>
        <c:axId val="2013848648"/>
        <c:scaling>
          <c:orientation val="minMax"/>
          <c:max val="12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Constant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41321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66666666667"/>
          <c:y val="0.0240740740740741"/>
          <c:w val="0.726388888888889"/>
          <c:h val="0.160185185185185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77777777778"/>
          <c:y val="0.0601851851851852"/>
          <c:w val="0.808611111111111"/>
          <c:h val="0.741666666666667"/>
        </c:manualLayout>
      </c:layout>
      <c:lineChart>
        <c:grouping val="standard"/>
        <c:varyColors val="0"/>
        <c:ser>
          <c:idx val="0"/>
          <c:order val="0"/>
          <c:tx>
            <c:v>C11</c:v>
          </c:tx>
          <c:spPr>
            <a:ln>
              <a:prstDash val="sysDot"/>
              <a:round/>
            </a:ln>
          </c:spPr>
          <c:marker>
            <c:symbol val="none"/>
          </c:marker>
          <c:cat>
            <c:numRef>
              <c:f>Sheet1!$S$75:$W$75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Sheet1!$S$76:$W$76</c:f>
              <c:numCache>
                <c:formatCode>General</c:formatCode>
                <c:ptCount val="5"/>
                <c:pt idx="0">
                  <c:v>97.07402193331143</c:v>
                </c:pt>
                <c:pt idx="1">
                  <c:v>94.84093768315297</c:v>
                </c:pt>
                <c:pt idx="2">
                  <c:v>88.97789538156432</c:v>
                </c:pt>
                <c:pt idx="3">
                  <c:v>87.83260481980902</c:v>
                </c:pt>
                <c:pt idx="4">
                  <c:v>79.5085864411301</c:v>
                </c:pt>
              </c:numCache>
            </c:numRef>
          </c:val>
          <c:smooth val="0"/>
        </c:ser>
        <c:ser>
          <c:idx val="1"/>
          <c:order val="1"/>
          <c:tx>
            <c:v>C12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Sheet1!$S$75:$W$75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Sheet1!$S$77:$W$77</c:f>
              <c:numCache>
                <c:formatCode>General</c:formatCode>
                <c:ptCount val="5"/>
                <c:pt idx="0">
                  <c:v>89.96466229524328</c:v>
                </c:pt>
                <c:pt idx="1">
                  <c:v>87.31892928768597</c:v>
                </c:pt>
                <c:pt idx="2">
                  <c:v>80.34016784156488</c:v>
                </c:pt>
                <c:pt idx="3">
                  <c:v>82.68390745612679</c:v>
                </c:pt>
                <c:pt idx="4">
                  <c:v>73.08363539665029</c:v>
                </c:pt>
              </c:numCache>
            </c:numRef>
          </c:val>
          <c:smooth val="0"/>
        </c:ser>
        <c:ser>
          <c:idx val="2"/>
          <c:order val="2"/>
          <c:tx>
            <c:v>C44</c:v>
          </c:tx>
          <c:spPr>
            <a:ln cap="sq">
              <a:prstDash val="dash"/>
            </a:ln>
          </c:spPr>
          <c:marker>
            <c:symbol val="none"/>
          </c:marker>
          <c:cat>
            <c:numRef>
              <c:f>Sheet1!$S$75:$W$75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Sheet1!$S$78:$W$78</c:f>
              <c:numCache>
                <c:formatCode>General</c:formatCode>
                <c:ptCount val="5"/>
                <c:pt idx="0">
                  <c:v>30.0948594834325</c:v>
                </c:pt>
                <c:pt idx="1">
                  <c:v>26.79875651129261</c:v>
                </c:pt>
                <c:pt idx="2">
                  <c:v>29.80108192746377</c:v>
                </c:pt>
                <c:pt idx="3">
                  <c:v>28.24275963656956</c:v>
                </c:pt>
                <c:pt idx="4">
                  <c:v>19.63996680596668</c:v>
                </c:pt>
              </c:numCache>
            </c:numRef>
          </c:val>
          <c:smooth val="0"/>
        </c:ser>
        <c:ser>
          <c:idx val="3"/>
          <c:order val="3"/>
          <c:tx>
            <c:v>B</c:v>
          </c:tx>
          <c:marker>
            <c:symbol val="none"/>
          </c:marker>
          <c:cat>
            <c:numRef>
              <c:f>Sheet1!$S$75:$W$75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cat>
          <c:val>
            <c:numRef>
              <c:f>Sheet1!$S$79:$W$79</c:f>
              <c:numCache>
                <c:formatCode>General</c:formatCode>
                <c:ptCount val="5"/>
                <c:pt idx="0">
                  <c:v>92.334448841266</c:v>
                </c:pt>
                <c:pt idx="1">
                  <c:v>89.82626541950831</c:v>
                </c:pt>
                <c:pt idx="2">
                  <c:v>83.21941035489801</c:v>
                </c:pt>
                <c:pt idx="3">
                  <c:v>84.40013991068753</c:v>
                </c:pt>
                <c:pt idx="4">
                  <c:v>75.22528574481022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692904"/>
        <c:axId val="2014196408"/>
      </c:lineChart>
      <c:catAx>
        <c:axId val="201369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4196408"/>
        <c:crosses val="autoZero"/>
        <c:auto val="1"/>
        <c:lblAlgn val="ctr"/>
        <c:lblOffset val="100"/>
        <c:noMultiLvlLbl val="0"/>
      </c:catAx>
      <c:valAx>
        <c:axId val="2014196408"/>
        <c:scaling>
          <c:orientation val="minMax"/>
          <c:max val="12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Constant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6929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66666666667"/>
          <c:y val="0.0240740740740741"/>
          <c:w val="0.726388888888889"/>
          <c:h val="0.160185185185185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838473315836"/>
          <c:y val="0.0601851851851852"/>
          <c:w val="0.780833333333333"/>
          <c:h val="0.741666666666667"/>
        </c:manualLayout>
      </c:layout>
      <c:scatterChart>
        <c:scatterStyle val="lineMarker"/>
        <c:varyColors val="0"/>
        <c:ser>
          <c:idx val="0"/>
          <c:order val="0"/>
          <c:tx>
            <c:v>C11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Sheet1!$C$75:$G$75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Sheet1!$C$76:$G$76</c:f>
              <c:numCache>
                <c:formatCode>General</c:formatCode>
                <c:ptCount val="5"/>
                <c:pt idx="0">
                  <c:v>102.5068480263086</c:v>
                </c:pt>
                <c:pt idx="1">
                  <c:v>97.11046388745093</c:v>
                </c:pt>
                <c:pt idx="2">
                  <c:v>95.38517403930069</c:v>
                </c:pt>
                <c:pt idx="3">
                  <c:v>92.69507671011324</c:v>
                </c:pt>
                <c:pt idx="4">
                  <c:v>88.87119760789835</c:v>
                </c:pt>
              </c:numCache>
            </c:numRef>
          </c:yVal>
          <c:smooth val="0"/>
        </c:ser>
        <c:ser>
          <c:idx val="1"/>
          <c:order val="1"/>
          <c:tx>
            <c:v>C12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2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Sheet1!$C$75:$G$75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Sheet1!$C$77:$G$77</c:f>
              <c:numCache>
                <c:formatCode>General</c:formatCode>
                <c:ptCount val="5"/>
                <c:pt idx="0">
                  <c:v>70.15802416328914</c:v>
                </c:pt>
                <c:pt idx="1">
                  <c:v>68.38786136293339</c:v>
                </c:pt>
                <c:pt idx="2">
                  <c:v>71.49460177384885</c:v>
                </c:pt>
                <c:pt idx="3">
                  <c:v>71.10492906709876</c:v>
                </c:pt>
                <c:pt idx="4">
                  <c:v>71.91523404119028</c:v>
                </c:pt>
              </c:numCache>
            </c:numRef>
          </c:yVal>
          <c:smooth val="0"/>
        </c:ser>
        <c:ser>
          <c:idx val="2"/>
          <c:order val="2"/>
          <c:tx>
            <c:v>C44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3"/>
                </a:solidFill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Sheet1!$C$75:$G$75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Sheet1!$C$78:$G$78</c:f>
              <c:numCache>
                <c:formatCode>General</c:formatCode>
                <c:ptCount val="5"/>
                <c:pt idx="0">
                  <c:v>37.49067869929823</c:v>
                </c:pt>
                <c:pt idx="1">
                  <c:v>34.87147639709432</c:v>
                </c:pt>
                <c:pt idx="2">
                  <c:v>32.65978208368598</c:v>
                </c:pt>
                <c:pt idx="3">
                  <c:v>27.51161548557196</c:v>
                </c:pt>
                <c:pt idx="4">
                  <c:v>27.29944836480732</c:v>
                </c:pt>
              </c:numCache>
            </c:numRef>
          </c:yVal>
          <c:smooth val="0"/>
        </c:ser>
        <c:ser>
          <c:idx val="3"/>
          <c:order val="3"/>
          <c:tx>
            <c:v>B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Sheet1!$C$75:$G$75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Sheet1!$C$79:$G$79</c:f>
              <c:numCache>
                <c:formatCode>General</c:formatCode>
                <c:ptCount val="5"/>
                <c:pt idx="0">
                  <c:v>80.9409654509623</c:v>
                </c:pt>
                <c:pt idx="1">
                  <c:v>77.96206220443923</c:v>
                </c:pt>
                <c:pt idx="2">
                  <c:v>79.4581258623328</c:v>
                </c:pt>
                <c:pt idx="3">
                  <c:v>78.3016449481036</c:v>
                </c:pt>
                <c:pt idx="4">
                  <c:v>77.56722189675965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352888"/>
        <c:axId val="1795026840"/>
      </c:scatterChart>
      <c:valAx>
        <c:axId val="2013352888"/>
        <c:scaling>
          <c:orientation val="minMax"/>
          <c:min val="7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026840"/>
        <c:crosses val="autoZero"/>
        <c:crossBetween val="midCat"/>
      </c:valAx>
      <c:valAx>
        <c:axId val="1795026840"/>
        <c:scaling>
          <c:orientation val="minMax"/>
          <c:max val="12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Constant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3528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4166666666667"/>
          <c:y val="0.0564814814814815"/>
          <c:w val="0.613902285651793"/>
          <c:h val="0.11814814814814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 MEAM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Sheet1!$K$79:$O$79</c:f>
              <c:numCache>
                <c:formatCode>General</c:formatCode>
                <c:ptCount val="5"/>
                <c:pt idx="0">
                  <c:v>81.62652855559629</c:v>
                </c:pt>
                <c:pt idx="1">
                  <c:v>79.67284371667034</c:v>
                </c:pt>
                <c:pt idx="2">
                  <c:v>77.0846070010225</c:v>
                </c:pt>
                <c:pt idx="3">
                  <c:v>72.15414429608461</c:v>
                </c:pt>
                <c:pt idx="4">
                  <c:v>72.43696528</c:v>
                </c:pt>
              </c:numCache>
            </c:numRef>
          </c:yVal>
          <c:smooth val="0"/>
        </c:ser>
        <c:ser>
          <c:idx val="1"/>
          <c:order val="1"/>
          <c:tx>
            <c:v>UZr MEAM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2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Sheet1!$S$79:$W$79</c:f>
              <c:numCache>
                <c:formatCode>General</c:formatCode>
                <c:ptCount val="5"/>
                <c:pt idx="0">
                  <c:v>92.334448841266</c:v>
                </c:pt>
                <c:pt idx="1">
                  <c:v>89.82626541950831</c:v>
                </c:pt>
                <c:pt idx="2">
                  <c:v>83.21941035489801</c:v>
                </c:pt>
                <c:pt idx="3">
                  <c:v>84.40013991068753</c:v>
                </c:pt>
                <c:pt idx="4">
                  <c:v>75.22528574481022</c:v>
                </c:pt>
              </c:numCache>
            </c:numRef>
          </c:yVal>
          <c:smooth val="0"/>
        </c:ser>
        <c:ser>
          <c:idx val="2"/>
          <c:order val="2"/>
          <c:tx>
            <c:v>UMo ADP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Sheet1!$C$79:$G$79</c:f>
              <c:numCache>
                <c:formatCode>General</c:formatCode>
                <c:ptCount val="5"/>
                <c:pt idx="0">
                  <c:v>80.9409654509623</c:v>
                </c:pt>
                <c:pt idx="1">
                  <c:v>77.96206220443923</c:v>
                </c:pt>
                <c:pt idx="2">
                  <c:v>79.4581258623328</c:v>
                </c:pt>
                <c:pt idx="3">
                  <c:v>78.3016449481036</c:v>
                </c:pt>
                <c:pt idx="4">
                  <c:v>77.56722189675965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71064"/>
        <c:axId val="2013870824"/>
      </c:scatterChart>
      <c:valAx>
        <c:axId val="2047871064"/>
        <c:scaling>
          <c:orientation val="minMax"/>
          <c:min val="7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870824"/>
        <c:crosses val="autoZero"/>
        <c:crossBetween val="midCat"/>
      </c:valAx>
      <c:valAx>
        <c:axId val="2013870824"/>
        <c:scaling>
          <c:orientation val="minMax"/>
          <c:min val="6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Bulk Modulus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871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9256069553806"/>
          <c:y val="0.457757363662875"/>
          <c:w val="0.274750382764654"/>
          <c:h val="0.27611111111111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838473315836"/>
          <c:y val="0.0601851851851852"/>
          <c:w val="0.780833333333333"/>
          <c:h val="0.741666666666667"/>
        </c:manualLayout>
      </c:layout>
      <c:scatterChart>
        <c:scatterStyle val="lineMarker"/>
        <c:varyColors val="0"/>
        <c:ser>
          <c:idx val="0"/>
          <c:order val="0"/>
          <c:tx>
            <c:v>C11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Sheet1!$K$76:$O$76</c:f>
              <c:numCache>
                <c:formatCode>General</c:formatCode>
                <c:ptCount val="5"/>
                <c:pt idx="0">
                  <c:v>92.85128124229901</c:v>
                </c:pt>
                <c:pt idx="1">
                  <c:v>91.99109890807574</c:v>
                </c:pt>
                <c:pt idx="2">
                  <c:v>92.08442974637416</c:v>
                </c:pt>
                <c:pt idx="3">
                  <c:v>88.62649493400073</c:v>
                </c:pt>
                <c:pt idx="4">
                  <c:v>82.41991128</c:v>
                </c:pt>
              </c:numCache>
            </c:numRef>
          </c:yVal>
          <c:smooth val="0"/>
        </c:ser>
        <c:ser>
          <c:idx val="1"/>
          <c:order val="1"/>
          <c:tx>
            <c:v>C12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2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Sheet1!$K$77:$O$77</c:f>
              <c:numCache>
                <c:formatCode>General</c:formatCode>
                <c:ptCount val="5"/>
                <c:pt idx="0">
                  <c:v>76.01415221224494</c:v>
                </c:pt>
                <c:pt idx="1">
                  <c:v>73.51371612096764</c:v>
                </c:pt>
                <c:pt idx="2">
                  <c:v>69.58469562834666</c:v>
                </c:pt>
                <c:pt idx="3">
                  <c:v>63.91796897712656</c:v>
                </c:pt>
                <c:pt idx="4">
                  <c:v>67.44549229</c:v>
                </c:pt>
              </c:numCache>
            </c:numRef>
          </c:yVal>
          <c:smooth val="0"/>
        </c:ser>
        <c:ser>
          <c:idx val="2"/>
          <c:order val="2"/>
          <c:tx>
            <c:v>C44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3"/>
                </a:solidFill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Sheet1!$K$78:$O$78</c:f>
              <c:numCache>
                <c:formatCode>General</c:formatCode>
                <c:ptCount val="5"/>
                <c:pt idx="0">
                  <c:v>2.337746273087322</c:v>
                </c:pt>
                <c:pt idx="1">
                  <c:v>4.960728642130011</c:v>
                </c:pt>
                <c:pt idx="2">
                  <c:v>5.203880897194512</c:v>
                </c:pt>
                <c:pt idx="3">
                  <c:v>6.898195493340604</c:v>
                </c:pt>
                <c:pt idx="4">
                  <c:v>5.383332557</c:v>
                </c:pt>
              </c:numCache>
            </c:numRef>
          </c:yVal>
          <c:smooth val="0"/>
        </c:ser>
        <c:ser>
          <c:idx val="3"/>
          <c:order val="3"/>
          <c:tx>
            <c:v>B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Sheet1!$K$75:$O$75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Sheet1!$K$79:$O$79</c:f>
              <c:numCache>
                <c:formatCode>General</c:formatCode>
                <c:ptCount val="5"/>
                <c:pt idx="0">
                  <c:v>81.62652855559629</c:v>
                </c:pt>
                <c:pt idx="1">
                  <c:v>79.67284371667034</c:v>
                </c:pt>
                <c:pt idx="2">
                  <c:v>77.0846070010225</c:v>
                </c:pt>
                <c:pt idx="3">
                  <c:v>72.15414429608461</c:v>
                </c:pt>
                <c:pt idx="4">
                  <c:v>72.43696528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963912"/>
        <c:axId val="2013279864"/>
      </c:scatterChart>
      <c:valAx>
        <c:axId val="2013963912"/>
        <c:scaling>
          <c:orientation val="minMax"/>
          <c:min val="7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279864"/>
        <c:crosses val="autoZero"/>
        <c:crossBetween val="midCat"/>
      </c:valAx>
      <c:valAx>
        <c:axId val="2013279864"/>
        <c:scaling>
          <c:orientation val="minMax"/>
          <c:max val="12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Constant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963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4166666666667"/>
          <c:y val="0.0564814814814815"/>
          <c:w val="0.613902285651793"/>
          <c:h val="0.11814814814814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838473315836"/>
          <c:y val="0.0601851851851852"/>
          <c:w val="0.780833333333333"/>
          <c:h val="0.741666666666667"/>
        </c:manualLayout>
      </c:layout>
      <c:scatterChart>
        <c:scatterStyle val="lineMarker"/>
        <c:varyColors val="0"/>
        <c:ser>
          <c:idx val="0"/>
          <c:order val="0"/>
          <c:tx>
            <c:v>C11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Sheet1!$S$75:$W$75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Sheet1!$S$76:$W$76</c:f>
              <c:numCache>
                <c:formatCode>General</c:formatCode>
                <c:ptCount val="5"/>
                <c:pt idx="0">
                  <c:v>97.07402193331143</c:v>
                </c:pt>
                <c:pt idx="1">
                  <c:v>94.84093768315297</c:v>
                </c:pt>
                <c:pt idx="2">
                  <c:v>88.97789538156432</c:v>
                </c:pt>
                <c:pt idx="3">
                  <c:v>87.83260481980902</c:v>
                </c:pt>
                <c:pt idx="4">
                  <c:v>79.5085864411301</c:v>
                </c:pt>
              </c:numCache>
            </c:numRef>
          </c:yVal>
          <c:smooth val="0"/>
        </c:ser>
        <c:ser>
          <c:idx val="1"/>
          <c:order val="1"/>
          <c:tx>
            <c:v>C12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2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Sheet1!$S$75:$W$75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Sheet1!$S$77:$W$77</c:f>
              <c:numCache>
                <c:formatCode>General</c:formatCode>
                <c:ptCount val="5"/>
                <c:pt idx="0">
                  <c:v>89.96466229524328</c:v>
                </c:pt>
                <c:pt idx="1">
                  <c:v>87.31892928768597</c:v>
                </c:pt>
                <c:pt idx="2">
                  <c:v>80.34016784156488</c:v>
                </c:pt>
                <c:pt idx="3">
                  <c:v>82.68390745612679</c:v>
                </c:pt>
                <c:pt idx="4">
                  <c:v>73.08363539665029</c:v>
                </c:pt>
              </c:numCache>
            </c:numRef>
          </c:yVal>
          <c:smooth val="0"/>
        </c:ser>
        <c:ser>
          <c:idx val="2"/>
          <c:order val="2"/>
          <c:tx>
            <c:v>C44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3"/>
                </a:solidFill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Sheet1!$S$75:$W$75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Sheet1!$S$78:$W$78</c:f>
              <c:numCache>
                <c:formatCode>General</c:formatCode>
                <c:ptCount val="5"/>
                <c:pt idx="0">
                  <c:v>30.0948594834325</c:v>
                </c:pt>
                <c:pt idx="1">
                  <c:v>26.79875651129261</c:v>
                </c:pt>
                <c:pt idx="2">
                  <c:v>29.80108192746377</c:v>
                </c:pt>
                <c:pt idx="3">
                  <c:v>28.24275963656956</c:v>
                </c:pt>
                <c:pt idx="4">
                  <c:v>19.63996680596668</c:v>
                </c:pt>
              </c:numCache>
            </c:numRef>
          </c:yVal>
          <c:smooth val="0"/>
        </c:ser>
        <c:ser>
          <c:idx val="3"/>
          <c:order val="3"/>
          <c:tx>
            <c:v>B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 w="38100"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Sheet1!$S$75:$W$75</c:f>
              <c:numCache>
                <c:formatCode>General</c:formatCode>
                <c:ptCount val="5"/>
                <c:pt idx="0">
                  <c:v>800.0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</c:numCache>
            </c:numRef>
          </c:xVal>
          <c:yVal>
            <c:numRef>
              <c:f>Sheet1!$S$79:$W$79</c:f>
              <c:numCache>
                <c:formatCode>General</c:formatCode>
                <c:ptCount val="5"/>
                <c:pt idx="0">
                  <c:v>92.334448841266</c:v>
                </c:pt>
                <c:pt idx="1">
                  <c:v>89.82626541950831</c:v>
                </c:pt>
                <c:pt idx="2">
                  <c:v>83.21941035489801</c:v>
                </c:pt>
                <c:pt idx="3">
                  <c:v>84.40013991068753</c:v>
                </c:pt>
                <c:pt idx="4">
                  <c:v>75.22528574481022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984104"/>
        <c:axId val="2013916600"/>
      </c:scatterChart>
      <c:valAx>
        <c:axId val="2013984104"/>
        <c:scaling>
          <c:orientation val="minMax"/>
          <c:min val="7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916600"/>
        <c:crosses val="autoZero"/>
        <c:crossBetween val="midCat"/>
      </c:valAx>
      <c:valAx>
        <c:axId val="2013916600"/>
        <c:scaling>
          <c:orientation val="minMax"/>
          <c:max val="12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Constant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9841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4166666666667"/>
          <c:y val="0.0564814814814815"/>
          <c:w val="0.613902285651793"/>
          <c:h val="0.11814814814814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79</xdr:row>
      <xdr:rowOff>165100</xdr:rowOff>
    </xdr:from>
    <xdr:to>
      <xdr:col>14</xdr:col>
      <xdr:colOff>50800</xdr:colOff>
      <xdr:row>94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97</xdr:row>
      <xdr:rowOff>0</xdr:rowOff>
    </xdr:from>
    <xdr:to>
      <xdr:col>10</xdr:col>
      <xdr:colOff>355600</xdr:colOff>
      <xdr:row>111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80</xdr:row>
      <xdr:rowOff>25400</xdr:rowOff>
    </xdr:from>
    <xdr:to>
      <xdr:col>4</xdr:col>
      <xdr:colOff>762000</xdr:colOff>
      <xdr:row>94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406400</xdr:colOff>
      <xdr:row>80</xdr:row>
      <xdr:rowOff>12700</xdr:rowOff>
    </xdr:from>
    <xdr:to>
      <xdr:col>22</xdr:col>
      <xdr:colOff>762000</xdr:colOff>
      <xdr:row>94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80</xdr:row>
      <xdr:rowOff>12700</xdr:rowOff>
    </xdr:from>
    <xdr:to>
      <xdr:col>10</xdr:col>
      <xdr:colOff>139700</xdr:colOff>
      <xdr:row>96</xdr:row>
      <xdr:rowOff>165100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16</xdr:col>
      <xdr:colOff>139700</xdr:colOff>
      <xdr:row>114</xdr:row>
      <xdr:rowOff>152400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165100</xdr:colOff>
      <xdr:row>80</xdr:row>
      <xdr:rowOff>12700</xdr:rowOff>
    </xdr:from>
    <xdr:to>
      <xdr:col>19</xdr:col>
      <xdr:colOff>304800</xdr:colOff>
      <xdr:row>96</xdr:row>
      <xdr:rowOff>165100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800100</xdr:colOff>
      <xdr:row>80</xdr:row>
      <xdr:rowOff>63500</xdr:rowOff>
    </xdr:from>
    <xdr:to>
      <xdr:col>28</xdr:col>
      <xdr:colOff>114300</xdr:colOff>
      <xdr:row>97</xdr:row>
      <xdr:rowOff>25400</xdr:rowOff>
    </xdr:to>
    <xdr:graphicFrame macro="">
      <xdr:nvGraphicFramePr>
        <xdr:cNvPr id="11" name="Chart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100"/>
  <sheetViews>
    <sheetView tabSelected="1" topLeftCell="E61" workbookViewId="0">
      <selection activeCell="R107" sqref="R107"/>
    </sheetView>
  </sheetViews>
  <sheetFormatPr baseColWidth="10" defaultRowHeight="15" x14ac:dyDescent="0"/>
  <sheetData>
    <row r="4" spans="2:26">
      <c r="B4" t="s">
        <v>0</v>
      </c>
      <c r="C4">
        <v>800</v>
      </c>
      <c r="J4" t="s">
        <v>11</v>
      </c>
      <c r="K4">
        <v>800</v>
      </c>
      <c r="R4" t="s">
        <v>12</v>
      </c>
      <c r="S4">
        <v>800</v>
      </c>
    </row>
    <row r="5" spans="2:26">
      <c r="B5" t="s">
        <v>1</v>
      </c>
      <c r="C5">
        <v>105.91235676042</v>
      </c>
      <c r="D5">
        <v>86.936089277510305</v>
      </c>
      <c r="E5">
        <v>127.20531567079701</v>
      </c>
      <c r="F5">
        <v>92.997152522611501</v>
      </c>
      <c r="G5">
        <v>104.629602352551</v>
      </c>
      <c r="H5">
        <v>96.273042186950093</v>
      </c>
      <c r="K5">
        <v>90.592840616403706</v>
      </c>
      <c r="L5">
        <v>88.681775812671304</v>
      </c>
      <c r="M5">
        <v>101.60809577820601</v>
      </c>
      <c r="N5">
        <v>93.560779966525999</v>
      </c>
      <c r="O5">
        <v>83.842198338754002</v>
      </c>
      <c r="P5">
        <v>89.358685088472996</v>
      </c>
      <c r="S5">
        <v>105.051279204716</v>
      </c>
      <c r="T5">
        <v>96.0207008062158</v>
      </c>
      <c r="U5">
        <v>107.34507702903799</v>
      </c>
      <c r="V5">
        <v>90.200653081037501</v>
      </c>
      <c r="W5">
        <v>100.528562633435</v>
      </c>
      <c r="X5">
        <v>102.16028044476199</v>
      </c>
    </row>
    <row r="6" spans="2:26">
      <c r="B6" t="s">
        <v>2</v>
      </c>
      <c r="C6">
        <v>102.316740601853</v>
      </c>
      <c r="D6">
        <v>107.35778598009399</v>
      </c>
      <c r="E6">
        <v>101.952247818945</v>
      </c>
      <c r="F6">
        <v>90.552499863071404</v>
      </c>
      <c r="G6">
        <v>106.79313614065801</v>
      </c>
      <c r="H6">
        <v>96.731204904994797</v>
      </c>
      <c r="K6">
        <v>97.368202827173604</v>
      </c>
      <c r="L6">
        <v>86.444832244121798</v>
      </c>
      <c r="M6">
        <v>105.342030229283</v>
      </c>
      <c r="N6">
        <v>89.506713396532206</v>
      </c>
      <c r="O6">
        <v>84.188274575460497</v>
      </c>
      <c r="P6">
        <v>96.424063720745707</v>
      </c>
      <c r="S6">
        <v>92.0604693367343</v>
      </c>
      <c r="T6">
        <v>98.852519573070097</v>
      </c>
      <c r="U6">
        <v>101.92670914131401</v>
      </c>
      <c r="V6">
        <v>101.338323902887</v>
      </c>
      <c r="W6">
        <v>97.572391145768407</v>
      </c>
      <c r="X6">
        <v>91.130710402707294</v>
      </c>
    </row>
    <row r="7" spans="2:26">
      <c r="B7" t="s">
        <v>3</v>
      </c>
      <c r="C7">
        <v>107.29398158008</v>
      </c>
      <c r="D7">
        <v>116.632814628462</v>
      </c>
      <c r="E7">
        <v>99.943304350479494</v>
      </c>
      <c r="F7">
        <v>117.859156839863</v>
      </c>
      <c r="G7">
        <v>100.03076169280099</v>
      </c>
      <c r="H7">
        <v>83.706071301413104</v>
      </c>
      <c r="K7">
        <v>91.270965270888297</v>
      </c>
      <c r="L7">
        <v>104.320548261079</v>
      </c>
      <c r="M7">
        <v>94.333998744194403</v>
      </c>
      <c r="N7">
        <v>103.27652043397801</v>
      </c>
      <c r="O7">
        <v>96.468701538731807</v>
      </c>
      <c r="P7">
        <v>74.733835518159793</v>
      </c>
      <c r="S7">
        <v>94.4782951524585</v>
      </c>
      <c r="T7">
        <v>92.622217303559907</v>
      </c>
      <c r="U7">
        <v>88.071203355363096</v>
      </c>
      <c r="V7">
        <v>102.4487891422</v>
      </c>
      <c r="W7">
        <v>91.295922060298594</v>
      </c>
      <c r="X7">
        <v>94.228291084039995</v>
      </c>
    </row>
    <row r="8" spans="2:26">
      <c r="B8" t="s">
        <v>4</v>
      </c>
      <c r="C8">
        <v>74.951054106399297</v>
      </c>
      <c r="D8">
        <v>71.347707776923798</v>
      </c>
      <c r="E8">
        <v>72.229898974081905</v>
      </c>
      <c r="F8">
        <v>67.534880685674196</v>
      </c>
      <c r="G8">
        <v>78.464854594431102</v>
      </c>
      <c r="H8">
        <v>68.598906631751007</v>
      </c>
      <c r="K8">
        <v>80.423606650403698</v>
      </c>
      <c r="L8">
        <v>62.091578248475003</v>
      </c>
      <c r="M8">
        <v>66.3335637714911</v>
      </c>
      <c r="N8">
        <v>73.801174833639095</v>
      </c>
      <c r="O8">
        <v>79.791604552207005</v>
      </c>
      <c r="P8">
        <v>76.479437378068198</v>
      </c>
      <c r="S8">
        <v>83.735171931526097</v>
      </c>
      <c r="T8">
        <v>92.582083305351503</v>
      </c>
      <c r="U8">
        <v>99.018928168444404</v>
      </c>
      <c r="V8">
        <v>88.387425606544497</v>
      </c>
      <c r="W8">
        <v>100.04898231873101</v>
      </c>
      <c r="X8">
        <v>92.692190301079094</v>
      </c>
    </row>
    <row r="9" spans="2:26">
      <c r="B9" t="s">
        <v>5</v>
      </c>
      <c r="C9">
        <v>68.576222914317995</v>
      </c>
      <c r="D9">
        <v>68.261766149642597</v>
      </c>
      <c r="E9">
        <v>78.290688150599294</v>
      </c>
      <c r="F9">
        <v>65.985291638268805</v>
      </c>
      <c r="G9">
        <v>70.669745870941</v>
      </c>
      <c r="H9">
        <v>64.710414346959098</v>
      </c>
      <c r="K9">
        <v>68.960262986863697</v>
      </c>
      <c r="L9">
        <v>81.985092569916404</v>
      </c>
      <c r="M9">
        <v>80.167047611216105</v>
      </c>
      <c r="N9">
        <v>83.455644696799297</v>
      </c>
      <c r="O9">
        <v>85.648084451908801</v>
      </c>
      <c r="P9">
        <v>78.641101353090804</v>
      </c>
      <c r="S9">
        <v>90.132460566153995</v>
      </c>
      <c r="T9">
        <v>92.246778863575301</v>
      </c>
      <c r="U9">
        <v>89.664608844692296</v>
      </c>
      <c r="V9">
        <v>89.961890601223899</v>
      </c>
      <c r="W9">
        <v>94.206774321601202</v>
      </c>
      <c r="X9">
        <v>88.5898753916983</v>
      </c>
    </row>
    <row r="10" spans="2:26">
      <c r="B10" t="s">
        <v>6</v>
      </c>
      <c r="C10">
        <v>64.029947199009101</v>
      </c>
      <c r="D10">
        <v>72.871759463317602</v>
      </c>
      <c r="E10">
        <v>66.1944777182633</v>
      </c>
      <c r="F10">
        <v>61.328082926488797</v>
      </c>
      <c r="G10">
        <v>72.642621386821702</v>
      </c>
      <c r="H10">
        <v>76.156114405314</v>
      </c>
      <c r="K10">
        <v>75.331784486041997</v>
      </c>
      <c r="L10">
        <v>70.495773832725405</v>
      </c>
      <c r="M10">
        <v>71.078706535007299</v>
      </c>
      <c r="N10">
        <v>81.378040855424899</v>
      </c>
      <c r="O10">
        <v>78.428626031222294</v>
      </c>
      <c r="P10">
        <v>73.7636089759079</v>
      </c>
      <c r="S10">
        <v>86.636741046319599</v>
      </c>
      <c r="T10">
        <v>90.677044427850305</v>
      </c>
      <c r="U10">
        <v>86.379330517468802</v>
      </c>
      <c r="V10">
        <v>84.0016527583076</v>
      </c>
      <c r="W10">
        <v>84.320017266460397</v>
      </c>
      <c r="X10">
        <v>86.081965077350802</v>
      </c>
    </row>
    <row r="11" spans="2:26">
      <c r="B11" t="s">
        <v>7</v>
      </c>
      <c r="C11">
        <v>36.291486758243202</v>
      </c>
      <c r="D11">
        <v>37.2532960005001</v>
      </c>
      <c r="E11">
        <v>39.604189946533197</v>
      </c>
      <c r="F11">
        <v>39.824319096394099</v>
      </c>
      <c r="G11">
        <v>34.800853631460598</v>
      </c>
      <c r="H11">
        <v>41.168677009135898</v>
      </c>
      <c r="K11">
        <v>0.48791121678688798</v>
      </c>
      <c r="L11">
        <v>11.050358390350899</v>
      </c>
      <c r="M11">
        <v>4.1619773754156002</v>
      </c>
      <c r="N11">
        <v>11.4903487829545</v>
      </c>
      <c r="O11">
        <v>-7.1105025889151197</v>
      </c>
      <c r="P11">
        <v>2.13386423378725</v>
      </c>
      <c r="S11">
        <v>27.6408361287004</v>
      </c>
      <c r="T11">
        <v>34.332658379400897</v>
      </c>
      <c r="U11">
        <v>23.250079058823601</v>
      </c>
      <c r="V11">
        <v>32.626378122919903</v>
      </c>
      <c r="W11">
        <v>35.767566522704797</v>
      </c>
      <c r="X11">
        <v>39.989538815599701</v>
      </c>
    </row>
    <row r="12" spans="2:26">
      <c r="B12" t="s">
        <v>8</v>
      </c>
      <c r="C12">
        <v>38.184875838524299</v>
      </c>
      <c r="D12">
        <v>44.631776876952301</v>
      </c>
      <c r="E12">
        <v>32.649903822803303</v>
      </c>
      <c r="F12">
        <v>31.3188960822831</v>
      </c>
      <c r="G12">
        <v>38.532518649600803</v>
      </c>
      <c r="H12">
        <v>38.4307376125644</v>
      </c>
      <c r="K12">
        <v>0.44487710045079998</v>
      </c>
      <c r="L12">
        <v>4.0796455959100797</v>
      </c>
      <c r="M12">
        <v>-1.30800953479842</v>
      </c>
      <c r="N12">
        <v>-11.5497503618992</v>
      </c>
      <c r="O12">
        <v>-1.5562823940714401</v>
      </c>
      <c r="P12">
        <v>5.9776472581010003</v>
      </c>
      <c r="S12">
        <v>29.6668903239662</v>
      </c>
      <c r="T12">
        <v>34.338739822732698</v>
      </c>
      <c r="U12">
        <v>29.977427525865199</v>
      </c>
      <c r="V12">
        <v>26.706109479409101</v>
      </c>
      <c r="W12">
        <v>18.9514558174737</v>
      </c>
      <c r="X12">
        <v>44.169589850455601</v>
      </c>
    </row>
    <row r="13" spans="2:26">
      <c r="B13" t="s">
        <v>9</v>
      </c>
      <c r="C13">
        <v>31.472079729922001</v>
      </c>
      <c r="D13">
        <v>39.719965270025597</v>
      </c>
      <c r="E13">
        <v>30.2107168187237</v>
      </c>
      <c r="F13">
        <v>47.326552067351201</v>
      </c>
      <c r="G13">
        <v>41.085102110718502</v>
      </c>
      <c r="H13">
        <v>32.326269265631801</v>
      </c>
      <c r="K13">
        <v>-0.38302891460640998</v>
      </c>
      <c r="L13">
        <v>6.8577499552559296</v>
      </c>
      <c r="M13">
        <v>-4.6628239868833603</v>
      </c>
      <c r="N13">
        <v>16.8485919088419</v>
      </c>
      <c r="O13">
        <v>-6.0912563650665001</v>
      </c>
      <c r="P13">
        <v>11.208115243957399</v>
      </c>
      <c r="S13">
        <v>27.5529549689516</v>
      </c>
      <c r="T13">
        <v>26.0480620916492</v>
      </c>
      <c r="U13">
        <v>29.7257707627498</v>
      </c>
      <c r="V13">
        <v>22.703275023764402</v>
      </c>
      <c r="W13">
        <v>31.871343083066002</v>
      </c>
      <c r="X13">
        <v>26.388794923552201</v>
      </c>
    </row>
    <row r="14" spans="2:26">
      <c r="B14" t="s">
        <v>1</v>
      </c>
      <c r="C14">
        <f>AVERAGE(C5:C7)</f>
        <v>105.174359647451</v>
      </c>
      <c r="D14">
        <f t="shared" ref="D14:H14" si="0">AVERAGE(D5:D7)</f>
        <v>103.6422299620221</v>
      </c>
      <c r="E14">
        <f t="shared" si="0"/>
        <v>109.70028928007383</v>
      </c>
      <c r="F14">
        <f t="shared" si="0"/>
        <v>100.46960307518198</v>
      </c>
      <c r="G14">
        <f t="shared" si="0"/>
        <v>103.81783339533666</v>
      </c>
      <c r="H14">
        <f t="shared" si="0"/>
        <v>92.236772797785989</v>
      </c>
      <c r="I14" s="1">
        <f>AVERAGE(C14:H14)</f>
        <v>102.5068480263086</v>
      </c>
      <c r="J14">
        <f>STDEV(C14:H14)</f>
        <v>5.8565143607517278</v>
      </c>
      <c r="K14">
        <f>AVERAGE(K5:K7)</f>
        <v>93.077336238155183</v>
      </c>
      <c r="L14">
        <f t="shared" ref="L14:P14" si="1">AVERAGE(L5:L7)</f>
        <v>93.149052105957367</v>
      </c>
      <c r="M14">
        <f t="shared" si="1"/>
        <v>100.42804158389447</v>
      </c>
      <c r="N14">
        <f t="shared" si="1"/>
        <v>95.448004599012066</v>
      </c>
      <c r="O14">
        <f t="shared" si="1"/>
        <v>88.16639148431544</v>
      </c>
      <c r="P14">
        <f t="shared" si="1"/>
        <v>86.838861442459503</v>
      </c>
      <c r="Q14" s="1">
        <f>AVERAGE(K14:P14)</f>
        <v>92.851281242299009</v>
      </c>
      <c r="R14">
        <f>STDEV(K14:P14)</f>
        <v>4.9474725205427816</v>
      </c>
      <c r="S14">
        <f>AVERAGE(S5:S7)</f>
        <v>97.196681231302932</v>
      </c>
      <c r="T14">
        <f t="shared" ref="T14:V14" si="2">AVERAGE(T5:T7)</f>
        <v>95.831812560948606</v>
      </c>
      <c r="U14">
        <f t="shared" si="2"/>
        <v>99.114329841905032</v>
      </c>
      <c r="V14">
        <f t="shared" si="2"/>
        <v>97.995922042041499</v>
      </c>
      <c r="W14">
        <f t="shared" ref="W14:X14" si="3">AVERAGE(W5:W7)</f>
        <v>96.465625279834001</v>
      </c>
      <c r="X14">
        <f t="shared" si="3"/>
        <v>95.839760643836428</v>
      </c>
      <c r="Y14" s="1">
        <f>AVERAGE(S14:X14)</f>
        <v>97.074021933311428</v>
      </c>
      <c r="Z14">
        <f>STDEV(S14:X14)</f>
        <v>1.301109758565737</v>
      </c>
    </row>
    <row r="15" spans="2:26">
      <c r="B15" t="s">
        <v>4</v>
      </c>
      <c r="C15">
        <f>AVERAGE(C8:C10)</f>
        <v>69.18574140657546</v>
      </c>
      <c r="D15">
        <f t="shared" ref="D15:H15" si="4">AVERAGE(D8:D10)</f>
        <v>70.827077796628004</v>
      </c>
      <c r="E15">
        <f t="shared" si="4"/>
        <v>72.238354947648162</v>
      </c>
      <c r="F15">
        <f t="shared" si="4"/>
        <v>64.949418416810602</v>
      </c>
      <c r="G15">
        <f t="shared" si="4"/>
        <v>73.925740617397935</v>
      </c>
      <c r="H15">
        <f t="shared" si="4"/>
        <v>69.821811794674701</v>
      </c>
      <c r="I15" s="1">
        <f t="shared" ref="I15:I16" si="5">AVERAGE(C15:H15)</f>
        <v>70.158024163289141</v>
      </c>
      <c r="J15">
        <f t="shared" ref="J15:J16" si="6">STDEV(C15:H15)</f>
        <v>3.0711249584886398</v>
      </c>
      <c r="K15">
        <f>AVERAGE(K8:K10)</f>
        <v>74.905218041103126</v>
      </c>
      <c r="L15">
        <f t="shared" ref="L15:N15" si="7">AVERAGE(L8:L10)</f>
        <v>71.524148217038928</v>
      </c>
      <c r="M15">
        <f t="shared" si="7"/>
        <v>72.52643930590483</v>
      </c>
      <c r="N15">
        <f t="shared" si="7"/>
        <v>79.544953461954435</v>
      </c>
      <c r="O15">
        <f>AVERAGE(O8:O10)</f>
        <v>81.289438345112686</v>
      </c>
      <c r="P15">
        <f>AVERAGE(P8:P10)</f>
        <v>76.294715902355634</v>
      </c>
      <c r="Q15" s="1">
        <f t="shared" ref="Q15:Q16" si="8">AVERAGE(K15:P15)</f>
        <v>76.014152212244937</v>
      </c>
      <c r="R15">
        <f t="shared" ref="R15:R16" si="9">STDEV(K15:P15)</f>
        <v>3.8452029705264898</v>
      </c>
      <c r="S15">
        <f>AVERAGE(S8:S10)</f>
        <v>86.83479118133323</v>
      </c>
      <c r="T15">
        <f t="shared" ref="T15:V15" si="10">AVERAGE(T8:T10)</f>
        <v>91.835302198925703</v>
      </c>
      <c r="U15">
        <f t="shared" si="10"/>
        <v>91.687622510201834</v>
      </c>
      <c r="V15">
        <f t="shared" si="10"/>
        <v>87.450322988691994</v>
      </c>
      <c r="W15">
        <f t="shared" ref="W15:X15" si="11">AVERAGE(W8:W10)</f>
        <v>92.858591302264202</v>
      </c>
      <c r="X15">
        <f t="shared" si="11"/>
        <v>89.121343590042727</v>
      </c>
      <c r="Y15" s="1">
        <f t="shared" ref="Y15:Y16" si="12">AVERAGE(S15:X15)</f>
        <v>89.964662295243286</v>
      </c>
      <c r="Z15">
        <f t="shared" ref="Z15:Z16" si="13">STDEV(S15:X15)</f>
        <v>2.5168191204754695</v>
      </c>
    </row>
    <row r="16" spans="2:26">
      <c r="B16" t="s">
        <v>7</v>
      </c>
      <c r="C16">
        <f>AVERAGE(C11:C13)</f>
        <v>35.316147442229834</v>
      </c>
      <c r="D16">
        <f t="shared" ref="D16:H16" si="14">AVERAGE(D11:D13)</f>
        <v>40.535012715825999</v>
      </c>
      <c r="E16">
        <f t="shared" si="14"/>
        <v>34.154936862686732</v>
      </c>
      <c r="F16">
        <f>AVERAGE(F11:F13)</f>
        <v>39.489922415342797</v>
      </c>
      <c r="G16">
        <f t="shared" si="14"/>
        <v>38.139491463926639</v>
      </c>
      <c r="H16">
        <f t="shared" si="14"/>
        <v>37.308561295777366</v>
      </c>
      <c r="I16" s="1">
        <f t="shared" si="5"/>
        <v>37.490678699298229</v>
      </c>
      <c r="J16">
        <f t="shared" si="6"/>
        <v>2.4320702942567034</v>
      </c>
      <c r="K16">
        <f>AVERAGE(K11:K13)</f>
        <v>0.18325313421042599</v>
      </c>
      <c r="L16">
        <f t="shared" ref="L16:N16" si="15">AVERAGE(L11:L13)</f>
        <v>7.3292513138389692</v>
      </c>
      <c r="M16">
        <f t="shared" si="15"/>
        <v>-0.60295204875539332</v>
      </c>
      <c r="N16">
        <f t="shared" si="15"/>
        <v>5.5963967766324005</v>
      </c>
      <c r="O16">
        <f>AVERAGE(O11:O13)</f>
        <v>-4.9193471160176863</v>
      </c>
      <c r="P16">
        <f>AVERAGE(P11:P13)</f>
        <v>6.4398755786152178</v>
      </c>
      <c r="Q16" s="1">
        <f t="shared" si="8"/>
        <v>2.3377462730873222</v>
      </c>
      <c r="R16">
        <f t="shared" si="9"/>
        <v>4.8644905648818417</v>
      </c>
      <c r="S16">
        <f>AVERAGE(S11:S13)</f>
        <v>28.286893807206066</v>
      </c>
      <c r="T16">
        <f t="shared" ref="T16:V16" si="16">AVERAGE(T11:T13)</f>
        <v>31.573153431260931</v>
      </c>
      <c r="U16">
        <f t="shared" si="16"/>
        <v>27.651092449146201</v>
      </c>
      <c r="V16">
        <f t="shared" si="16"/>
        <v>27.345254208697799</v>
      </c>
      <c r="W16">
        <f t="shared" ref="W16:X16" si="17">AVERAGE(W11:W13)</f>
        <v>28.863455141081499</v>
      </c>
      <c r="X16">
        <f t="shared" si="17"/>
        <v>36.849307863202498</v>
      </c>
      <c r="Y16" s="1">
        <f t="shared" si="12"/>
        <v>30.094859483432497</v>
      </c>
      <c r="Z16">
        <f t="shared" si="13"/>
        <v>3.6366289042642719</v>
      </c>
    </row>
    <row r="17" spans="2:26">
      <c r="B17" t="s">
        <v>10</v>
      </c>
      <c r="I17" s="1">
        <f>(I14+2*I15)/3</f>
        <v>80.940965450962295</v>
      </c>
      <c r="J17" t="s">
        <v>10</v>
      </c>
      <c r="Q17" s="1">
        <f>(Q14+2*Q15)/3</f>
        <v>81.626528555596295</v>
      </c>
      <c r="R17" t="s">
        <v>10</v>
      </c>
      <c r="Y17" s="1">
        <f>(Y14+2*Y15)/3</f>
        <v>92.334448841265996</v>
      </c>
    </row>
    <row r="18" spans="2:26">
      <c r="C18">
        <v>900</v>
      </c>
      <c r="K18">
        <v>900</v>
      </c>
      <c r="S18">
        <v>900</v>
      </c>
    </row>
    <row r="19" spans="2:26">
      <c r="B19" t="s">
        <v>1</v>
      </c>
      <c r="C19">
        <v>92.288092487836806</v>
      </c>
      <c r="D19">
        <v>100.22692714305001</v>
      </c>
      <c r="E19">
        <v>96.535988635319896</v>
      </c>
      <c r="F19">
        <v>94.287477638006294</v>
      </c>
      <c r="G19">
        <v>100.26055551878</v>
      </c>
      <c r="H19">
        <v>85.603228171289302</v>
      </c>
      <c r="K19">
        <v>72.014079235886996</v>
      </c>
      <c r="L19">
        <v>97.685005961111898</v>
      </c>
      <c r="M19">
        <v>86.637916042389705</v>
      </c>
      <c r="N19">
        <v>86.645125327680702</v>
      </c>
      <c r="O19">
        <v>97.029066709047797</v>
      </c>
      <c r="P19">
        <v>93.200612659034405</v>
      </c>
      <c r="S19">
        <v>104.438687355453</v>
      </c>
      <c r="T19">
        <v>100.30281019155601</v>
      </c>
      <c r="U19">
        <v>96.6798343401517</v>
      </c>
      <c r="V19">
        <v>97.343522123500307</v>
      </c>
      <c r="W19">
        <v>95.4398470859242</v>
      </c>
      <c r="X19">
        <v>101.923483399285</v>
      </c>
    </row>
    <row r="20" spans="2:26">
      <c r="B20" t="s">
        <v>2</v>
      </c>
      <c r="C20">
        <v>93.705728867574507</v>
      </c>
      <c r="D20">
        <v>109.261028606933</v>
      </c>
      <c r="E20">
        <v>99.6732978250906</v>
      </c>
      <c r="F20">
        <v>101.351211988202</v>
      </c>
      <c r="G20">
        <v>110.75393642109</v>
      </c>
      <c r="H20">
        <v>88.279248286471599</v>
      </c>
      <c r="K20">
        <v>99.1305078660058</v>
      </c>
      <c r="L20">
        <v>88.631316951849598</v>
      </c>
      <c r="M20">
        <v>94.455628554822496</v>
      </c>
      <c r="N20">
        <v>86.772314650178302</v>
      </c>
      <c r="O20">
        <v>97.882534157731399</v>
      </c>
      <c r="P20">
        <v>85.092496381286495</v>
      </c>
      <c r="S20">
        <v>92.746260827709605</v>
      </c>
      <c r="T20">
        <v>94.132185869032199</v>
      </c>
      <c r="U20">
        <v>92.706567915535899</v>
      </c>
      <c r="V20">
        <v>87.053452341241297</v>
      </c>
      <c r="W20">
        <v>103.37877725767601</v>
      </c>
      <c r="X20">
        <v>95.119728506396001</v>
      </c>
    </row>
    <row r="21" spans="2:26">
      <c r="B21" t="s">
        <v>3</v>
      </c>
      <c r="C21">
        <v>102.512741194147</v>
      </c>
      <c r="D21">
        <v>83.970785373262999</v>
      </c>
      <c r="E21">
        <v>108.97324600823799</v>
      </c>
      <c r="F21">
        <v>104.5321110679</v>
      </c>
      <c r="G21">
        <v>91.713011622000593</v>
      </c>
      <c r="H21">
        <v>84.059733118924001</v>
      </c>
      <c r="K21">
        <v>102.40844420302599</v>
      </c>
      <c r="L21">
        <v>84.475965056929894</v>
      </c>
      <c r="M21">
        <v>92.477176613260497</v>
      </c>
      <c r="N21">
        <v>107.312462955478</v>
      </c>
      <c r="O21">
        <v>94.375245053788007</v>
      </c>
      <c r="P21">
        <v>89.613881965855498</v>
      </c>
      <c r="S21">
        <v>99.381070573822896</v>
      </c>
      <c r="T21">
        <v>88.305452074518499</v>
      </c>
      <c r="U21">
        <v>81.956799009468995</v>
      </c>
      <c r="V21">
        <v>90.615594752388702</v>
      </c>
      <c r="W21">
        <v>90.563908134999494</v>
      </c>
      <c r="X21">
        <v>95.048896538093899</v>
      </c>
    </row>
    <row r="22" spans="2:26">
      <c r="B22" t="s">
        <v>4</v>
      </c>
      <c r="C22">
        <v>66.771949535285998</v>
      </c>
      <c r="D22">
        <v>66.1457948992539</v>
      </c>
      <c r="E22">
        <v>68.564966838971301</v>
      </c>
      <c r="F22">
        <v>76.329999453301795</v>
      </c>
      <c r="G22">
        <v>70.331238542468398</v>
      </c>
      <c r="H22">
        <v>77.166048863986603</v>
      </c>
      <c r="K22">
        <v>77.296880442190499</v>
      </c>
      <c r="L22">
        <v>75.006471346957895</v>
      </c>
      <c r="M22">
        <v>76.941152368194594</v>
      </c>
      <c r="N22">
        <v>66.752386308068793</v>
      </c>
      <c r="O22">
        <v>76.196491844920899</v>
      </c>
      <c r="P22">
        <v>79.4541646392464</v>
      </c>
      <c r="S22">
        <v>88.819402057081007</v>
      </c>
      <c r="T22">
        <v>90.221229381190099</v>
      </c>
      <c r="U22">
        <v>86.126793123124202</v>
      </c>
      <c r="V22">
        <v>88.773541947109607</v>
      </c>
      <c r="W22">
        <v>92.964000399293994</v>
      </c>
      <c r="X22">
        <v>93.745334679729595</v>
      </c>
    </row>
    <row r="23" spans="2:26">
      <c r="B23" t="s">
        <v>5</v>
      </c>
      <c r="C23">
        <v>67.136285769374993</v>
      </c>
      <c r="D23">
        <v>67.232769901504</v>
      </c>
      <c r="E23">
        <v>62.804074546550702</v>
      </c>
      <c r="F23">
        <v>71.813038911273495</v>
      </c>
      <c r="G23">
        <v>64.684816706549398</v>
      </c>
      <c r="H23">
        <v>54.3324009188524</v>
      </c>
      <c r="K23">
        <v>56.633317188650402</v>
      </c>
      <c r="L23">
        <v>74.040930804527605</v>
      </c>
      <c r="M23">
        <v>72.669739637647695</v>
      </c>
      <c r="N23">
        <v>78.501839885467106</v>
      </c>
      <c r="O23">
        <v>70.100900683807694</v>
      </c>
      <c r="P23">
        <v>67.360745020369095</v>
      </c>
      <c r="S23">
        <v>95.5321496540966</v>
      </c>
      <c r="T23">
        <v>84.154090062971306</v>
      </c>
      <c r="U23">
        <v>76.174437488912105</v>
      </c>
      <c r="V23">
        <v>90.082121367238202</v>
      </c>
      <c r="W23">
        <v>86.693588499428103</v>
      </c>
      <c r="X23">
        <v>90.333608304265894</v>
      </c>
    </row>
    <row r="24" spans="2:26">
      <c r="B24" t="s">
        <v>6</v>
      </c>
      <c r="C24">
        <v>65.179223927619702</v>
      </c>
      <c r="D24">
        <v>64.390359512767105</v>
      </c>
      <c r="E24">
        <v>75.644154609151698</v>
      </c>
      <c r="F24">
        <v>79.644435786546694</v>
      </c>
      <c r="G24">
        <v>70.563710761165098</v>
      </c>
      <c r="H24">
        <v>62.246235048177802</v>
      </c>
      <c r="K24">
        <v>82.788202611298203</v>
      </c>
      <c r="L24">
        <v>72.898779768189499</v>
      </c>
      <c r="M24">
        <v>75.938055119904206</v>
      </c>
      <c r="N24">
        <v>76.5766046119912</v>
      </c>
      <c r="O24">
        <v>74.601863862055495</v>
      </c>
      <c r="P24">
        <v>69.488364033930395</v>
      </c>
      <c r="S24">
        <v>90.040709794260906</v>
      </c>
      <c r="T24">
        <v>94.396668698849794</v>
      </c>
      <c r="U24">
        <v>75.163444124423606</v>
      </c>
      <c r="V24">
        <v>87.864161838682804</v>
      </c>
      <c r="W24">
        <v>80.589950080356203</v>
      </c>
      <c r="X24">
        <v>80.065495677333402</v>
      </c>
    </row>
    <row r="25" spans="2:26">
      <c r="B25" t="s">
        <v>7</v>
      </c>
      <c r="C25">
        <v>36.129884067501102</v>
      </c>
      <c r="D25">
        <v>30.423960973605698</v>
      </c>
      <c r="E25">
        <v>31.3985826313702</v>
      </c>
      <c r="F25">
        <v>37.418328909260701</v>
      </c>
      <c r="G25">
        <v>45.539197398821202</v>
      </c>
      <c r="H25">
        <v>37.1929763107754</v>
      </c>
      <c r="K25">
        <v>6.0936377751841597</v>
      </c>
      <c r="L25">
        <v>14.3808703567714</v>
      </c>
      <c r="M25">
        <v>-0.85392810722259904</v>
      </c>
      <c r="N25">
        <v>19.559790704618202</v>
      </c>
      <c r="O25">
        <v>11.1496490572009</v>
      </c>
      <c r="P25">
        <v>13.480168562003501</v>
      </c>
      <c r="S25">
        <v>33.518450213979499</v>
      </c>
      <c r="T25">
        <v>39.771234456883299</v>
      </c>
      <c r="U25">
        <v>18.6824644349349</v>
      </c>
      <c r="V25">
        <v>28.392051060564999</v>
      </c>
      <c r="W25">
        <v>15.590324460594299</v>
      </c>
      <c r="X25">
        <v>22.0182240923567</v>
      </c>
    </row>
    <row r="26" spans="2:26">
      <c r="B26" t="s">
        <v>8</v>
      </c>
      <c r="C26">
        <v>33.749713508158003</v>
      </c>
      <c r="D26">
        <v>42.023516735015001</v>
      </c>
      <c r="E26">
        <v>32.789056928195798</v>
      </c>
      <c r="F26">
        <v>26.0876762258127</v>
      </c>
      <c r="G26">
        <v>30.4838347912263</v>
      </c>
      <c r="H26">
        <v>33.374408545075397</v>
      </c>
      <c r="K26">
        <v>-0.55326728526855495</v>
      </c>
      <c r="L26">
        <v>11.828514474366999</v>
      </c>
      <c r="M26">
        <v>6.17011831350798</v>
      </c>
      <c r="N26">
        <v>2.6114986583612501</v>
      </c>
      <c r="O26">
        <v>-0.88723292265964004</v>
      </c>
      <c r="P26">
        <v>11.9477133778535</v>
      </c>
      <c r="S26">
        <v>25.449599697183402</v>
      </c>
      <c r="T26">
        <v>26.9686240297365</v>
      </c>
      <c r="U26">
        <v>26.4272249375746</v>
      </c>
      <c r="V26">
        <v>25.002854593181102</v>
      </c>
      <c r="W26">
        <v>34.293258715586397</v>
      </c>
      <c r="X26">
        <v>35.4240794023343</v>
      </c>
    </row>
    <row r="27" spans="2:26">
      <c r="B27" t="s">
        <v>9</v>
      </c>
      <c r="C27">
        <v>41.604682671956802</v>
      </c>
      <c r="D27">
        <v>32.047721137042501</v>
      </c>
      <c r="E27">
        <v>38.067199605226897</v>
      </c>
      <c r="F27">
        <v>29.2462698215827</v>
      </c>
      <c r="G27">
        <v>39.2196432330406</v>
      </c>
      <c r="H27">
        <v>30.8899216540309</v>
      </c>
      <c r="K27">
        <v>11.9614350798164</v>
      </c>
      <c r="L27">
        <v>1.52245349293365</v>
      </c>
      <c r="M27">
        <v>6.6151669510480797</v>
      </c>
      <c r="N27">
        <v>-25.378937337706802</v>
      </c>
      <c r="O27">
        <v>-1.52090922299814</v>
      </c>
      <c r="P27">
        <v>1.1663736305299</v>
      </c>
      <c r="S27">
        <v>20.045636808799902</v>
      </c>
      <c r="T27">
        <v>29.189618919845099</v>
      </c>
      <c r="U27">
        <v>26.900498187586201</v>
      </c>
      <c r="V27">
        <v>29.411245503181199</v>
      </c>
      <c r="W27">
        <v>19.969381057856602</v>
      </c>
      <c r="X27">
        <v>25.322846631088101</v>
      </c>
    </row>
    <row r="28" spans="2:26">
      <c r="B28" t="s">
        <v>1</v>
      </c>
      <c r="C28">
        <f>AVERAGE(C19:C21)</f>
        <v>96.168854183186113</v>
      </c>
      <c r="D28">
        <f>AVERAGE(D19:D21)</f>
        <v>97.819580374415338</v>
      </c>
      <c r="E28">
        <f>AVERAGE(E19:E21)</f>
        <v>101.72751082288283</v>
      </c>
      <c r="F28">
        <f>AVERAGE(F19:F21)</f>
        <v>100.05693356470277</v>
      </c>
      <c r="G28">
        <f t="shared" ref="G28:H28" si="18">AVERAGE(G19:G21)</f>
        <v>100.90916785395687</v>
      </c>
      <c r="H28">
        <f t="shared" si="18"/>
        <v>85.980736525561625</v>
      </c>
      <c r="I28" s="1">
        <f>AVERAGE(C28:H28)</f>
        <v>97.110463887450933</v>
      </c>
      <c r="J28">
        <f>STDEV(C28:H28)</f>
        <v>5.8256203783860068</v>
      </c>
      <c r="K28">
        <f>AVERAGE(K19:K21)</f>
        <v>91.184343768306277</v>
      </c>
      <c r="L28">
        <f t="shared" ref="L28:P28" si="19">AVERAGE(L19:L21)</f>
        <v>90.264095989963792</v>
      </c>
      <c r="M28">
        <f t="shared" si="19"/>
        <v>91.190240403490904</v>
      </c>
      <c r="N28">
        <f t="shared" si="19"/>
        <v>93.576634311112343</v>
      </c>
      <c r="O28">
        <f t="shared" si="19"/>
        <v>96.428948640189063</v>
      </c>
      <c r="P28">
        <f t="shared" si="19"/>
        <v>89.302330335392128</v>
      </c>
      <c r="Q28" s="1">
        <f>AVERAGE(K28:P28)</f>
        <v>91.991098908075742</v>
      </c>
      <c r="R28">
        <f>STDEV(K28:P28)</f>
        <v>2.5966392308377881</v>
      </c>
      <c r="S28">
        <f>AVERAGE(S19:S21)</f>
        <v>98.855339585661838</v>
      </c>
      <c r="T28">
        <f t="shared" ref="T28:X28" si="20">AVERAGE(T19:T21)</f>
        <v>94.246816045035573</v>
      </c>
      <c r="U28">
        <f t="shared" si="20"/>
        <v>90.447733755052198</v>
      </c>
      <c r="V28">
        <f t="shared" si="20"/>
        <v>91.670856405710097</v>
      </c>
      <c r="W28">
        <f t="shared" si="20"/>
        <v>96.460844159533238</v>
      </c>
      <c r="X28">
        <f t="shared" si="20"/>
        <v>97.364036147924978</v>
      </c>
      <c r="Y28" s="1">
        <f>AVERAGE(S28:X28)</f>
        <v>94.840937683152973</v>
      </c>
      <c r="Z28">
        <f>STDEV(S28:X28)</f>
        <v>3.31083621069885</v>
      </c>
    </row>
    <row r="29" spans="2:26">
      <c r="B29" t="s">
        <v>4</v>
      </c>
      <c r="C29">
        <f>AVERAGE(C22:C24)</f>
        <v>66.362486410760241</v>
      </c>
      <c r="D29">
        <f>AVERAGE(D22:D24)</f>
        <v>65.922974771174992</v>
      </c>
      <c r="E29">
        <f>AVERAGE(E22:E24)</f>
        <v>69.004398664891241</v>
      </c>
      <c r="F29">
        <f>AVERAGE(F22:F24)</f>
        <v>75.929158050373999</v>
      </c>
      <c r="G29">
        <f t="shared" ref="G29:H29" si="21">AVERAGE(G22:G24)</f>
        <v>68.52658867006096</v>
      </c>
      <c r="H29">
        <f t="shared" si="21"/>
        <v>64.581561610338937</v>
      </c>
      <c r="I29" s="1">
        <f t="shared" ref="I29:I30" si="22">AVERAGE(C29:H29)</f>
        <v>68.387861362933393</v>
      </c>
      <c r="J29">
        <f t="shared" ref="J29:J30" si="23">STDEV(C29:H29)</f>
        <v>4.0481167634388298</v>
      </c>
      <c r="K29">
        <f>AVERAGE(K22:K24)</f>
        <v>72.239466747379694</v>
      </c>
      <c r="L29">
        <f t="shared" ref="L29:P29" si="24">AVERAGE(L22:L24)</f>
        <v>73.982060639891657</v>
      </c>
      <c r="M29">
        <f t="shared" si="24"/>
        <v>75.182982375248841</v>
      </c>
      <c r="N29">
        <f t="shared" si="24"/>
        <v>73.943610268509033</v>
      </c>
      <c r="O29">
        <f t="shared" si="24"/>
        <v>73.633085463594696</v>
      </c>
      <c r="P29">
        <f t="shared" si="24"/>
        <v>72.101091231181968</v>
      </c>
      <c r="Q29" s="1">
        <f t="shared" ref="Q29:Q30" si="25">AVERAGE(K29:P29)</f>
        <v>73.513716120967644</v>
      </c>
      <c r="R29">
        <f t="shared" ref="R29:R30" si="26">STDEV(K29:P29)</f>
        <v>1.1682529674234918</v>
      </c>
      <c r="S29">
        <f>AVERAGE(S22:S24)</f>
        <v>91.464087168479509</v>
      </c>
      <c r="T29">
        <f t="shared" ref="T29:X29" si="27">AVERAGE(T22:T24)</f>
        <v>89.590662714337057</v>
      </c>
      <c r="U29">
        <f t="shared" si="27"/>
        <v>79.154891578819971</v>
      </c>
      <c r="V29">
        <f t="shared" si="27"/>
        <v>88.906608384343528</v>
      </c>
      <c r="W29">
        <f t="shared" si="27"/>
        <v>86.749179659692757</v>
      </c>
      <c r="X29">
        <f t="shared" si="27"/>
        <v>88.048146220442959</v>
      </c>
      <c r="Y29" s="1">
        <f t="shared" ref="Y29:Y30" si="28">AVERAGE(S29:X29)</f>
        <v>87.318929287685975</v>
      </c>
      <c r="Z29">
        <f t="shared" ref="Z29:Z30" si="29">STDEV(S29:X29)</f>
        <v>4.2981790381005762</v>
      </c>
    </row>
    <row r="30" spans="2:26">
      <c r="B30" t="s">
        <v>7</v>
      </c>
      <c r="C30">
        <f>AVERAGE(C25:C27)</f>
        <v>37.161426749205305</v>
      </c>
      <c r="D30">
        <f>AVERAGE(D25:D27)</f>
        <v>34.831732948554397</v>
      </c>
      <c r="E30">
        <f>AVERAGE(E25:E27)</f>
        <v>34.084946388264292</v>
      </c>
      <c r="F30">
        <f>AVERAGE(F25:F27)</f>
        <v>30.917424985552032</v>
      </c>
      <c r="G30">
        <f t="shared" ref="G30:H30" si="30">AVERAGE(G25:G27)</f>
        <v>38.41422514102937</v>
      </c>
      <c r="H30">
        <f t="shared" si="30"/>
        <v>33.819102169960566</v>
      </c>
      <c r="I30" s="1">
        <f t="shared" si="22"/>
        <v>34.87147639709432</v>
      </c>
      <c r="J30">
        <f t="shared" si="23"/>
        <v>2.6516849116489514</v>
      </c>
      <c r="K30">
        <f>AVERAGE(K25:K27)</f>
        <v>5.8339351899106688</v>
      </c>
      <c r="L30">
        <f t="shared" ref="L30:P30" si="31">AVERAGE(L25:L27)</f>
        <v>9.2439461080240175</v>
      </c>
      <c r="M30">
        <f t="shared" si="31"/>
        <v>3.9771190524444866</v>
      </c>
      <c r="N30">
        <f t="shared" si="31"/>
        <v>-1.0692159915757837</v>
      </c>
      <c r="O30">
        <f t="shared" si="31"/>
        <v>2.9138356371810397</v>
      </c>
      <c r="P30">
        <f t="shared" si="31"/>
        <v>8.8647518567956336</v>
      </c>
      <c r="Q30" s="1">
        <f t="shared" si="25"/>
        <v>4.960728642130011</v>
      </c>
      <c r="R30">
        <f t="shared" si="26"/>
        <v>3.8953133347668514</v>
      </c>
      <c r="S30">
        <f>AVERAGE(S25:S27)</f>
        <v>26.337895573320935</v>
      </c>
      <c r="T30">
        <f t="shared" ref="T30:X30" si="32">AVERAGE(T25:T27)</f>
        <v>31.976492468821633</v>
      </c>
      <c r="U30">
        <f t="shared" si="32"/>
        <v>24.003395853365234</v>
      </c>
      <c r="V30">
        <f t="shared" si="32"/>
        <v>27.602050385642432</v>
      </c>
      <c r="W30">
        <f t="shared" si="32"/>
        <v>23.284321411345768</v>
      </c>
      <c r="X30">
        <f t="shared" si="32"/>
        <v>27.588383375259699</v>
      </c>
      <c r="Y30" s="1">
        <f t="shared" si="28"/>
        <v>26.798756511292613</v>
      </c>
      <c r="Z30">
        <f t="shared" si="29"/>
        <v>3.1130508946219142</v>
      </c>
    </row>
    <row r="31" spans="2:26">
      <c r="B31" t="s">
        <v>10</v>
      </c>
      <c r="I31" s="1">
        <f>(I28+2*I29)/3</f>
        <v>77.962062204439235</v>
      </c>
      <c r="J31" t="s">
        <v>10</v>
      </c>
      <c r="Q31" s="1">
        <f>(Q28+2*Q29)/3</f>
        <v>79.672843716670343</v>
      </c>
      <c r="R31" t="s">
        <v>10</v>
      </c>
      <c r="Y31" s="1">
        <f>(Y28+2*Y29)/3</f>
        <v>89.826265419508317</v>
      </c>
    </row>
    <row r="32" spans="2:26">
      <c r="C32">
        <v>1000</v>
      </c>
      <c r="K32">
        <v>1000</v>
      </c>
      <c r="S32">
        <v>1000</v>
      </c>
    </row>
    <row r="33" spans="2:26">
      <c r="B33" t="s">
        <v>1</v>
      </c>
      <c r="C33">
        <v>75.934975094900295</v>
      </c>
      <c r="D33">
        <v>99.414258833627898</v>
      </c>
      <c r="E33">
        <v>88.620174132211105</v>
      </c>
      <c r="F33">
        <v>88.912887516557007</v>
      </c>
      <c r="G33">
        <v>82.609161654738998</v>
      </c>
      <c r="H33">
        <v>88.844390291793403</v>
      </c>
      <c r="K33">
        <v>92.456954581148807</v>
      </c>
      <c r="L33">
        <v>107.665290794093</v>
      </c>
      <c r="M33">
        <v>95.667720791281994</v>
      </c>
      <c r="N33">
        <v>87.051898585961993</v>
      </c>
      <c r="O33">
        <v>91.941328712820507</v>
      </c>
      <c r="P33">
        <v>72.545306551727506</v>
      </c>
      <c r="S33">
        <v>66.458582257115907</v>
      </c>
      <c r="T33">
        <v>95.742431583688798</v>
      </c>
      <c r="U33">
        <v>102.166112205256</v>
      </c>
      <c r="V33">
        <v>89.776804982729502</v>
      </c>
      <c r="W33">
        <v>105.526793587794</v>
      </c>
      <c r="X33">
        <v>90.398360880618696</v>
      </c>
    </row>
    <row r="34" spans="2:26">
      <c r="B34" t="s">
        <v>2</v>
      </c>
      <c r="C34">
        <v>110.334177929541</v>
      </c>
      <c r="D34">
        <v>94.927598760336295</v>
      </c>
      <c r="E34">
        <v>89.649189181055206</v>
      </c>
      <c r="F34">
        <v>107.4963428463</v>
      </c>
      <c r="G34">
        <v>83.377902970519003</v>
      </c>
      <c r="H34">
        <v>112.034631964073</v>
      </c>
      <c r="K34">
        <v>104.017871464972</v>
      </c>
      <c r="L34">
        <v>81.661843944980006</v>
      </c>
      <c r="M34">
        <v>97.595426951447806</v>
      </c>
      <c r="N34">
        <v>91.657748541533707</v>
      </c>
      <c r="O34">
        <v>89.597889418622103</v>
      </c>
      <c r="P34">
        <v>83.420869762970298</v>
      </c>
      <c r="S34">
        <v>107.243055181255</v>
      </c>
      <c r="T34">
        <v>93.889373593969907</v>
      </c>
      <c r="U34">
        <v>90.844607182289906</v>
      </c>
      <c r="V34">
        <v>79.787845420785203</v>
      </c>
      <c r="W34">
        <v>84.309345678841694</v>
      </c>
      <c r="X34">
        <v>102.74149188155501</v>
      </c>
    </row>
    <row r="35" spans="2:26">
      <c r="B35" t="s">
        <v>3</v>
      </c>
      <c r="C35">
        <v>103.05205279603901</v>
      </c>
      <c r="D35">
        <v>86.519756928022801</v>
      </c>
      <c r="E35">
        <v>90.3935413030311</v>
      </c>
      <c r="F35">
        <v>93.861803127664402</v>
      </c>
      <c r="G35">
        <v>111.120697371525</v>
      </c>
      <c r="H35">
        <v>109.829590005477</v>
      </c>
      <c r="K35">
        <v>112.36560077464399</v>
      </c>
      <c r="L35">
        <v>94.108387459057198</v>
      </c>
      <c r="M35">
        <v>88.406756705376793</v>
      </c>
      <c r="N35">
        <v>82.584090756681306</v>
      </c>
      <c r="O35">
        <v>85.182186818263702</v>
      </c>
      <c r="P35">
        <v>99.592562819152405</v>
      </c>
      <c r="S35">
        <v>92.139615976136795</v>
      </c>
      <c r="T35">
        <v>74.970320925807798</v>
      </c>
      <c r="U35">
        <v>93.241871443585595</v>
      </c>
      <c r="V35">
        <v>78.667262907557202</v>
      </c>
      <c r="W35">
        <v>80.574530510223795</v>
      </c>
      <c r="X35">
        <v>73.123710668946799</v>
      </c>
    </row>
    <row r="36" spans="2:26">
      <c r="B36" t="s">
        <v>4</v>
      </c>
      <c r="C36">
        <v>71.034154236754006</v>
      </c>
      <c r="D36">
        <v>64.446900998113406</v>
      </c>
      <c r="E36">
        <v>75.628365637354804</v>
      </c>
      <c r="F36">
        <v>61.130011922314303</v>
      </c>
      <c r="G36">
        <v>68.284603959244507</v>
      </c>
      <c r="H36">
        <v>87.397181145438097</v>
      </c>
      <c r="K36">
        <v>66.531016369539699</v>
      </c>
      <c r="L36">
        <v>63.705405888113297</v>
      </c>
      <c r="M36">
        <v>66.951256929245304</v>
      </c>
      <c r="N36">
        <v>72.525610505348297</v>
      </c>
      <c r="O36">
        <v>79.398535225014797</v>
      </c>
      <c r="P36">
        <v>70.267458274937496</v>
      </c>
      <c r="S36">
        <v>73.280190155585402</v>
      </c>
      <c r="T36">
        <v>85.434419251130095</v>
      </c>
      <c r="U36">
        <v>93.142365070789793</v>
      </c>
      <c r="V36">
        <v>82.630859016915693</v>
      </c>
      <c r="W36">
        <v>79.918317197337799</v>
      </c>
      <c r="X36">
        <v>81.421395941873996</v>
      </c>
    </row>
    <row r="37" spans="2:26">
      <c r="B37" t="s">
        <v>5</v>
      </c>
      <c r="C37">
        <v>68.839285170014193</v>
      </c>
      <c r="D37">
        <v>51.143913137941297</v>
      </c>
      <c r="E37">
        <v>58.8297317576395</v>
      </c>
      <c r="F37">
        <v>63.5203974949317</v>
      </c>
      <c r="G37">
        <v>71.365786292840994</v>
      </c>
      <c r="H37">
        <v>73.710607529132005</v>
      </c>
      <c r="K37">
        <v>68.831657582660895</v>
      </c>
      <c r="L37">
        <v>69.525002475325195</v>
      </c>
      <c r="M37">
        <v>62.031073787127703</v>
      </c>
      <c r="N37">
        <v>66.068053360124097</v>
      </c>
      <c r="O37">
        <v>71.367240459841199</v>
      </c>
      <c r="P37">
        <v>59.153393131659499</v>
      </c>
      <c r="S37">
        <v>73.426796255216004</v>
      </c>
      <c r="T37">
        <v>75.270628346966603</v>
      </c>
      <c r="U37">
        <v>78.395326731096901</v>
      </c>
      <c r="V37">
        <v>78.448219555427002</v>
      </c>
      <c r="W37">
        <v>78.222096652790796</v>
      </c>
      <c r="X37">
        <v>81.391196232395103</v>
      </c>
    </row>
    <row r="38" spans="2:26">
      <c r="B38" t="s">
        <v>6</v>
      </c>
      <c r="C38">
        <v>82.841001412398995</v>
      </c>
      <c r="D38">
        <v>56.2047821594387</v>
      </c>
      <c r="E38">
        <v>73.430805082683193</v>
      </c>
      <c r="F38">
        <v>88.229354903622706</v>
      </c>
      <c r="G38">
        <v>81.790516709168401</v>
      </c>
      <c r="H38">
        <v>89.0754323802485</v>
      </c>
      <c r="K38">
        <v>85.575905351706893</v>
      </c>
      <c r="L38">
        <v>77.136452385689907</v>
      </c>
      <c r="M38">
        <v>69.321765921887206</v>
      </c>
      <c r="N38">
        <v>60.819896245107401</v>
      </c>
      <c r="O38">
        <v>77.677122504333497</v>
      </c>
      <c r="P38">
        <v>65.637674912577396</v>
      </c>
      <c r="S38">
        <v>77.064120904954805</v>
      </c>
      <c r="T38">
        <v>79.084335977456604</v>
      </c>
      <c r="U38">
        <v>84.043637697418802</v>
      </c>
      <c r="V38">
        <v>80.7205195299981</v>
      </c>
      <c r="W38">
        <v>81.943261453341407</v>
      </c>
      <c r="X38">
        <v>82.285335177473002</v>
      </c>
    </row>
    <row r="39" spans="2:26">
      <c r="B39" t="s">
        <v>7</v>
      </c>
      <c r="C39">
        <v>30.814487675601701</v>
      </c>
      <c r="D39">
        <v>41.380401235256997</v>
      </c>
      <c r="E39">
        <v>37.362779853169201</v>
      </c>
      <c r="F39">
        <v>36.7568404177864</v>
      </c>
      <c r="G39">
        <v>31.531197872713602</v>
      </c>
      <c r="H39">
        <v>29.194931781975399</v>
      </c>
      <c r="K39">
        <v>5.6549335172470698</v>
      </c>
      <c r="L39">
        <v>-5.7205747846547004</v>
      </c>
      <c r="M39">
        <v>7.8312514922448502</v>
      </c>
      <c r="N39">
        <v>9.9377809608864194</v>
      </c>
      <c r="O39">
        <v>-2.65816706905068</v>
      </c>
      <c r="P39">
        <v>12.4197816332073</v>
      </c>
      <c r="S39">
        <v>26.440889474488799</v>
      </c>
      <c r="T39">
        <v>35.696428639185299</v>
      </c>
      <c r="U39">
        <v>33.948036015050803</v>
      </c>
      <c r="V39">
        <v>31.890598854955201</v>
      </c>
      <c r="W39">
        <v>23.3252025857247</v>
      </c>
      <c r="X39">
        <v>33.493031177654302</v>
      </c>
    </row>
    <row r="40" spans="2:26">
      <c r="B40" t="s">
        <v>8</v>
      </c>
      <c r="C40">
        <v>31.2228143648802</v>
      </c>
      <c r="D40">
        <v>39.440861142757797</v>
      </c>
      <c r="E40">
        <v>38.952973146525999</v>
      </c>
      <c r="F40">
        <v>32.287723583290401</v>
      </c>
      <c r="G40">
        <v>22.262392557642599</v>
      </c>
      <c r="H40">
        <v>34.386579105608803</v>
      </c>
      <c r="K40">
        <v>4.4373136607676296</v>
      </c>
      <c r="L40">
        <v>6.4414464814508001</v>
      </c>
      <c r="M40">
        <v>22.061785507602899</v>
      </c>
      <c r="N40">
        <v>-8.2712819358043692</v>
      </c>
      <c r="O40">
        <v>10.0372630007087</v>
      </c>
      <c r="P40">
        <v>6.4339059597513897</v>
      </c>
      <c r="S40">
        <v>27.440071742285799</v>
      </c>
      <c r="T40">
        <v>27.7840870318682</v>
      </c>
      <c r="U40">
        <v>21.453574109344</v>
      </c>
      <c r="V40">
        <v>32.329933926339898</v>
      </c>
      <c r="W40">
        <v>25.888975607190801</v>
      </c>
      <c r="X40">
        <v>35.7246148316055</v>
      </c>
    </row>
    <row r="41" spans="2:26">
      <c r="B41" t="s">
        <v>9</v>
      </c>
      <c r="C41">
        <v>25.603780927241399</v>
      </c>
      <c r="D41">
        <v>30.073739766988201</v>
      </c>
      <c r="E41">
        <v>29.585957462554699</v>
      </c>
      <c r="F41">
        <v>24.9682975945524</v>
      </c>
      <c r="G41">
        <v>37.987755178458002</v>
      </c>
      <c r="H41">
        <v>34.062563839343902</v>
      </c>
      <c r="K41">
        <v>6.2404629662497797</v>
      </c>
      <c r="L41">
        <v>0.96380943970434896</v>
      </c>
      <c r="M41">
        <v>-4.6314330723399504</v>
      </c>
      <c r="N41">
        <v>1.83315684496549</v>
      </c>
      <c r="O41">
        <v>-3.0490581350897501</v>
      </c>
      <c r="P41">
        <v>23.707479681654</v>
      </c>
      <c r="S41">
        <v>34.881059432470899</v>
      </c>
      <c r="T41">
        <v>33.2747896461984</v>
      </c>
      <c r="U41">
        <v>23.074180759549701</v>
      </c>
      <c r="V41">
        <v>21.722008114361699</v>
      </c>
      <c r="W41">
        <v>27.714180316503899</v>
      </c>
      <c r="X41">
        <v>40.33781242957</v>
      </c>
    </row>
    <row r="42" spans="2:26">
      <c r="B42" t="s">
        <v>1</v>
      </c>
      <c r="C42">
        <f>AVERAGE(C33:C35)</f>
        <v>96.4404019401601</v>
      </c>
      <c r="D42">
        <f t="shared" ref="D42:H42" si="33">AVERAGE(D33:D35)</f>
        <v>93.620538173995669</v>
      </c>
      <c r="E42">
        <f t="shared" si="33"/>
        <v>89.554301538765799</v>
      </c>
      <c r="F42">
        <f t="shared" si="33"/>
        <v>96.75701116350713</v>
      </c>
      <c r="G42">
        <f t="shared" si="33"/>
        <v>92.369253998927661</v>
      </c>
      <c r="H42">
        <f t="shared" si="33"/>
        <v>103.56953742044782</v>
      </c>
      <c r="I42" s="1">
        <f>AVERAGE(C42:H42)</f>
        <v>95.385174039300693</v>
      </c>
      <c r="J42">
        <f>STDEV(C42:H42)</f>
        <v>4.8205401049530465</v>
      </c>
      <c r="K42">
        <f>AVERAGE(K33:K35)</f>
        <v>102.94680894025494</v>
      </c>
      <c r="L42">
        <f t="shared" ref="L42:P42" si="34">AVERAGE(L33:L35)</f>
        <v>94.478507399376738</v>
      </c>
      <c r="M42">
        <f t="shared" si="34"/>
        <v>93.889968149368869</v>
      </c>
      <c r="N42">
        <f t="shared" si="34"/>
        <v>87.097912628059007</v>
      </c>
      <c r="O42">
        <f t="shared" si="34"/>
        <v>88.907134983235437</v>
      </c>
      <c r="P42">
        <f t="shared" si="34"/>
        <v>85.18624637795007</v>
      </c>
      <c r="Q42" s="1">
        <f>AVERAGE(K42:P42)</f>
        <v>92.08442974637417</v>
      </c>
      <c r="R42">
        <f>STDEV(K42:P42)</f>
        <v>6.4734588475168451</v>
      </c>
      <c r="S42">
        <f>AVERAGE(S33:S35)</f>
        <v>88.613751138169235</v>
      </c>
      <c r="T42">
        <f t="shared" ref="T42:X42" si="35">AVERAGE(T33:T35)</f>
        <v>88.200708701155506</v>
      </c>
      <c r="U42">
        <f t="shared" si="35"/>
        <v>95.417530277043838</v>
      </c>
      <c r="V42">
        <f t="shared" si="35"/>
        <v>82.743971103690626</v>
      </c>
      <c r="W42">
        <f t="shared" si="35"/>
        <v>90.136889925619826</v>
      </c>
      <c r="X42">
        <f t="shared" si="35"/>
        <v>88.754521143706825</v>
      </c>
      <c r="Y42" s="1">
        <f>AVERAGE(S42:X42)</f>
        <v>88.977895381564323</v>
      </c>
      <c r="Z42">
        <f>STDEV(S42:X42)</f>
        <v>4.0610465168188377</v>
      </c>
    </row>
    <row r="43" spans="2:26">
      <c r="B43" t="s">
        <v>4</v>
      </c>
      <c r="C43">
        <f>AVERAGE(C36:C38)</f>
        <v>74.238146939722398</v>
      </c>
      <c r="D43">
        <f t="shared" ref="D43:H43" si="36">AVERAGE(D36:D38)</f>
        <v>57.265198765164463</v>
      </c>
      <c r="E43">
        <f t="shared" si="36"/>
        <v>69.296300825892502</v>
      </c>
      <c r="F43">
        <f t="shared" si="36"/>
        <v>70.959921440289577</v>
      </c>
      <c r="G43">
        <f t="shared" si="36"/>
        <v>73.813635653751305</v>
      </c>
      <c r="H43">
        <f t="shared" si="36"/>
        <v>83.394407018272872</v>
      </c>
      <c r="I43" s="1">
        <f t="shared" ref="I43:I44" si="37">AVERAGE(C43:H43)</f>
        <v>71.494601773848856</v>
      </c>
      <c r="J43">
        <f t="shared" ref="J43:J44" si="38">STDEV(C43:H43)</f>
        <v>8.510048685747682</v>
      </c>
      <c r="K43">
        <f>AVERAGE(K36:K38)</f>
        <v>73.646193101302501</v>
      </c>
      <c r="L43">
        <f t="shared" ref="L43:P43" si="39">AVERAGE(L36:L38)</f>
        <v>70.12228691637614</v>
      </c>
      <c r="M43">
        <f t="shared" si="39"/>
        <v>66.10136554608674</v>
      </c>
      <c r="N43">
        <f t="shared" si="39"/>
        <v>66.471186703526598</v>
      </c>
      <c r="O43">
        <f t="shared" si="39"/>
        <v>76.147632729729835</v>
      </c>
      <c r="P43">
        <f t="shared" si="39"/>
        <v>65.019508773058135</v>
      </c>
      <c r="Q43" s="1">
        <f t="shared" ref="Q43:Q44" si="40">AVERAGE(K43:P43)</f>
        <v>69.584695628346665</v>
      </c>
      <c r="R43">
        <f t="shared" ref="R43:R44" si="41">STDEV(K43:P43)</f>
        <v>4.5282527938072068</v>
      </c>
      <c r="S43">
        <f>AVERAGE(S36:S38)</f>
        <v>74.590369105252066</v>
      </c>
      <c r="T43">
        <f t="shared" ref="T43:X43" si="42">AVERAGE(T36:T38)</f>
        <v>79.929794525184434</v>
      </c>
      <c r="U43">
        <f t="shared" si="42"/>
        <v>85.193776499768504</v>
      </c>
      <c r="V43">
        <f t="shared" si="42"/>
        <v>80.599866034113589</v>
      </c>
      <c r="W43">
        <f t="shared" si="42"/>
        <v>80.027891767823334</v>
      </c>
      <c r="X43">
        <f t="shared" si="42"/>
        <v>81.699309117247367</v>
      </c>
      <c r="Y43" s="1">
        <f t="shared" ref="Y43:Y44" si="43">AVERAGE(S43:X43)</f>
        <v>80.340167841564877</v>
      </c>
      <c r="Z43">
        <f t="shared" ref="Z43:Z44" si="44">STDEV(S43:X43)</f>
        <v>3.4292370369689826</v>
      </c>
    </row>
    <row r="44" spans="2:26">
      <c r="B44" t="s">
        <v>7</v>
      </c>
      <c r="C44">
        <f>AVERAGE(C39:C41)</f>
        <v>29.213694322574437</v>
      </c>
      <c r="D44">
        <f t="shared" ref="D44:H44" si="45">AVERAGE(D39:D41)</f>
        <v>36.965000715000997</v>
      </c>
      <c r="E44">
        <f t="shared" si="45"/>
        <v>35.300570154083303</v>
      </c>
      <c r="F44">
        <f t="shared" si="45"/>
        <v>31.337620531876397</v>
      </c>
      <c r="G44">
        <f t="shared" si="45"/>
        <v>30.593781869604737</v>
      </c>
      <c r="H44">
        <f t="shared" si="45"/>
        <v>32.548024908976032</v>
      </c>
      <c r="I44" s="1">
        <f t="shared" si="37"/>
        <v>32.659782083685982</v>
      </c>
      <c r="J44">
        <f t="shared" si="38"/>
        <v>2.9466301998460529</v>
      </c>
      <c r="K44">
        <f>AVERAGE(K39:K41)</f>
        <v>5.4442367147548261</v>
      </c>
      <c r="L44">
        <f t="shared" ref="L44:P44" si="46">AVERAGE(L39:L41)</f>
        <v>0.56156037883348286</v>
      </c>
      <c r="M44">
        <f t="shared" si="46"/>
        <v>8.4205346425026004</v>
      </c>
      <c r="N44">
        <f t="shared" si="46"/>
        <v>1.1665519566825135</v>
      </c>
      <c r="O44">
        <f t="shared" si="46"/>
        <v>1.4433459321894233</v>
      </c>
      <c r="P44">
        <f t="shared" si="46"/>
        <v>14.187055758204229</v>
      </c>
      <c r="Q44" s="1">
        <f t="shared" si="40"/>
        <v>5.2038808971945123</v>
      </c>
      <c r="R44">
        <f t="shared" si="41"/>
        <v>5.349670098460912</v>
      </c>
      <c r="S44">
        <f>AVERAGE(S39:S41)</f>
        <v>29.587340216415168</v>
      </c>
      <c r="T44">
        <f t="shared" ref="T44:X44" si="47">AVERAGE(T39:T41)</f>
        <v>32.251768439083968</v>
      </c>
      <c r="U44">
        <f t="shared" si="47"/>
        <v>26.158596961314839</v>
      </c>
      <c r="V44">
        <f t="shared" si="47"/>
        <v>28.647513631885602</v>
      </c>
      <c r="W44">
        <f t="shared" si="47"/>
        <v>25.642786169806467</v>
      </c>
      <c r="X44">
        <f t="shared" si="47"/>
        <v>36.518486146276594</v>
      </c>
      <c r="Y44" s="1">
        <f t="shared" si="43"/>
        <v>29.80108192746377</v>
      </c>
      <c r="Z44">
        <f t="shared" si="44"/>
        <v>4.0759025868030712</v>
      </c>
    </row>
    <row r="45" spans="2:26">
      <c r="B45" t="s">
        <v>10</v>
      </c>
      <c r="I45" s="1">
        <f>(I42+2*I43)/3</f>
        <v>79.458125862332807</v>
      </c>
      <c r="J45" t="s">
        <v>10</v>
      </c>
      <c r="Q45" s="1">
        <f>(Q42+2*Q43)/3</f>
        <v>77.084607001022505</v>
      </c>
      <c r="R45" t="s">
        <v>10</v>
      </c>
      <c r="Y45" s="1">
        <f>(Y42+2*Y43)/3</f>
        <v>83.219410354898017</v>
      </c>
    </row>
    <row r="46" spans="2:26">
      <c r="C46">
        <v>1100</v>
      </c>
      <c r="K46">
        <v>1100</v>
      </c>
      <c r="S46">
        <v>1100</v>
      </c>
    </row>
    <row r="47" spans="2:26">
      <c r="B47" t="s">
        <v>1</v>
      </c>
      <c r="C47">
        <v>87.996056869351094</v>
      </c>
      <c r="D47">
        <v>90.321983256791697</v>
      </c>
      <c r="E47">
        <v>91.465625293898796</v>
      </c>
      <c r="F47">
        <v>89.307134706598603</v>
      </c>
      <c r="G47">
        <v>80.230192632040001</v>
      </c>
      <c r="H47">
        <v>86.264510834381298</v>
      </c>
      <c r="K47">
        <v>84.765984457538906</v>
      </c>
      <c r="L47">
        <v>90.701467858677205</v>
      </c>
      <c r="M47">
        <v>67.825988235177306</v>
      </c>
      <c r="N47">
        <v>85.076392882993801</v>
      </c>
      <c r="O47">
        <v>73.135054777453703</v>
      </c>
      <c r="P47">
        <v>96.516069822679796</v>
      </c>
      <c r="S47">
        <v>84.898778463160696</v>
      </c>
      <c r="T47">
        <v>100.46180923417501</v>
      </c>
      <c r="U47">
        <v>113.056493609302</v>
      </c>
      <c r="V47">
        <v>94.319173148868302</v>
      </c>
      <c r="W47">
        <v>82.246573369298801</v>
      </c>
      <c r="X47">
        <v>78.692129716906706</v>
      </c>
    </row>
    <row r="48" spans="2:26">
      <c r="B48" t="s">
        <v>2</v>
      </c>
      <c r="C48">
        <v>85.360697253456706</v>
      </c>
      <c r="D48">
        <v>99.233537807176205</v>
      </c>
      <c r="E48">
        <v>97.014057556812503</v>
      </c>
      <c r="F48">
        <v>101.907687996411</v>
      </c>
      <c r="G48">
        <v>84.555290013550703</v>
      </c>
      <c r="H48">
        <v>98.612397156447102</v>
      </c>
      <c r="K48">
        <v>100.75517330356401</v>
      </c>
      <c r="L48">
        <v>92.4388357924948</v>
      </c>
      <c r="M48">
        <v>92.975816147648203</v>
      </c>
      <c r="N48">
        <v>92.450007823592202</v>
      </c>
      <c r="O48">
        <v>81.776369996514006</v>
      </c>
      <c r="P48">
        <v>80.764644894740798</v>
      </c>
      <c r="S48">
        <v>82.782752607258701</v>
      </c>
      <c r="T48">
        <v>82.6559887185755</v>
      </c>
      <c r="U48">
        <v>102.297363169384</v>
      </c>
      <c r="V48">
        <v>86.267613193286707</v>
      </c>
      <c r="W48">
        <v>78.776662407038501</v>
      </c>
      <c r="X48">
        <v>84.590773902897496</v>
      </c>
    </row>
    <row r="49" spans="2:26">
      <c r="B49" t="s">
        <v>3</v>
      </c>
      <c r="C49">
        <v>91.346331848334302</v>
      </c>
      <c r="D49">
        <v>91.932961367556004</v>
      </c>
      <c r="E49">
        <v>96.538003350159201</v>
      </c>
      <c r="F49">
        <v>94.749608553541705</v>
      </c>
      <c r="G49">
        <v>97.688402633460399</v>
      </c>
      <c r="H49">
        <v>103.986901652071</v>
      </c>
      <c r="K49">
        <v>95.525196842690704</v>
      </c>
      <c r="L49">
        <v>93.985805570249696</v>
      </c>
      <c r="M49">
        <v>91.2053290661067</v>
      </c>
      <c r="N49">
        <v>85.125642180816499</v>
      </c>
      <c r="O49">
        <v>92.894728705976107</v>
      </c>
      <c r="P49">
        <v>97.358400453098895</v>
      </c>
      <c r="S49">
        <v>89.792422456566598</v>
      </c>
      <c r="T49">
        <v>76.964198356571799</v>
      </c>
      <c r="U49">
        <v>86.382105087622705</v>
      </c>
      <c r="V49">
        <v>98.372854556253102</v>
      </c>
      <c r="W49">
        <v>65.562598490555501</v>
      </c>
      <c r="X49">
        <v>92.866596268840297</v>
      </c>
    </row>
    <row r="50" spans="2:26">
      <c r="B50" t="s">
        <v>4</v>
      </c>
      <c r="C50">
        <v>70.768777914579402</v>
      </c>
      <c r="D50">
        <v>78.715353414105294</v>
      </c>
      <c r="E50">
        <v>71.648614256450898</v>
      </c>
      <c r="F50">
        <v>69.794958552126801</v>
      </c>
      <c r="G50">
        <v>62.193327804323701</v>
      </c>
      <c r="H50">
        <v>65.378881350173202</v>
      </c>
      <c r="K50">
        <v>61.799054661399197</v>
      </c>
      <c r="L50">
        <v>53.808782377498602</v>
      </c>
      <c r="M50">
        <v>74.958438242615401</v>
      </c>
      <c r="N50">
        <v>63.242057795098198</v>
      </c>
      <c r="O50">
        <v>54.609799675180597</v>
      </c>
      <c r="P50">
        <v>55.1689068519606</v>
      </c>
      <c r="S50">
        <v>76.951699170412994</v>
      </c>
      <c r="T50">
        <v>84.221383332690493</v>
      </c>
      <c r="U50">
        <v>92.078385928840703</v>
      </c>
      <c r="V50">
        <v>78.305578945365298</v>
      </c>
      <c r="W50">
        <v>81.462656786434806</v>
      </c>
      <c r="X50">
        <v>88.743535093503496</v>
      </c>
    </row>
    <row r="51" spans="2:26">
      <c r="B51" t="s">
        <v>5</v>
      </c>
      <c r="C51">
        <v>77.057262452312401</v>
      </c>
      <c r="D51">
        <v>75.811610247796494</v>
      </c>
      <c r="E51">
        <v>80.592521628561499</v>
      </c>
      <c r="F51">
        <v>80.930932798668806</v>
      </c>
      <c r="G51">
        <v>64.148294550762998</v>
      </c>
      <c r="H51">
        <v>69.184713914673097</v>
      </c>
      <c r="K51">
        <v>64.622160307225101</v>
      </c>
      <c r="L51">
        <v>52.269524891371397</v>
      </c>
      <c r="M51">
        <v>68.956427467509499</v>
      </c>
      <c r="N51">
        <v>63.823368934509702</v>
      </c>
      <c r="O51">
        <v>63.540268175488897</v>
      </c>
      <c r="P51">
        <v>74.488066776160807</v>
      </c>
      <c r="S51">
        <v>91.411229833993204</v>
      </c>
      <c r="T51">
        <v>74.873198182882106</v>
      </c>
      <c r="U51">
        <v>94.704554074899406</v>
      </c>
      <c r="V51">
        <v>84.062484417824507</v>
      </c>
      <c r="W51">
        <v>80.056910922893806</v>
      </c>
      <c r="X51">
        <v>94.102689906734199</v>
      </c>
    </row>
    <row r="52" spans="2:26">
      <c r="B52" t="s">
        <v>6</v>
      </c>
      <c r="C52">
        <v>61.053486196930201</v>
      </c>
      <c r="D52">
        <v>70.388599583152399</v>
      </c>
      <c r="E52">
        <v>80.725612192903895</v>
      </c>
      <c r="F52">
        <v>58.993497427195898</v>
      </c>
      <c r="G52">
        <v>65.855365779102797</v>
      </c>
      <c r="H52">
        <v>76.646913143958002</v>
      </c>
      <c r="K52">
        <v>60.0310471566874</v>
      </c>
      <c r="L52">
        <v>52.075852539539099</v>
      </c>
      <c r="M52">
        <v>69.682167903739398</v>
      </c>
      <c r="N52">
        <v>78.885555837546207</v>
      </c>
      <c r="O52">
        <v>68.525062810386501</v>
      </c>
      <c r="P52">
        <v>70.036899184361403</v>
      </c>
      <c r="S52">
        <v>69.417252005212504</v>
      </c>
      <c r="T52">
        <v>70.873876496124296</v>
      </c>
      <c r="U52">
        <v>86.600416918877997</v>
      </c>
      <c r="V52">
        <v>84.548626259076499</v>
      </c>
      <c r="W52">
        <v>86.711730934203004</v>
      </c>
      <c r="X52">
        <v>69.184125000313003</v>
      </c>
    </row>
    <row r="53" spans="2:26">
      <c r="B53" t="s">
        <v>7</v>
      </c>
      <c r="C53">
        <v>28.879853044861299</v>
      </c>
      <c r="D53">
        <v>31.7598716009838</v>
      </c>
      <c r="E53">
        <v>29.630063595761399</v>
      </c>
      <c r="F53">
        <v>25.709208856015699</v>
      </c>
      <c r="G53">
        <v>34.130062572435897</v>
      </c>
      <c r="H53">
        <v>31.687642395942799</v>
      </c>
      <c r="K53">
        <v>6.6265327940608696</v>
      </c>
      <c r="L53">
        <v>0.98663650775904999</v>
      </c>
      <c r="M53">
        <v>7.6978314818786702</v>
      </c>
      <c r="N53">
        <v>16.564406340840701</v>
      </c>
      <c r="O53">
        <v>12.983215484539</v>
      </c>
      <c r="P53">
        <v>-1.14269307978351</v>
      </c>
      <c r="S53">
        <v>35.340466457563302</v>
      </c>
      <c r="T53">
        <v>27.151674382371901</v>
      </c>
      <c r="U53">
        <v>11.698785768975499</v>
      </c>
      <c r="V53">
        <v>25.900757142646601</v>
      </c>
      <c r="W53">
        <v>27.519957073132598</v>
      </c>
      <c r="X53">
        <v>39.063617604674697</v>
      </c>
    </row>
    <row r="54" spans="2:26">
      <c r="B54" t="s">
        <v>8</v>
      </c>
      <c r="C54">
        <v>16.282305134262</v>
      </c>
      <c r="D54">
        <v>24.809317011476502</v>
      </c>
      <c r="E54">
        <v>15.5501554912299</v>
      </c>
      <c r="F54">
        <v>35.097232756995503</v>
      </c>
      <c r="G54">
        <v>32.502049680491297</v>
      </c>
      <c r="H54">
        <v>22.190258067659698</v>
      </c>
      <c r="K54">
        <v>10.6677521913505</v>
      </c>
      <c r="L54">
        <v>13.0205776577475</v>
      </c>
      <c r="M54">
        <v>2.8591255292969802</v>
      </c>
      <c r="N54">
        <v>24.257511715898399</v>
      </c>
      <c r="O54">
        <v>-0.30604202173645101</v>
      </c>
      <c r="P54">
        <v>9.1582955452560295</v>
      </c>
      <c r="S54">
        <v>34.632621425048299</v>
      </c>
      <c r="T54">
        <v>29.3985690041652</v>
      </c>
      <c r="U54">
        <v>39.125396097739397</v>
      </c>
      <c r="V54">
        <v>28.851955875684901</v>
      </c>
      <c r="W54">
        <v>28.477983383702401</v>
      </c>
      <c r="X54">
        <v>16.4192533203768</v>
      </c>
    </row>
    <row r="55" spans="2:26">
      <c r="B55" t="s">
        <v>9</v>
      </c>
      <c r="C55">
        <v>21.623781818865599</v>
      </c>
      <c r="D55">
        <v>29.057990394523799</v>
      </c>
      <c r="E55">
        <v>24.831232703008499</v>
      </c>
      <c r="F55">
        <v>38.1431813239858</v>
      </c>
      <c r="G55">
        <v>24.6576397885582</v>
      </c>
      <c r="H55">
        <v>28.6672325032375</v>
      </c>
      <c r="K55">
        <v>4.4633526416096503</v>
      </c>
      <c r="L55">
        <v>-1.3466237489894299</v>
      </c>
      <c r="M55">
        <v>-3.10127838639827</v>
      </c>
      <c r="N55">
        <v>-2.16412353526295</v>
      </c>
      <c r="O55">
        <v>18.124835159123201</v>
      </c>
      <c r="P55">
        <v>4.8182066029409496</v>
      </c>
      <c r="S55">
        <v>18.819992419104601</v>
      </c>
      <c r="T55">
        <v>42.287023077085102</v>
      </c>
      <c r="U55">
        <v>28.032611459302299</v>
      </c>
      <c r="V55">
        <v>25.948602515824899</v>
      </c>
      <c r="W55">
        <v>27.170051828975598</v>
      </c>
      <c r="X55">
        <v>22.530354621877901</v>
      </c>
    </row>
    <row r="56" spans="2:26">
      <c r="B56" t="s">
        <v>1</v>
      </c>
      <c r="C56">
        <f>AVERAGE(C47:C49)</f>
        <v>88.234361990380691</v>
      </c>
      <c r="D56">
        <f t="shared" ref="D56:H56" si="48">AVERAGE(D47:D49)</f>
        <v>93.829494143841302</v>
      </c>
      <c r="E56">
        <f t="shared" si="48"/>
        <v>95.005895400290171</v>
      </c>
      <c r="F56">
        <f t="shared" si="48"/>
        <v>95.321477085517088</v>
      </c>
      <c r="G56">
        <f t="shared" si="48"/>
        <v>87.49129509301703</v>
      </c>
      <c r="H56">
        <f t="shared" si="48"/>
        <v>96.287936547633123</v>
      </c>
      <c r="I56" s="1">
        <f>AVERAGE(C56:H56)</f>
        <v>92.695076710113241</v>
      </c>
      <c r="J56">
        <f>STDEV(C56:H56)</f>
        <v>3.8317287379476421</v>
      </c>
      <c r="K56">
        <f>AVERAGE(K47:K49)</f>
        <v>93.682118201264544</v>
      </c>
      <c r="L56">
        <f t="shared" ref="L56:P56" si="49">AVERAGE(L47:L49)</f>
        <v>92.3753697404739</v>
      </c>
      <c r="M56">
        <f t="shared" si="49"/>
        <v>84.002377816310741</v>
      </c>
      <c r="N56">
        <f t="shared" si="49"/>
        <v>87.550680962467496</v>
      </c>
      <c r="O56">
        <f t="shared" si="49"/>
        <v>82.602051159981272</v>
      </c>
      <c r="P56">
        <f t="shared" si="49"/>
        <v>91.54637172350651</v>
      </c>
      <c r="Q56" s="1">
        <f>AVERAGE(K56:P56)</f>
        <v>88.626494934000732</v>
      </c>
      <c r="R56">
        <f>STDEV(K56:P56)</f>
        <v>4.625425969719644</v>
      </c>
      <c r="S56">
        <f>AVERAGE(S47:S49)</f>
        <v>85.824651175661998</v>
      </c>
      <c r="T56">
        <f t="shared" ref="T56:X56" si="50">AVERAGE(T47:T49)</f>
        <v>86.693998769774097</v>
      </c>
      <c r="U56">
        <f t="shared" si="50"/>
        <v>100.57865395543622</v>
      </c>
      <c r="V56">
        <f t="shared" si="50"/>
        <v>92.986546966136032</v>
      </c>
      <c r="W56">
        <f t="shared" si="50"/>
        <v>75.528611422297601</v>
      </c>
      <c r="X56">
        <f t="shared" si="50"/>
        <v>85.383166629548157</v>
      </c>
      <c r="Y56" s="1">
        <f>AVERAGE(S56:X56)</f>
        <v>87.832604819809021</v>
      </c>
      <c r="Z56">
        <f>STDEV(S56:X56)</f>
        <v>8.3873856566112579</v>
      </c>
    </row>
    <row r="57" spans="2:26">
      <c r="B57" t="s">
        <v>4</v>
      </c>
      <c r="C57">
        <f>AVERAGE(C50:C52)</f>
        <v>69.626508854607337</v>
      </c>
      <c r="D57">
        <f t="shared" ref="D57:H57" si="51">AVERAGE(D50:D52)</f>
        <v>74.971854415018058</v>
      </c>
      <c r="E57">
        <f t="shared" si="51"/>
        <v>77.65558269263876</v>
      </c>
      <c r="F57">
        <f t="shared" si="51"/>
        <v>69.906462925997175</v>
      </c>
      <c r="G57">
        <f t="shared" si="51"/>
        <v>64.065662711396499</v>
      </c>
      <c r="H57">
        <f t="shared" si="51"/>
        <v>70.403502802934767</v>
      </c>
      <c r="I57" s="1">
        <f t="shared" ref="I57:I58" si="52">AVERAGE(C57:H57)</f>
        <v>71.104929067098766</v>
      </c>
      <c r="J57">
        <f t="shared" ref="J57:J58" si="53">STDEV(C57:H57)</f>
        <v>4.722912059626605</v>
      </c>
      <c r="K57">
        <f>AVERAGE(K50:K52)</f>
        <v>62.150754041770568</v>
      </c>
      <c r="L57">
        <f t="shared" ref="L57:P57" si="54">AVERAGE(L50:L52)</f>
        <v>52.718053269469692</v>
      </c>
      <c r="M57">
        <f t="shared" si="54"/>
        <v>71.199011204621442</v>
      </c>
      <c r="N57">
        <f t="shared" si="54"/>
        <v>68.6503275223847</v>
      </c>
      <c r="O57">
        <f t="shared" si="54"/>
        <v>62.225043553685339</v>
      </c>
      <c r="P57">
        <f t="shared" si="54"/>
        <v>66.564624270827608</v>
      </c>
      <c r="Q57" s="1">
        <f t="shared" ref="Q57:Q58" si="55">AVERAGE(K57:P57)</f>
        <v>63.917968977126556</v>
      </c>
      <c r="R57">
        <f t="shared" ref="R57:R58" si="56">STDEV(K57:P57)</f>
        <v>6.5397359967939854</v>
      </c>
      <c r="S57">
        <f>AVERAGE(S50:S52)</f>
        <v>79.260060336539567</v>
      </c>
      <c r="T57">
        <f t="shared" ref="T57:X57" si="57">AVERAGE(T50:T52)</f>
        <v>76.656152670565632</v>
      </c>
      <c r="U57">
        <f t="shared" si="57"/>
        <v>91.127785640872716</v>
      </c>
      <c r="V57">
        <f t="shared" si="57"/>
        <v>82.305563207422097</v>
      </c>
      <c r="W57">
        <f t="shared" si="57"/>
        <v>82.743766214510529</v>
      </c>
      <c r="X57">
        <f t="shared" si="57"/>
        <v>84.010116666850237</v>
      </c>
      <c r="Y57" s="1">
        <f t="shared" ref="Y57:Y58" si="58">AVERAGE(S57:X57)</f>
        <v>82.683907456126789</v>
      </c>
      <c r="Z57">
        <f t="shared" ref="Z57:Z58" si="59">STDEV(S57:X57)</f>
        <v>4.9246562106218175</v>
      </c>
    </row>
    <row r="58" spans="2:26">
      <c r="B58" t="s">
        <v>7</v>
      </c>
      <c r="C58">
        <f>AVERAGE(C53:C55)</f>
        <v>22.261979999329629</v>
      </c>
      <c r="D58">
        <f t="shared" ref="D58:H58" si="60">AVERAGE(D53:D55)</f>
        <v>28.542393002328037</v>
      </c>
      <c r="E58">
        <f t="shared" si="60"/>
        <v>23.3371505966666</v>
      </c>
      <c r="F58">
        <f t="shared" si="60"/>
        <v>32.983207645665665</v>
      </c>
      <c r="G58">
        <f t="shared" si="60"/>
        <v>30.429917347161794</v>
      </c>
      <c r="H58">
        <f t="shared" si="60"/>
        <v>27.515044322280001</v>
      </c>
      <c r="I58" s="1">
        <f t="shared" si="52"/>
        <v>27.511615485571955</v>
      </c>
      <c r="J58">
        <f t="shared" si="53"/>
        <v>4.1110132671847763</v>
      </c>
      <c r="K58">
        <f>AVERAGE(K53:K55)</f>
        <v>7.2525458756736727</v>
      </c>
      <c r="L58">
        <f t="shared" ref="L58:P58" si="61">AVERAGE(L53:L55)</f>
        <v>4.2201968055057071</v>
      </c>
      <c r="M58">
        <f t="shared" si="61"/>
        <v>2.4852262082591268</v>
      </c>
      <c r="N58">
        <f t="shared" si="61"/>
        <v>12.885931507158716</v>
      </c>
      <c r="O58">
        <f t="shared" si="61"/>
        <v>10.267336207308583</v>
      </c>
      <c r="P58">
        <f t="shared" si="61"/>
        <v>4.2779363561378227</v>
      </c>
      <c r="Q58" s="1">
        <f t="shared" si="55"/>
        <v>6.8981954933406042</v>
      </c>
      <c r="R58">
        <f t="shared" si="56"/>
        <v>4.0209797001318801</v>
      </c>
      <c r="S58">
        <f>AVERAGE(S53:S55)</f>
        <v>29.597693433905402</v>
      </c>
      <c r="T58">
        <f t="shared" ref="T58:X58" si="62">AVERAGE(T53:T55)</f>
        <v>32.945755487874067</v>
      </c>
      <c r="U58">
        <f t="shared" si="62"/>
        <v>26.285597775339067</v>
      </c>
      <c r="V58">
        <f t="shared" si="62"/>
        <v>26.90043851138547</v>
      </c>
      <c r="W58">
        <f t="shared" si="62"/>
        <v>27.722664095270201</v>
      </c>
      <c r="X58">
        <f t="shared" si="62"/>
        <v>26.004408515643135</v>
      </c>
      <c r="Y58" s="1">
        <f t="shared" si="58"/>
        <v>28.242759636569559</v>
      </c>
      <c r="Z58">
        <f t="shared" si="59"/>
        <v>2.6407210848309242</v>
      </c>
    </row>
    <row r="59" spans="2:26">
      <c r="B59" t="s">
        <v>10</v>
      </c>
      <c r="I59" s="1">
        <f>(I56+2*I57)/3</f>
        <v>78.301644948103601</v>
      </c>
      <c r="J59" t="s">
        <v>10</v>
      </c>
      <c r="Q59" s="1">
        <f>(Q56+2*Q57)/3</f>
        <v>72.15414429608461</v>
      </c>
      <c r="R59" t="s">
        <v>10</v>
      </c>
      <c r="Y59" s="1">
        <f>(Y56+2*Y57)/3</f>
        <v>84.400139910687528</v>
      </c>
    </row>
    <row r="60" spans="2:26">
      <c r="C60">
        <v>1200</v>
      </c>
      <c r="K60">
        <v>1200</v>
      </c>
      <c r="S60">
        <v>1200</v>
      </c>
    </row>
    <row r="61" spans="2:26">
      <c r="B61" t="s">
        <v>1</v>
      </c>
      <c r="C61">
        <v>100.176436301517</v>
      </c>
      <c r="D61">
        <v>82.266193554301793</v>
      </c>
      <c r="E61">
        <v>61.933824967413997</v>
      </c>
      <c r="F61">
        <v>99.870800118671696</v>
      </c>
      <c r="G61">
        <v>96.939672934512203</v>
      </c>
      <c r="H61">
        <v>108.808543098369</v>
      </c>
      <c r="K61">
        <v>88.686937926860296</v>
      </c>
      <c r="L61">
        <v>83.646647703885506</v>
      </c>
      <c r="M61">
        <v>88.366095853236999</v>
      </c>
      <c r="N61">
        <v>96.195065776823</v>
      </c>
      <c r="O61">
        <v>84.315582584097001</v>
      </c>
      <c r="P61">
        <v>81.7687730697116</v>
      </c>
      <c r="S61">
        <v>92.535370155381003</v>
      </c>
      <c r="T61">
        <v>85.161059347009299</v>
      </c>
      <c r="U61">
        <v>66.360374958636001</v>
      </c>
      <c r="V61">
        <v>85.250114050630302</v>
      </c>
      <c r="W61">
        <v>81.094214541697994</v>
      </c>
      <c r="X61">
        <v>85.878168600133293</v>
      </c>
    </row>
    <row r="62" spans="2:26">
      <c r="B62" t="s">
        <v>2</v>
      </c>
      <c r="C62">
        <v>99.7027208860748</v>
      </c>
      <c r="D62">
        <v>65.986401097788203</v>
      </c>
      <c r="E62">
        <v>78.109131704689801</v>
      </c>
      <c r="F62">
        <v>92.101167101915806</v>
      </c>
      <c r="G62">
        <v>87.8667529584623</v>
      </c>
      <c r="H62">
        <v>95.302476146455305</v>
      </c>
      <c r="K62">
        <v>78.642653364244495</v>
      </c>
      <c r="L62">
        <v>67.530843801298005</v>
      </c>
      <c r="M62">
        <v>71.349769633792803</v>
      </c>
      <c r="N62">
        <v>83.776277998286801</v>
      </c>
      <c r="O62">
        <v>69.818886705788998</v>
      </c>
      <c r="P62">
        <v>83.565892713693799</v>
      </c>
      <c r="S62">
        <v>78.373699656769006</v>
      </c>
      <c r="T62">
        <v>71.203409618055204</v>
      </c>
      <c r="U62">
        <v>93.204558628819001</v>
      </c>
      <c r="V62">
        <v>61.477851850355101</v>
      </c>
      <c r="W62">
        <v>68.203234898357294</v>
      </c>
      <c r="X62">
        <v>82.155581197973007</v>
      </c>
    </row>
    <row r="63" spans="2:26">
      <c r="B63" t="s">
        <v>3</v>
      </c>
      <c r="C63">
        <v>81.302858431944699</v>
      </c>
      <c r="D63">
        <v>105.638655411594</v>
      </c>
      <c r="E63">
        <v>83.247462486516199</v>
      </c>
      <c r="F63">
        <v>68.440341632552006</v>
      </c>
      <c r="G63">
        <v>92.179856824192498</v>
      </c>
      <c r="H63">
        <v>99.808261285198896</v>
      </c>
      <c r="K63">
        <v>82.281174477693995</v>
      </c>
      <c r="L63">
        <v>83.109422736119598</v>
      </c>
      <c r="M63">
        <v>82.802165531607102</v>
      </c>
      <c r="N63">
        <v>86.130261493018494</v>
      </c>
      <c r="O63">
        <v>70.794453664482006</v>
      </c>
      <c r="P63">
        <v>100.777497936297</v>
      </c>
      <c r="S63">
        <v>77.525199538980502</v>
      </c>
      <c r="T63">
        <v>77.021405474765999</v>
      </c>
      <c r="U63">
        <v>65.973896982795793</v>
      </c>
      <c r="V63">
        <v>79.072964931292802</v>
      </c>
      <c r="W63">
        <v>97.678994688354905</v>
      </c>
      <c r="X63">
        <v>82.984456820335396</v>
      </c>
    </row>
    <row r="64" spans="2:26">
      <c r="B64" t="s">
        <v>4</v>
      </c>
      <c r="C64">
        <v>71.578519232275497</v>
      </c>
      <c r="D64">
        <v>59.3574878085915</v>
      </c>
      <c r="E64">
        <v>62.022366924983999</v>
      </c>
      <c r="F64">
        <v>77.080063641541102</v>
      </c>
      <c r="G64">
        <v>66.115564081216107</v>
      </c>
      <c r="H64">
        <v>75.848293548072803</v>
      </c>
      <c r="K64">
        <v>53.075844840285299</v>
      </c>
      <c r="L64">
        <v>63.279112380199301</v>
      </c>
      <c r="M64">
        <v>62.571851275514</v>
      </c>
      <c r="N64">
        <v>77.823264357885293</v>
      </c>
      <c r="O64">
        <v>62.046185798977</v>
      </c>
      <c r="P64">
        <v>64.239093181081799</v>
      </c>
      <c r="S64">
        <v>81.892364002705094</v>
      </c>
      <c r="T64">
        <v>75.679204647420093</v>
      </c>
      <c r="U64">
        <v>68.379233685698395</v>
      </c>
      <c r="V64">
        <v>73.029585900036807</v>
      </c>
      <c r="W64">
        <v>63.8500033463134</v>
      </c>
      <c r="X64">
        <v>68.010902290067193</v>
      </c>
    </row>
    <row r="65" spans="2:26">
      <c r="B65" t="s">
        <v>5</v>
      </c>
      <c r="C65">
        <v>56.339754423706502</v>
      </c>
      <c r="D65">
        <v>81.908615013900402</v>
      </c>
      <c r="E65">
        <v>69.422497989466393</v>
      </c>
      <c r="F65">
        <v>72.7478350061008</v>
      </c>
      <c r="G65">
        <v>67.0453676907795</v>
      </c>
      <c r="H65">
        <v>87.554957312531499</v>
      </c>
      <c r="K65">
        <v>69.387556765237207</v>
      </c>
      <c r="L65">
        <v>64.749163467745205</v>
      </c>
      <c r="M65">
        <v>70.849201652719898</v>
      </c>
      <c r="N65">
        <v>70.922853620558598</v>
      </c>
      <c r="O65">
        <v>62.846656603523797</v>
      </c>
      <c r="P65">
        <v>72.718599629154298</v>
      </c>
      <c r="S65">
        <v>79.608275830508006</v>
      </c>
      <c r="T65">
        <v>70.353704507170804</v>
      </c>
      <c r="U65">
        <v>59.785749246222899</v>
      </c>
      <c r="V65">
        <v>78.170449091724294</v>
      </c>
      <c r="W65">
        <v>83.410789170764602</v>
      </c>
      <c r="X65">
        <v>71.379570956894895</v>
      </c>
    </row>
    <row r="66" spans="2:26">
      <c r="B66" t="s">
        <v>6</v>
      </c>
      <c r="C66">
        <v>69.461922616600802</v>
      </c>
      <c r="D66">
        <v>63.6372092481758</v>
      </c>
      <c r="E66">
        <v>72.156497373708007</v>
      </c>
      <c r="F66">
        <v>81.653493886446697</v>
      </c>
      <c r="G66">
        <v>82.484796313710902</v>
      </c>
      <c r="H66">
        <v>78.058970629616795</v>
      </c>
      <c r="K66">
        <v>67.896265966275706</v>
      </c>
      <c r="L66">
        <v>61.074471496380397</v>
      </c>
      <c r="M66">
        <v>56.634833775485603</v>
      </c>
      <c r="N66">
        <v>73.004169735188398</v>
      </c>
      <c r="O66">
        <v>70.056223976863507</v>
      </c>
      <c r="P66">
        <v>90.843512685299501</v>
      </c>
      <c r="S66">
        <v>72.783176673062897</v>
      </c>
      <c r="T66">
        <v>82.620843037560704</v>
      </c>
      <c r="U66">
        <v>73.930914476785205</v>
      </c>
      <c r="V66">
        <v>72.794323242824106</v>
      </c>
      <c r="W66">
        <v>67.730519709717399</v>
      </c>
      <c r="X66">
        <v>72.095827324228594</v>
      </c>
    </row>
    <row r="67" spans="2:26">
      <c r="B67" t="s">
        <v>7</v>
      </c>
      <c r="C67">
        <v>26.443301608351799</v>
      </c>
      <c r="D67">
        <v>44.273359810517398</v>
      </c>
      <c r="E67">
        <v>24.782343813785602</v>
      </c>
      <c r="F67">
        <v>29.6036909657956</v>
      </c>
      <c r="G67">
        <v>34.686953903210302</v>
      </c>
      <c r="H67">
        <v>37.046560320554903</v>
      </c>
      <c r="K67">
        <v>1.0220951178103601</v>
      </c>
      <c r="L67">
        <v>7.9691711026121599</v>
      </c>
      <c r="M67">
        <v>11.467251448447101</v>
      </c>
      <c r="N67">
        <v>-7.8243441134162302</v>
      </c>
      <c r="O67">
        <v>9.8574179079386806</v>
      </c>
      <c r="P67">
        <v>-1.0815743338136401</v>
      </c>
      <c r="S67">
        <v>22.200543572963401</v>
      </c>
      <c r="T67">
        <v>31.687935034470701</v>
      </c>
      <c r="U67">
        <v>7.7450678537795703</v>
      </c>
      <c r="V67">
        <v>15.5653507104567</v>
      </c>
      <c r="W67">
        <v>25.236625883818999</v>
      </c>
      <c r="X67">
        <v>36.679510599509598</v>
      </c>
    </row>
    <row r="68" spans="2:26">
      <c r="B68" t="s">
        <v>8</v>
      </c>
      <c r="C68">
        <v>40.243469994913902</v>
      </c>
      <c r="D68">
        <v>10.592718944777401</v>
      </c>
      <c r="E68">
        <v>10.496040389522101</v>
      </c>
      <c r="F68">
        <v>32.262239804415799</v>
      </c>
      <c r="G68">
        <v>24.6460936002767</v>
      </c>
      <c r="H68">
        <v>26.226315671215801</v>
      </c>
      <c r="K68">
        <v>-0.39357837875305002</v>
      </c>
      <c r="L68">
        <v>20.182949875683899</v>
      </c>
      <c r="M68">
        <v>5.8441294474231098</v>
      </c>
      <c r="N68">
        <v>-8.4608159440248194</v>
      </c>
      <c r="O68">
        <v>0.97466392178826999</v>
      </c>
      <c r="P68">
        <v>21.497764712824299</v>
      </c>
      <c r="S68">
        <v>25.780778214034999</v>
      </c>
      <c r="T68">
        <v>22.5880475610291</v>
      </c>
      <c r="U68">
        <v>11.802815616101901</v>
      </c>
      <c r="V68">
        <v>22.753649532677901</v>
      </c>
      <c r="W68">
        <v>15.8010253157411</v>
      </c>
      <c r="X68">
        <v>20.6216159355413</v>
      </c>
    </row>
    <row r="69" spans="2:26">
      <c r="B69" t="s">
        <v>9</v>
      </c>
      <c r="C69">
        <v>20.885047239941098</v>
      </c>
      <c r="D69">
        <v>31.108661150909601</v>
      </c>
      <c r="E69">
        <v>31.094941926719699</v>
      </c>
      <c r="F69">
        <v>15.2202186185913</v>
      </c>
      <c r="G69">
        <v>24.1746699584928</v>
      </c>
      <c r="H69">
        <v>27.603442844539899</v>
      </c>
      <c r="K69">
        <v>17.0299491276852</v>
      </c>
      <c r="L69">
        <v>5.9577321005049999</v>
      </c>
      <c r="M69">
        <v>10.553223038049399</v>
      </c>
      <c r="N69">
        <v>2.4392920708685999</v>
      </c>
      <c r="O69">
        <v>1.9271074978273299</v>
      </c>
      <c r="P69">
        <v>-2.06244856571002</v>
      </c>
      <c r="S69">
        <v>33.718803468812702</v>
      </c>
      <c r="T69">
        <v>14.637048153823301</v>
      </c>
      <c r="U69">
        <v>3.5505699939836002</v>
      </c>
      <c r="V69">
        <v>11.2430740837932</v>
      </c>
      <c r="W69">
        <v>17.401193037244699</v>
      </c>
      <c r="X69">
        <v>14.5057479396175</v>
      </c>
    </row>
    <row r="70" spans="2:26">
      <c r="B70" t="s">
        <v>1</v>
      </c>
      <c r="C70">
        <f>AVERAGE(C61:C63)</f>
        <v>93.727338539845505</v>
      </c>
      <c r="D70">
        <f t="shared" ref="D70:F70" si="63">AVERAGE(D61:D63)</f>
        <v>84.63041668789468</v>
      </c>
      <c r="E70">
        <f t="shared" si="63"/>
        <v>74.430139719540009</v>
      </c>
      <c r="F70">
        <f t="shared" si="63"/>
        <v>86.804102951046502</v>
      </c>
      <c r="G70">
        <f t="shared" ref="G70:H70" si="64">AVERAGE(G61:G63)</f>
        <v>92.328760905722334</v>
      </c>
      <c r="H70">
        <f t="shared" si="64"/>
        <v>101.30642684334107</v>
      </c>
      <c r="I70" s="1">
        <f>AVERAGE(C70:H70)</f>
        <v>88.871197607898353</v>
      </c>
      <c r="J70">
        <f>STDEV(C70:H70)</f>
        <v>9.1757618856874306</v>
      </c>
      <c r="K70">
        <f>AVERAGE(K61:K63)</f>
        <v>83.20358858959959</v>
      </c>
      <c r="L70">
        <f t="shared" ref="L70:P70" si="65">AVERAGE(L61:L63)</f>
        <v>78.095638080434369</v>
      </c>
      <c r="M70">
        <f t="shared" si="65"/>
        <v>80.839343672878968</v>
      </c>
      <c r="N70">
        <f t="shared" si="65"/>
        <v>88.700535089376103</v>
      </c>
      <c r="O70">
        <f t="shared" si="65"/>
        <v>74.976307651455997</v>
      </c>
      <c r="P70">
        <f t="shared" si="65"/>
        <v>88.704054573234131</v>
      </c>
      <c r="Q70" s="1">
        <f>AVERAGE(K70:P70)</f>
        <v>82.419911276163205</v>
      </c>
      <c r="R70">
        <f>STDEV(K70:P70)</f>
        <v>5.5884811914225514</v>
      </c>
      <c r="S70">
        <f>AVERAGE(S61:S63)</f>
        <v>82.811423117043503</v>
      </c>
      <c r="T70">
        <f t="shared" ref="T70:X70" si="66">AVERAGE(T61:T63)</f>
        <v>77.795291479943501</v>
      </c>
      <c r="U70">
        <f t="shared" si="66"/>
        <v>75.179610190083608</v>
      </c>
      <c r="V70">
        <f t="shared" si="66"/>
        <v>75.266976944092733</v>
      </c>
      <c r="W70">
        <f t="shared" si="66"/>
        <v>82.325481376136736</v>
      </c>
      <c r="X70">
        <f t="shared" si="66"/>
        <v>83.67273553948057</v>
      </c>
      <c r="Y70" s="1">
        <f>AVERAGE(S70:X70)</f>
        <v>79.508586441130106</v>
      </c>
      <c r="Z70">
        <f>STDEV(S70:X70)</f>
        <v>3.8948794853609345</v>
      </c>
    </row>
    <row r="71" spans="2:26">
      <c r="B71" t="s">
        <v>4</v>
      </c>
      <c r="C71">
        <f>AVERAGE(C64:C66)</f>
        <v>65.793398757527598</v>
      </c>
      <c r="D71">
        <f t="shared" ref="D71:F71" si="67">AVERAGE(D64:D66)</f>
        <v>68.301104023555908</v>
      </c>
      <c r="E71">
        <f t="shared" si="67"/>
        <v>67.867120762719466</v>
      </c>
      <c r="F71">
        <f t="shared" si="67"/>
        <v>77.160464178029542</v>
      </c>
      <c r="G71">
        <f t="shared" ref="G71:H71" si="68">AVERAGE(G64:G66)</f>
        <v>71.88190936190216</v>
      </c>
      <c r="H71">
        <f t="shared" si="68"/>
        <v>80.487407163407042</v>
      </c>
      <c r="I71" s="1">
        <f t="shared" ref="I71:I72" si="69">AVERAGE(C71:H71)</f>
        <v>71.915234041190288</v>
      </c>
      <c r="J71">
        <f t="shared" ref="J71:J72" si="70">STDEV(C71:H71)</f>
        <v>5.7952001846339503</v>
      </c>
      <c r="K71">
        <f>AVERAGE(K64:K66)</f>
        <v>63.453222523932737</v>
      </c>
      <c r="L71">
        <f t="shared" ref="L71:P71" si="71">AVERAGE(L64:L66)</f>
        <v>63.034249114774973</v>
      </c>
      <c r="M71">
        <f t="shared" si="71"/>
        <v>63.351962234573172</v>
      </c>
      <c r="N71">
        <f t="shared" si="71"/>
        <v>73.916762571210768</v>
      </c>
      <c r="O71">
        <f t="shared" si="71"/>
        <v>64.98302212645477</v>
      </c>
      <c r="P71">
        <f t="shared" si="71"/>
        <v>75.933735165178533</v>
      </c>
      <c r="Q71" s="1">
        <f t="shared" ref="Q71:Q72" si="72">AVERAGE(K71:P71)</f>
        <v>67.445492289354164</v>
      </c>
      <c r="R71">
        <f t="shared" ref="R71:R72" si="73">STDEV(K71:P71)</f>
        <v>5.8676339016260748</v>
      </c>
      <c r="S71">
        <f>AVERAGE(S64:S66)</f>
        <v>78.094605502091994</v>
      </c>
      <c r="T71">
        <f t="shared" ref="T71:X71" si="74">AVERAGE(T64:T66)</f>
        <v>76.217917397383872</v>
      </c>
      <c r="U71">
        <f t="shared" si="74"/>
        <v>67.365299136235492</v>
      </c>
      <c r="V71">
        <f t="shared" si="74"/>
        <v>74.664786078195064</v>
      </c>
      <c r="W71">
        <f t="shared" si="74"/>
        <v>71.663770742265129</v>
      </c>
      <c r="X71">
        <f t="shared" si="74"/>
        <v>70.495433523730227</v>
      </c>
      <c r="Y71" s="1">
        <f t="shared" ref="Y71:Y72" si="75">AVERAGE(S71:X71)</f>
        <v>73.083635396650294</v>
      </c>
      <c r="Z71">
        <f t="shared" ref="Z71:Z72" si="76">STDEV(S71:X71)</f>
        <v>3.9710894397995204</v>
      </c>
    </row>
    <row r="72" spans="2:26">
      <c r="B72" t="s">
        <v>7</v>
      </c>
      <c r="C72">
        <f>AVERAGE(C67:C69)</f>
        <v>29.190606281068934</v>
      </c>
      <c r="D72">
        <f t="shared" ref="D72:F72" si="77">AVERAGE(D67:D69)</f>
        <v>28.658246635401468</v>
      </c>
      <c r="E72">
        <f t="shared" si="77"/>
        <v>22.124442043342469</v>
      </c>
      <c r="F72">
        <f t="shared" si="77"/>
        <v>25.695383129600899</v>
      </c>
      <c r="G72">
        <f t="shared" ref="G72:H72" si="78">AVERAGE(G67:G69)</f>
        <v>27.835905820659935</v>
      </c>
      <c r="H72">
        <f t="shared" si="78"/>
        <v>30.292106278770202</v>
      </c>
      <c r="I72" s="1">
        <f t="shared" si="69"/>
        <v>27.299448364807319</v>
      </c>
      <c r="J72">
        <f t="shared" si="70"/>
        <v>2.9671641242894586</v>
      </c>
      <c r="K72">
        <f>AVERAGE(K67:K69)</f>
        <v>5.8861552889141704</v>
      </c>
      <c r="L72">
        <f t="shared" ref="L72:P72" si="79">AVERAGE(L67:L69)</f>
        <v>11.369951026267019</v>
      </c>
      <c r="M72">
        <f t="shared" si="79"/>
        <v>9.2882013113065369</v>
      </c>
      <c r="N72">
        <f t="shared" si="79"/>
        <v>-4.6152893288574832</v>
      </c>
      <c r="O72">
        <f t="shared" si="79"/>
        <v>4.2530631091847608</v>
      </c>
      <c r="P72">
        <f t="shared" si="79"/>
        <v>6.117913937766879</v>
      </c>
      <c r="Q72" s="1">
        <f t="shared" si="72"/>
        <v>5.3833325574303146</v>
      </c>
      <c r="R72">
        <f t="shared" si="73"/>
        <v>5.5340760715884683</v>
      </c>
      <c r="S72">
        <f>AVERAGE(S67:S69)</f>
        <v>27.233375085270367</v>
      </c>
      <c r="T72">
        <f t="shared" ref="T72:X72" si="80">AVERAGE(T67:T69)</f>
        <v>22.971010249774366</v>
      </c>
      <c r="U72">
        <f t="shared" si="80"/>
        <v>7.699484487955023</v>
      </c>
      <c r="V72">
        <f t="shared" si="80"/>
        <v>16.520691442309268</v>
      </c>
      <c r="W72">
        <f t="shared" si="80"/>
        <v>19.479614745601598</v>
      </c>
      <c r="X72">
        <f t="shared" si="80"/>
        <v>23.935624824889469</v>
      </c>
      <c r="Y72" s="1">
        <f t="shared" si="75"/>
        <v>19.639966805966683</v>
      </c>
      <c r="Z72">
        <f t="shared" si="76"/>
        <v>6.9215473284605915</v>
      </c>
    </row>
    <row r="73" spans="2:26">
      <c r="B73" t="s">
        <v>10</v>
      </c>
      <c r="I73" s="1">
        <f>(I70+2*I71)/3</f>
        <v>77.567221896759648</v>
      </c>
      <c r="J73" t="s">
        <v>10</v>
      </c>
      <c r="Q73" s="1">
        <f>(Q70+2*Q71)/3</f>
        <v>72.436965284957182</v>
      </c>
      <c r="R73" t="s">
        <v>10</v>
      </c>
      <c r="Y73" s="1">
        <f>(Y70+2*Y71)/3</f>
        <v>75.225285744810222</v>
      </c>
    </row>
    <row r="74" spans="2:26">
      <c r="C74" t="s">
        <v>14</v>
      </c>
      <c r="K74" t="s">
        <v>13</v>
      </c>
      <c r="S74" t="s">
        <v>12</v>
      </c>
    </row>
    <row r="75" spans="2:26">
      <c r="C75">
        <v>800</v>
      </c>
      <c r="D75">
        <v>900</v>
      </c>
      <c r="E75">
        <v>1000</v>
      </c>
      <c r="F75">
        <v>1100</v>
      </c>
      <c r="G75">
        <v>1200</v>
      </c>
      <c r="K75">
        <v>800</v>
      </c>
      <c r="L75">
        <v>900</v>
      </c>
      <c r="M75">
        <v>1000</v>
      </c>
      <c r="N75">
        <v>1100</v>
      </c>
      <c r="O75">
        <v>1200</v>
      </c>
      <c r="S75">
        <v>800</v>
      </c>
      <c r="T75">
        <v>900</v>
      </c>
      <c r="U75">
        <v>1000</v>
      </c>
      <c r="V75">
        <v>1100</v>
      </c>
      <c r="W75">
        <v>1200</v>
      </c>
    </row>
    <row r="76" spans="2:26">
      <c r="B76" t="s">
        <v>1</v>
      </c>
      <c r="C76" s="1">
        <v>102.5068480263086</v>
      </c>
      <c r="D76" s="1">
        <v>97.110463887450933</v>
      </c>
      <c r="E76" s="1">
        <v>95.385174039300693</v>
      </c>
      <c r="F76" s="1">
        <v>92.695076710113241</v>
      </c>
      <c r="G76" s="1">
        <v>88.871197607898353</v>
      </c>
      <c r="K76" s="1">
        <v>92.851281242299009</v>
      </c>
      <c r="L76" s="1">
        <v>91.991098908075742</v>
      </c>
      <c r="M76" s="1">
        <v>92.08442974637417</v>
      </c>
      <c r="N76" s="1">
        <v>88.626494934000732</v>
      </c>
      <c r="O76" s="2">
        <v>82.419911279999994</v>
      </c>
      <c r="S76" s="1">
        <v>97.074021933311428</v>
      </c>
      <c r="T76" s="1">
        <v>94.840937683152973</v>
      </c>
      <c r="U76" s="1">
        <v>88.977895381564323</v>
      </c>
      <c r="V76" s="1">
        <v>87.832604819809021</v>
      </c>
      <c r="W76" s="1">
        <v>79.508586441130106</v>
      </c>
    </row>
    <row r="77" spans="2:26">
      <c r="B77" t="s">
        <v>4</v>
      </c>
      <c r="C77" s="1">
        <v>70.158024163289141</v>
      </c>
      <c r="D77" s="1">
        <v>68.387861362933393</v>
      </c>
      <c r="E77" s="1">
        <v>71.494601773848856</v>
      </c>
      <c r="F77" s="1">
        <v>71.104929067098766</v>
      </c>
      <c r="G77" s="1">
        <v>71.915234041190288</v>
      </c>
      <c r="K77" s="1">
        <v>76.014152212244937</v>
      </c>
      <c r="L77" s="1">
        <v>73.513716120967644</v>
      </c>
      <c r="M77" s="1">
        <v>69.584695628346665</v>
      </c>
      <c r="N77" s="1">
        <v>63.917968977126556</v>
      </c>
      <c r="O77" s="2">
        <v>67.445492290000004</v>
      </c>
      <c r="S77" s="1">
        <v>89.964662295243286</v>
      </c>
      <c r="T77" s="1">
        <v>87.318929287685975</v>
      </c>
      <c r="U77" s="1">
        <v>80.340167841564877</v>
      </c>
      <c r="V77" s="1">
        <v>82.683907456126789</v>
      </c>
      <c r="W77" s="1">
        <v>73.083635396650294</v>
      </c>
    </row>
    <row r="78" spans="2:26">
      <c r="B78" t="s">
        <v>7</v>
      </c>
      <c r="C78" s="1">
        <v>37.490678699298229</v>
      </c>
      <c r="D78" s="1">
        <v>34.87147639709432</v>
      </c>
      <c r="E78" s="1">
        <v>32.659782083685982</v>
      </c>
      <c r="F78" s="1">
        <v>27.511615485571955</v>
      </c>
      <c r="G78" s="1">
        <v>27.299448364807319</v>
      </c>
      <c r="K78" s="1">
        <v>2.3377462730873222</v>
      </c>
      <c r="L78" s="1">
        <v>4.960728642130011</v>
      </c>
      <c r="M78" s="1">
        <v>5.2038808971945123</v>
      </c>
      <c r="N78" s="1">
        <v>6.8981954933406042</v>
      </c>
      <c r="O78" s="2">
        <v>5.3833325570000001</v>
      </c>
      <c r="S78" s="1">
        <v>30.094859483432497</v>
      </c>
      <c r="T78" s="1">
        <v>26.798756511292613</v>
      </c>
      <c r="U78" s="1">
        <v>29.80108192746377</v>
      </c>
      <c r="V78" s="1">
        <v>28.242759636569559</v>
      </c>
      <c r="W78" s="1">
        <v>19.639966805966683</v>
      </c>
    </row>
    <row r="79" spans="2:26">
      <c r="B79" t="s">
        <v>10</v>
      </c>
      <c r="C79" s="1">
        <v>80.940965450962295</v>
      </c>
      <c r="D79" s="1">
        <v>77.962062204439235</v>
      </c>
      <c r="E79" s="1">
        <v>79.458125862332807</v>
      </c>
      <c r="F79" s="1">
        <v>78.301644948103601</v>
      </c>
      <c r="G79" s="1">
        <v>77.567221896759648</v>
      </c>
      <c r="K79" s="1">
        <v>81.626528555596295</v>
      </c>
      <c r="L79" s="1">
        <v>79.672843716670343</v>
      </c>
      <c r="M79" s="1">
        <v>77.084607001022505</v>
      </c>
      <c r="N79" s="1">
        <v>72.15414429608461</v>
      </c>
      <c r="O79" s="2">
        <v>72.436965279999995</v>
      </c>
      <c r="S79" s="1">
        <v>92.334448841265996</v>
      </c>
      <c r="T79" s="1">
        <v>89.826265419508317</v>
      </c>
      <c r="U79" s="1">
        <v>83.219410354898017</v>
      </c>
      <c r="V79" s="1">
        <v>84.400139910687528</v>
      </c>
      <c r="W79" s="1">
        <v>75.225285744810222</v>
      </c>
    </row>
    <row r="97" spans="15:15">
      <c r="O97" s="1"/>
    </row>
    <row r="98" spans="15:15">
      <c r="O98" s="1"/>
    </row>
    <row r="99" spans="15:15">
      <c r="O99" s="1"/>
    </row>
    <row r="100" spans="15:15">
      <c r="O10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2017-08-31T21:10:40Z</dcterms:created>
  <dcterms:modified xsi:type="dcterms:W3CDTF">2017-10-11T14:23:51Z</dcterms:modified>
</cp:coreProperties>
</file>