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8F5B94BD-4FC7-C94B-BB37-430EE308833F}" xr6:coauthVersionLast="43" xr6:coauthVersionMax="43" xr10:uidLastSave="{00000000-0000-0000-0000-000000000000}"/>
  <bookViews>
    <workbookView xWindow="9460" yWindow="4200" windowWidth="27640" windowHeight="16940" xr2:uid="{07D60027-71BB-FF40-99DE-07091FAF77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1" i="1" l="1"/>
  <c r="W41" i="1"/>
  <c r="T41" i="1"/>
  <c r="P41" i="1"/>
  <c r="O41" i="1"/>
  <c r="L41" i="1"/>
  <c r="H41" i="1"/>
  <c r="G41" i="1"/>
  <c r="D41" i="1"/>
  <c r="I41" i="1"/>
  <c r="M8" i="1"/>
  <c r="M7" i="1"/>
  <c r="M6" i="1"/>
  <c r="N6" i="1" s="1"/>
  <c r="K4" i="1"/>
  <c r="K3" i="1"/>
  <c r="D12" i="1"/>
  <c r="D19" i="1"/>
  <c r="P8" i="1" l="1"/>
  <c r="Q41" i="1"/>
  <c r="Y41" i="1"/>
  <c r="P7" i="1"/>
</calcChain>
</file>

<file path=xl/sharedStrings.xml><?xml version="1.0" encoding="utf-8"?>
<sst xmlns="http://schemas.openxmlformats.org/spreadsheetml/2006/main" count="16" uniqueCount="13">
  <si>
    <t>bcc UMo defects testing</t>
  </si>
  <si>
    <t>bcc U</t>
  </si>
  <si>
    <t>bcc Mo</t>
  </si>
  <si>
    <t>all at 600 K</t>
  </si>
  <si>
    <t>u10mo</t>
  </si>
  <si>
    <t>u10mo int</t>
  </si>
  <si>
    <t>u10mo vac</t>
  </si>
  <si>
    <t>bccU</t>
  </si>
  <si>
    <t>bccMo</t>
  </si>
  <si>
    <t>Ef</t>
  </si>
  <si>
    <t>E</t>
  </si>
  <si>
    <t>E/at</t>
  </si>
  <si>
    <t>Ef/at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</si>
</sst>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EFA-3D67-754E-AED0-DEDF6287FA3A}">
  <dimension ref="B2:Y41"/>
  <sheetViews>
    <sheetView tabSelected="1" workbookViewId="0">
      <selection activeCell="J11" sqref="J11"/>
    </sheetView>
  </sheetViews>
  <sheetFormatPr baseColWidth="10" defaultRowHeight="16" x14ac:dyDescent="0.2"/>
  <sheetData>
    <row r="2" spans="2:16" x14ac:dyDescent="0.2">
      <c r="J2" t="s">
        <v>10</v>
      </c>
      <c r="K2" t="s">
        <v>11</v>
      </c>
    </row>
    <row r="3" spans="2:16" x14ac:dyDescent="0.2">
      <c r="I3" t="s">
        <v>7</v>
      </c>
      <c r="J3">
        <v>-8183.8740000000007</v>
      </c>
      <c r="K3">
        <f>J3/2000</f>
        <v>-4.0919370000000006</v>
      </c>
    </row>
    <row r="4" spans="2:16" x14ac:dyDescent="0.2">
      <c r="B4" t="s">
        <v>0</v>
      </c>
      <c r="E4" t="s">
        <v>3</v>
      </c>
      <c r="I4" t="s">
        <v>8</v>
      </c>
      <c r="J4">
        <v>-13693.88</v>
      </c>
      <c r="K4">
        <f>J4/2000</f>
        <v>-6.84694</v>
      </c>
    </row>
    <row r="5" spans="2:16" x14ac:dyDescent="0.2">
      <c r="M5" t="s">
        <v>9</v>
      </c>
      <c r="N5" t="s">
        <v>12</v>
      </c>
    </row>
    <row r="6" spans="2:16" x14ac:dyDescent="0.2">
      <c r="B6" t="s">
        <v>1</v>
      </c>
      <c r="I6" t="s">
        <v>4</v>
      </c>
      <c r="J6">
        <v>-9033.5619999999999</v>
      </c>
      <c r="K6">
        <v>1564.6</v>
      </c>
      <c r="L6">
        <v>435.4</v>
      </c>
      <c r="M6">
        <f>J6-K6*$K$3-L6*$K$4</f>
        <v>349.84030620000067</v>
      </c>
      <c r="N6">
        <f>M6/2000</f>
        <v>0.17492015310000034</v>
      </c>
    </row>
    <row r="7" spans="2:16" x14ac:dyDescent="0.2">
      <c r="B7">
        <v>100000</v>
      </c>
      <c r="C7">
        <v>590.06100000000004</v>
      </c>
      <c r="D7">
        <v>-8184.11</v>
      </c>
      <c r="E7">
        <v>44369.2</v>
      </c>
      <c r="F7">
        <v>3.9940699999999998</v>
      </c>
      <c r="I7" t="s">
        <v>5</v>
      </c>
      <c r="J7">
        <v>-9036.2880000000023</v>
      </c>
      <c r="K7">
        <v>1565.9</v>
      </c>
      <c r="L7">
        <v>435.1</v>
      </c>
      <c r="M7">
        <f>J7-K7*$K$3-L7*$K$4</f>
        <v>350.37974229999963</v>
      </c>
      <c r="P7">
        <f>M7-2001*N6</f>
        <v>0.36451594689896183</v>
      </c>
    </row>
    <row r="8" spans="2:16" x14ac:dyDescent="0.2">
      <c r="B8">
        <v>100000</v>
      </c>
      <c r="C8">
        <v>590.48299999999995</v>
      </c>
      <c r="D8">
        <v>-8183.71</v>
      </c>
      <c r="E8">
        <v>44370.3</v>
      </c>
      <c r="F8">
        <v>5.0685799999999999</v>
      </c>
      <c r="I8" t="s">
        <v>6</v>
      </c>
      <c r="J8">
        <v>-9028.2960000000003</v>
      </c>
      <c r="K8">
        <v>1563.45</v>
      </c>
      <c r="L8">
        <v>435.55</v>
      </c>
      <c r="M8">
        <f>J8-K8*$K$3-L8*$K$4</f>
        <v>351.42761965000136</v>
      </c>
      <c r="P8">
        <f>M8-1999*N6</f>
        <v>1.7622336031006967</v>
      </c>
    </row>
    <row r="9" spans="2:16" x14ac:dyDescent="0.2">
      <c r="B9">
        <v>100000</v>
      </c>
      <c r="C9">
        <v>591.24800000000005</v>
      </c>
      <c r="D9">
        <v>-8183.59</v>
      </c>
      <c r="E9">
        <v>44366.8</v>
      </c>
      <c r="F9">
        <v>4.7660799999999997</v>
      </c>
    </row>
    <row r="10" spans="2:16" x14ac:dyDescent="0.2">
      <c r="B10">
        <v>100000</v>
      </c>
      <c r="C10">
        <v>590.70299999999997</v>
      </c>
      <c r="D10">
        <v>-8183.99</v>
      </c>
      <c r="E10">
        <v>44370.5</v>
      </c>
      <c r="F10">
        <v>4.2464199999999996</v>
      </c>
    </row>
    <row r="11" spans="2:16" x14ac:dyDescent="0.2">
      <c r="B11">
        <v>100000</v>
      </c>
      <c r="C11">
        <v>590.67200000000003</v>
      </c>
      <c r="D11">
        <v>-8183.97</v>
      </c>
      <c r="E11">
        <v>44370.3</v>
      </c>
      <c r="F11">
        <v>4.1784100000000004</v>
      </c>
    </row>
    <row r="12" spans="2:16" x14ac:dyDescent="0.2">
      <c r="D12">
        <f>AVERAGE(D7:D11)</f>
        <v>-8183.8740000000007</v>
      </c>
    </row>
    <row r="13" spans="2:16" x14ac:dyDescent="0.2">
      <c r="B13" t="s">
        <v>2</v>
      </c>
    </row>
    <row r="14" spans="2:16" x14ac:dyDescent="0.2">
      <c r="B14">
        <v>100000</v>
      </c>
      <c r="C14">
        <v>589.30399999999997</v>
      </c>
      <c r="D14">
        <v>-13694.2</v>
      </c>
      <c r="E14">
        <v>31418.799999999999</v>
      </c>
      <c r="F14">
        <v>6.9552800000000001</v>
      </c>
    </row>
    <row r="15" spans="2:16" x14ac:dyDescent="0.2">
      <c r="B15">
        <v>100000</v>
      </c>
      <c r="C15">
        <v>590.46900000000005</v>
      </c>
      <c r="D15">
        <v>-13693.7</v>
      </c>
      <c r="E15">
        <v>31419.599999999999</v>
      </c>
      <c r="F15">
        <v>7.9175899999999997</v>
      </c>
    </row>
    <row r="16" spans="2:16" x14ac:dyDescent="0.2">
      <c r="B16">
        <v>100000</v>
      </c>
      <c r="C16">
        <v>589.75</v>
      </c>
      <c r="D16">
        <v>-13694</v>
      </c>
      <c r="E16">
        <v>31419.1</v>
      </c>
      <c r="F16">
        <v>6.3822000000000001</v>
      </c>
    </row>
    <row r="17" spans="2:24" x14ac:dyDescent="0.2">
      <c r="B17">
        <v>100000</v>
      </c>
      <c r="C17">
        <v>590.41300000000001</v>
      </c>
      <c r="D17">
        <v>-13693.8</v>
      </c>
      <c r="E17">
        <v>31419.5</v>
      </c>
      <c r="F17">
        <v>7.3593700000000002</v>
      </c>
    </row>
    <row r="18" spans="2:24" x14ac:dyDescent="0.2">
      <c r="B18">
        <v>100000</v>
      </c>
      <c r="C18">
        <v>590.33500000000004</v>
      </c>
      <c r="D18">
        <v>-13693.7</v>
      </c>
      <c r="E18">
        <v>31419.599999999999</v>
      </c>
      <c r="F18">
        <v>6.3512199999999996</v>
      </c>
    </row>
    <row r="19" spans="2:24" x14ac:dyDescent="0.2">
      <c r="D19">
        <f>AVERAGE(D14:D18)</f>
        <v>-13693.88</v>
      </c>
    </row>
    <row r="20" spans="2:24" x14ac:dyDescent="0.2">
      <c r="B20" t="s">
        <v>4</v>
      </c>
      <c r="J20" t="s">
        <v>5</v>
      </c>
      <c r="R20" t="s">
        <v>6</v>
      </c>
    </row>
    <row r="21" spans="2:24" x14ac:dyDescent="0.2">
      <c r="B21">
        <v>100000</v>
      </c>
      <c r="C21">
        <v>591.43100000000004</v>
      </c>
      <c r="D21">
        <v>-9034.6200000000008</v>
      </c>
      <c r="E21">
        <v>39675.699999999997</v>
      </c>
      <c r="F21">
        <v>5.06738</v>
      </c>
      <c r="G21">
        <v>1565</v>
      </c>
      <c r="H21">
        <v>435</v>
      </c>
      <c r="J21">
        <v>100000</v>
      </c>
      <c r="K21">
        <v>590.36800000000005</v>
      </c>
      <c r="L21">
        <v>-9066.86</v>
      </c>
      <c r="M21">
        <v>39584.400000000001</v>
      </c>
      <c r="N21">
        <v>4.6689499999999997</v>
      </c>
      <c r="O21">
        <v>1554</v>
      </c>
      <c r="P21">
        <v>447</v>
      </c>
      <c r="R21">
        <v>100000</v>
      </c>
      <c r="S21">
        <v>591.83699999999999</v>
      </c>
      <c r="T21">
        <v>-8963.43</v>
      </c>
      <c r="U21">
        <v>39902.300000000003</v>
      </c>
      <c r="V21">
        <v>4.6234299999999999</v>
      </c>
      <c r="W21">
        <v>1591</v>
      </c>
      <c r="X21">
        <v>408</v>
      </c>
    </row>
    <row r="22" spans="2:24" x14ac:dyDescent="0.2">
      <c r="B22">
        <v>100000</v>
      </c>
      <c r="C22">
        <v>590.11699999999996</v>
      </c>
      <c r="D22">
        <v>-9025.64</v>
      </c>
      <c r="E22">
        <v>39713</v>
      </c>
      <c r="F22">
        <v>5.31637</v>
      </c>
      <c r="G22">
        <v>1568</v>
      </c>
      <c r="H22">
        <v>432</v>
      </c>
      <c r="J22">
        <v>100000</v>
      </c>
      <c r="K22">
        <v>590.65899999999999</v>
      </c>
      <c r="L22">
        <v>-8976.92</v>
      </c>
      <c r="M22">
        <v>39974.6</v>
      </c>
      <c r="N22">
        <v>5.1590199999999999</v>
      </c>
      <c r="O22">
        <v>1591</v>
      </c>
      <c r="P22">
        <v>410</v>
      </c>
      <c r="R22">
        <v>100000</v>
      </c>
      <c r="S22">
        <v>590.88</v>
      </c>
      <c r="T22">
        <v>-9029.64</v>
      </c>
      <c r="U22">
        <v>39637</v>
      </c>
      <c r="V22">
        <v>4.6157500000000002</v>
      </c>
      <c r="W22">
        <v>1563</v>
      </c>
      <c r="X22">
        <v>436</v>
      </c>
    </row>
    <row r="23" spans="2:24" x14ac:dyDescent="0.2">
      <c r="B23">
        <v>100000</v>
      </c>
      <c r="C23">
        <v>590.41399999999999</v>
      </c>
      <c r="D23">
        <v>-8935.94</v>
      </c>
      <c r="E23">
        <v>40073.9</v>
      </c>
      <c r="F23">
        <v>4.7420499999999999</v>
      </c>
      <c r="G23">
        <v>1606</v>
      </c>
      <c r="H23">
        <v>394</v>
      </c>
      <c r="J23">
        <v>100000</v>
      </c>
      <c r="K23">
        <v>591.49800000000005</v>
      </c>
      <c r="L23">
        <v>-9135.32</v>
      </c>
      <c r="M23">
        <v>39325.800000000003</v>
      </c>
      <c r="N23">
        <v>5.1542899999999996</v>
      </c>
      <c r="O23">
        <v>1525</v>
      </c>
      <c r="P23">
        <v>476</v>
      </c>
      <c r="R23">
        <v>100000</v>
      </c>
      <c r="S23">
        <v>590.93299999999999</v>
      </c>
      <c r="T23">
        <v>-9050.76</v>
      </c>
      <c r="U23">
        <v>39543.300000000003</v>
      </c>
      <c r="V23">
        <v>4.8950500000000003</v>
      </c>
      <c r="W23">
        <v>1554</v>
      </c>
      <c r="X23">
        <v>445</v>
      </c>
    </row>
    <row r="24" spans="2:24" x14ac:dyDescent="0.2">
      <c r="B24">
        <v>100000</v>
      </c>
      <c r="C24">
        <v>591.07100000000003</v>
      </c>
      <c r="D24">
        <v>-9026.2999999999993</v>
      </c>
      <c r="E24">
        <v>39711</v>
      </c>
      <c r="F24">
        <v>5.1802400000000004</v>
      </c>
      <c r="G24">
        <v>1568</v>
      </c>
      <c r="H24">
        <v>432</v>
      </c>
      <c r="J24">
        <v>100000</v>
      </c>
      <c r="K24">
        <v>591.31700000000001</v>
      </c>
      <c r="L24">
        <v>-9028.6200000000008</v>
      </c>
      <c r="M24">
        <v>39701.599999999999</v>
      </c>
      <c r="N24">
        <v>5.1829999999999998</v>
      </c>
      <c r="O24">
        <v>1567</v>
      </c>
      <c r="P24">
        <v>434</v>
      </c>
      <c r="R24">
        <v>100000</v>
      </c>
      <c r="S24">
        <v>590.48</v>
      </c>
      <c r="T24">
        <v>-8983.42</v>
      </c>
      <c r="U24">
        <v>39834.1</v>
      </c>
      <c r="V24">
        <v>5.0060000000000002</v>
      </c>
      <c r="W24">
        <v>1582</v>
      </c>
      <c r="X24">
        <v>417</v>
      </c>
    </row>
    <row r="25" spans="2:24" x14ac:dyDescent="0.2">
      <c r="B25">
        <v>100000</v>
      </c>
      <c r="C25">
        <v>590.81899999999996</v>
      </c>
      <c r="D25">
        <v>-9027.8799999999992</v>
      </c>
      <c r="E25">
        <v>39693.300000000003</v>
      </c>
      <c r="F25">
        <v>4.70906</v>
      </c>
      <c r="G25">
        <v>1567</v>
      </c>
      <c r="H25">
        <v>433</v>
      </c>
      <c r="J25">
        <v>100000</v>
      </c>
      <c r="K25">
        <v>591.36900000000003</v>
      </c>
      <c r="L25">
        <v>-9026.81</v>
      </c>
      <c r="M25">
        <v>39768.1</v>
      </c>
      <c r="N25">
        <v>5.3619300000000001</v>
      </c>
      <c r="O25">
        <v>1570</v>
      </c>
      <c r="P25">
        <v>431</v>
      </c>
      <c r="R25">
        <v>100000</v>
      </c>
      <c r="S25">
        <v>590.45299999999997</v>
      </c>
      <c r="T25">
        <v>-9017.83</v>
      </c>
      <c r="U25">
        <v>39682.699999999997</v>
      </c>
      <c r="V25">
        <v>5.34415</v>
      </c>
      <c r="W25">
        <v>1568</v>
      </c>
      <c r="X25">
        <v>431</v>
      </c>
    </row>
    <row r="26" spans="2:24" x14ac:dyDescent="0.2">
      <c r="B26">
        <v>100000</v>
      </c>
      <c r="C26">
        <v>591.02</v>
      </c>
      <c r="D26">
        <v>-8996.33</v>
      </c>
      <c r="E26">
        <v>39798.5</v>
      </c>
      <c r="F26">
        <v>4.9290700000000003</v>
      </c>
      <c r="G26">
        <v>1578</v>
      </c>
      <c r="H26">
        <v>422</v>
      </c>
      <c r="J26">
        <v>100000</v>
      </c>
      <c r="K26">
        <v>590.80200000000002</v>
      </c>
      <c r="L26">
        <v>-9014.82</v>
      </c>
      <c r="M26">
        <v>39836</v>
      </c>
      <c r="N26">
        <v>5.0377700000000001</v>
      </c>
      <c r="O26">
        <v>1576</v>
      </c>
      <c r="P26">
        <v>425</v>
      </c>
      <c r="R26">
        <v>100000</v>
      </c>
      <c r="S26">
        <v>591.26900000000001</v>
      </c>
      <c r="T26">
        <v>-9070.0499999999993</v>
      </c>
      <c r="U26">
        <v>39490.400000000001</v>
      </c>
      <c r="V26">
        <v>4.8912100000000001</v>
      </c>
      <c r="W26">
        <v>1546</v>
      </c>
      <c r="X26">
        <v>453</v>
      </c>
    </row>
    <row r="27" spans="2:24" x14ac:dyDescent="0.2">
      <c r="B27">
        <v>100000</v>
      </c>
      <c r="C27">
        <v>591.45600000000002</v>
      </c>
      <c r="D27">
        <v>-9080.5</v>
      </c>
      <c r="E27">
        <v>39450.6</v>
      </c>
      <c r="F27">
        <v>5.0314800000000002</v>
      </c>
      <c r="G27">
        <v>1544</v>
      </c>
      <c r="H27">
        <v>456</v>
      </c>
      <c r="J27">
        <v>100000</v>
      </c>
      <c r="K27">
        <v>591.27</v>
      </c>
      <c r="L27">
        <v>-8973.17</v>
      </c>
      <c r="M27">
        <v>40001.800000000003</v>
      </c>
      <c r="N27">
        <v>4.5524800000000001</v>
      </c>
      <c r="O27">
        <v>1593</v>
      </c>
      <c r="P27">
        <v>408</v>
      </c>
      <c r="R27">
        <v>100000</v>
      </c>
      <c r="S27">
        <v>590.745</v>
      </c>
      <c r="T27">
        <v>-9000.68</v>
      </c>
      <c r="U27">
        <v>39771.5</v>
      </c>
      <c r="V27">
        <v>5.0773299999999999</v>
      </c>
      <c r="W27">
        <v>1575</v>
      </c>
      <c r="X27">
        <v>424</v>
      </c>
    </row>
    <row r="28" spans="2:24" x14ac:dyDescent="0.2">
      <c r="B28">
        <v>100000</v>
      </c>
      <c r="C28">
        <v>590.92700000000002</v>
      </c>
      <c r="D28">
        <v>-9138.1299999999992</v>
      </c>
      <c r="E28">
        <v>39243.199999999997</v>
      </c>
      <c r="F28">
        <v>5.2361700000000004</v>
      </c>
      <c r="G28">
        <v>1521</v>
      </c>
      <c r="H28">
        <v>479</v>
      </c>
      <c r="J28">
        <v>100000</v>
      </c>
      <c r="K28">
        <v>591.154</v>
      </c>
      <c r="L28">
        <v>-8980.73</v>
      </c>
      <c r="M28">
        <v>39919.4</v>
      </c>
      <c r="N28">
        <v>5.2384500000000003</v>
      </c>
      <c r="O28">
        <v>1590</v>
      </c>
      <c r="P28">
        <v>411</v>
      </c>
      <c r="R28">
        <v>100000</v>
      </c>
      <c r="S28">
        <v>590.81399999999996</v>
      </c>
      <c r="T28">
        <v>-9057.6200000000008</v>
      </c>
      <c r="U28">
        <v>39517.300000000003</v>
      </c>
      <c r="V28">
        <v>5.1892500000000004</v>
      </c>
      <c r="W28">
        <v>1551</v>
      </c>
      <c r="X28">
        <v>448</v>
      </c>
    </row>
    <row r="29" spans="2:24" x14ac:dyDescent="0.2">
      <c r="B29">
        <v>100000</v>
      </c>
      <c r="C29">
        <v>591.01099999999997</v>
      </c>
      <c r="D29">
        <v>-9011.5400000000009</v>
      </c>
      <c r="E29">
        <v>39764.199999999997</v>
      </c>
      <c r="F29">
        <v>4.8689799999999996</v>
      </c>
      <c r="G29">
        <v>1573</v>
      </c>
      <c r="H29">
        <v>427</v>
      </c>
      <c r="J29">
        <v>100000</v>
      </c>
      <c r="K29">
        <v>591.41700000000003</v>
      </c>
      <c r="L29">
        <v>-9061.75</v>
      </c>
      <c r="M29">
        <v>39580.199999999997</v>
      </c>
      <c r="N29">
        <v>4.7619199999999999</v>
      </c>
      <c r="O29">
        <v>1555</v>
      </c>
      <c r="P29">
        <v>446</v>
      </c>
      <c r="R29">
        <v>100000</v>
      </c>
      <c r="S29">
        <v>590.92999999999995</v>
      </c>
      <c r="T29">
        <v>-9033.43</v>
      </c>
      <c r="U29">
        <v>39650.400000000001</v>
      </c>
      <c r="V29">
        <v>4.7263400000000004</v>
      </c>
      <c r="W29">
        <v>1562</v>
      </c>
      <c r="X29">
        <v>437</v>
      </c>
    </row>
    <row r="30" spans="2:24" x14ac:dyDescent="0.2">
      <c r="B30">
        <v>100000</v>
      </c>
      <c r="C30">
        <v>591.04899999999998</v>
      </c>
      <c r="D30">
        <v>-9025.09</v>
      </c>
      <c r="E30">
        <v>39712.1</v>
      </c>
      <c r="F30">
        <v>4.5795199999999996</v>
      </c>
      <c r="G30">
        <v>1568</v>
      </c>
      <c r="H30">
        <v>432</v>
      </c>
      <c r="J30">
        <v>100000</v>
      </c>
      <c r="K30">
        <v>591.19000000000005</v>
      </c>
      <c r="L30">
        <v>-9054.17</v>
      </c>
      <c r="M30">
        <v>39629.199999999997</v>
      </c>
      <c r="N30">
        <v>5.0227000000000004</v>
      </c>
      <c r="O30">
        <v>1558</v>
      </c>
      <c r="P30">
        <v>443</v>
      </c>
      <c r="R30">
        <v>100000</v>
      </c>
      <c r="S30">
        <v>590.99400000000003</v>
      </c>
      <c r="T30">
        <v>-9060.24</v>
      </c>
      <c r="U30">
        <v>39508.800000000003</v>
      </c>
      <c r="V30">
        <v>4.7939400000000001</v>
      </c>
      <c r="W30">
        <v>1549</v>
      </c>
      <c r="X30">
        <v>450</v>
      </c>
    </row>
    <row r="31" spans="2:24" x14ac:dyDescent="0.2">
      <c r="B31">
        <v>100000</v>
      </c>
      <c r="C31">
        <v>590.72</v>
      </c>
      <c r="D31">
        <v>-9004.5</v>
      </c>
      <c r="E31">
        <v>39797.599999999999</v>
      </c>
      <c r="F31">
        <v>4.9734100000000003</v>
      </c>
      <c r="G31">
        <v>1578</v>
      </c>
      <c r="H31">
        <v>422</v>
      </c>
      <c r="J31">
        <v>100000</v>
      </c>
      <c r="K31">
        <v>590.31500000000005</v>
      </c>
      <c r="L31">
        <v>-9066.2000000000007</v>
      </c>
      <c r="M31">
        <v>39565.4</v>
      </c>
      <c r="N31">
        <v>5.1475600000000004</v>
      </c>
      <c r="O31">
        <v>1552</v>
      </c>
      <c r="P31">
        <v>449</v>
      </c>
      <c r="R31">
        <v>100000</v>
      </c>
      <c r="S31">
        <v>591.08900000000006</v>
      </c>
      <c r="T31">
        <v>-9095.81</v>
      </c>
      <c r="U31">
        <v>39382.699999999997</v>
      </c>
      <c r="V31">
        <v>4.88748</v>
      </c>
      <c r="W31">
        <v>1535</v>
      </c>
      <c r="X31">
        <v>464</v>
      </c>
    </row>
    <row r="32" spans="2:24" x14ac:dyDescent="0.2">
      <c r="B32">
        <v>100000</v>
      </c>
      <c r="C32">
        <v>591.32000000000005</v>
      </c>
      <c r="D32">
        <v>-9100.84</v>
      </c>
      <c r="E32">
        <v>39378.5</v>
      </c>
      <c r="F32">
        <v>4.8057600000000003</v>
      </c>
      <c r="G32">
        <v>1536</v>
      </c>
      <c r="H32">
        <v>464</v>
      </c>
      <c r="J32">
        <v>100000</v>
      </c>
      <c r="K32">
        <v>591.37300000000005</v>
      </c>
      <c r="L32">
        <v>-9033.7199999999993</v>
      </c>
      <c r="M32">
        <v>39710.800000000003</v>
      </c>
      <c r="N32">
        <v>4.5625600000000004</v>
      </c>
      <c r="O32">
        <v>1567</v>
      </c>
      <c r="P32">
        <v>434</v>
      </c>
      <c r="R32">
        <v>100000</v>
      </c>
      <c r="S32">
        <v>591.47400000000005</v>
      </c>
      <c r="T32">
        <v>-9039.2900000000009</v>
      </c>
      <c r="U32">
        <v>39629</v>
      </c>
      <c r="V32">
        <v>4.6191599999999999</v>
      </c>
      <c r="W32">
        <v>1559</v>
      </c>
      <c r="X32">
        <v>440</v>
      </c>
    </row>
    <row r="33" spans="2:25" x14ac:dyDescent="0.2">
      <c r="B33">
        <v>100000</v>
      </c>
      <c r="C33">
        <v>590.71100000000001</v>
      </c>
      <c r="D33">
        <v>-9001.7999999999993</v>
      </c>
      <c r="E33">
        <v>39828</v>
      </c>
      <c r="F33">
        <v>4.6732800000000001</v>
      </c>
      <c r="G33">
        <v>1580</v>
      </c>
      <c r="H33">
        <v>420</v>
      </c>
      <c r="J33">
        <v>100000</v>
      </c>
      <c r="K33">
        <v>591.00199999999995</v>
      </c>
      <c r="L33">
        <v>-8995.2099999999991</v>
      </c>
      <c r="M33">
        <v>39879.599999999999</v>
      </c>
      <c r="N33">
        <v>4.46584</v>
      </c>
      <c r="O33">
        <v>1583</v>
      </c>
      <c r="P33">
        <v>418</v>
      </c>
      <c r="R33">
        <v>100000</v>
      </c>
      <c r="S33">
        <v>590.87599999999998</v>
      </c>
      <c r="T33">
        <v>-9002.91</v>
      </c>
      <c r="U33">
        <v>39732.400000000001</v>
      </c>
      <c r="V33">
        <v>4.8189700000000002</v>
      </c>
      <c r="W33">
        <v>1573</v>
      </c>
      <c r="X33">
        <v>426</v>
      </c>
    </row>
    <row r="34" spans="2:25" x14ac:dyDescent="0.2">
      <c r="B34">
        <v>100000</v>
      </c>
      <c r="C34">
        <v>590.90899999999999</v>
      </c>
      <c r="D34">
        <v>-9040.48</v>
      </c>
      <c r="E34">
        <v>39623.1</v>
      </c>
      <c r="F34">
        <v>4.2743000000000002</v>
      </c>
      <c r="G34">
        <v>1561</v>
      </c>
      <c r="H34">
        <v>439</v>
      </c>
      <c r="J34">
        <v>100000</v>
      </c>
      <c r="K34">
        <v>591.245</v>
      </c>
      <c r="L34">
        <v>-9058.17</v>
      </c>
      <c r="M34">
        <v>39609.9</v>
      </c>
      <c r="N34">
        <v>4.6982299999999997</v>
      </c>
      <c r="O34">
        <v>1557</v>
      </c>
      <c r="P34">
        <v>444</v>
      </c>
      <c r="R34">
        <v>100000</v>
      </c>
      <c r="S34">
        <v>590.42899999999997</v>
      </c>
      <c r="T34">
        <v>-8996.7999999999993</v>
      </c>
      <c r="U34">
        <v>39762.199999999997</v>
      </c>
      <c r="V34">
        <v>5.52325</v>
      </c>
      <c r="W34">
        <v>1576</v>
      </c>
      <c r="X34">
        <v>423</v>
      </c>
    </row>
    <row r="35" spans="2:25" x14ac:dyDescent="0.2">
      <c r="B35">
        <v>100000</v>
      </c>
      <c r="C35">
        <v>590.97400000000005</v>
      </c>
      <c r="D35">
        <v>-9048.2000000000007</v>
      </c>
      <c r="E35">
        <v>39604.6</v>
      </c>
      <c r="F35">
        <v>4.9518899999999997</v>
      </c>
      <c r="G35">
        <v>1559</v>
      </c>
      <c r="H35">
        <v>441</v>
      </c>
      <c r="J35">
        <v>100000</v>
      </c>
      <c r="K35">
        <v>591.61</v>
      </c>
      <c r="L35">
        <v>-8994.0499999999993</v>
      </c>
      <c r="M35">
        <v>39863.699999999997</v>
      </c>
      <c r="N35">
        <v>4.8968499999999997</v>
      </c>
      <c r="O35">
        <v>1583</v>
      </c>
      <c r="P35">
        <v>418</v>
      </c>
      <c r="R35">
        <v>100000</v>
      </c>
      <c r="S35">
        <v>589.82299999999998</v>
      </c>
      <c r="T35">
        <v>-8993.61</v>
      </c>
      <c r="U35">
        <v>39820</v>
      </c>
      <c r="V35">
        <v>4.4319499999999996</v>
      </c>
      <c r="W35">
        <v>1579</v>
      </c>
      <c r="X35">
        <v>420</v>
      </c>
    </row>
    <row r="36" spans="2:25" x14ac:dyDescent="0.2">
      <c r="B36">
        <v>100000</v>
      </c>
      <c r="C36">
        <v>590.98400000000004</v>
      </c>
      <c r="D36">
        <v>-9063.89</v>
      </c>
      <c r="E36">
        <v>39552.699999999997</v>
      </c>
      <c r="F36">
        <v>4.3846299999999996</v>
      </c>
      <c r="G36">
        <v>1552</v>
      </c>
      <c r="H36">
        <v>448</v>
      </c>
      <c r="J36">
        <v>100000</v>
      </c>
      <c r="K36">
        <v>591.72299999999996</v>
      </c>
      <c r="L36">
        <v>-9037.36</v>
      </c>
      <c r="M36">
        <v>39685.4</v>
      </c>
      <c r="N36">
        <v>4.8548200000000001</v>
      </c>
      <c r="O36">
        <v>1566</v>
      </c>
      <c r="P36">
        <v>435</v>
      </c>
      <c r="R36">
        <v>100000</v>
      </c>
      <c r="S36">
        <v>590.44399999999996</v>
      </c>
      <c r="T36">
        <v>-8978.3799999999992</v>
      </c>
      <c r="U36">
        <v>39855.800000000003</v>
      </c>
      <c r="V36">
        <v>5.1921099999999996</v>
      </c>
      <c r="W36">
        <v>1585</v>
      </c>
      <c r="X36">
        <v>414</v>
      </c>
    </row>
    <row r="37" spans="2:25" x14ac:dyDescent="0.2">
      <c r="B37">
        <v>100000</v>
      </c>
      <c r="C37">
        <v>590.34299999999996</v>
      </c>
      <c r="D37">
        <v>-9030.8700000000008</v>
      </c>
      <c r="E37">
        <v>39676.300000000003</v>
      </c>
      <c r="F37">
        <v>5.0508499999999996</v>
      </c>
      <c r="G37">
        <v>1566</v>
      </c>
      <c r="H37">
        <v>434</v>
      </c>
      <c r="J37">
        <v>100000</v>
      </c>
      <c r="K37">
        <v>590.68100000000004</v>
      </c>
      <c r="L37">
        <v>-9071.2000000000007</v>
      </c>
      <c r="M37">
        <v>39617.599999999999</v>
      </c>
      <c r="N37">
        <v>4.5730399999999998</v>
      </c>
      <c r="O37">
        <v>1553</v>
      </c>
      <c r="P37">
        <v>448</v>
      </c>
      <c r="R37">
        <v>100000</v>
      </c>
      <c r="S37">
        <v>591.56600000000003</v>
      </c>
      <c r="T37">
        <v>-9015.98</v>
      </c>
      <c r="U37">
        <v>39698.699999999997</v>
      </c>
      <c r="V37">
        <v>5.03986</v>
      </c>
      <c r="W37">
        <v>1569</v>
      </c>
      <c r="X37">
        <v>430</v>
      </c>
    </row>
    <row r="38" spans="2:25" x14ac:dyDescent="0.2">
      <c r="B38">
        <v>100000</v>
      </c>
      <c r="C38">
        <v>591.03899999999999</v>
      </c>
      <c r="D38">
        <v>-9035.99</v>
      </c>
      <c r="E38">
        <v>39651.4</v>
      </c>
      <c r="F38">
        <v>5.0074100000000001</v>
      </c>
      <c r="G38">
        <v>1563</v>
      </c>
      <c r="H38">
        <v>437</v>
      </c>
      <c r="J38">
        <v>100000</v>
      </c>
      <c r="K38">
        <v>590.75</v>
      </c>
      <c r="L38">
        <v>-9037.67</v>
      </c>
      <c r="M38">
        <v>39667.800000000003</v>
      </c>
      <c r="N38">
        <v>4.8266499999999999</v>
      </c>
      <c r="O38">
        <v>1565</v>
      </c>
      <c r="P38">
        <v>436</v>
      </c>
      <c r="R38">
        <v>100000</v>
      </c>
      <c r="S38">
        <v>590.46199999999999</v>
      </c>
      <c r="T38">
        <v>-9028.18</v>
      </c>
      <c r="U38">
        <v>39618.400000000001</v>
      </c>
      <c r="V38">
        <v>4.9091699999999996</v>
      </c>
      <c r="W38">
        <v>1563</v>
      </c>
      <c r="X38">
        <v>436</v>
      </c>
    </row>
    <row r="39" spans="2:25" x14ac:dyDescent="0.2">
      <c r="B39">
        <v>100000</v>
      </c>
      <c r="C39">
        <v>591.11300000000006</v>
      </c>
      <c r="D39">
        <v>-8998.69</v>
      </c>
      <c r="E39">
        <v>39808</v>
      </c>
      <c r="F39">
        <v>5.0230399999999999</v>
      </c>
      <c r="G39">
        <v>1579</v>
      </c>
      <c r="H39">
        <v>421</v>
      </c>
      <c r="J39">
        <v>100000</v>
      </c>
      <c r="K39">
        <v>591.07299999999998</v>
      </c>
      <c r="L39">
        <v>-9013.4699999999993</v>
      </c>
      <c r="M39">
        <v>39781.9</v>
      </c>
      <c r="N39">
        <v>4.5032500000000004</v>
      </c>
      <c r="O39">
        <v>1574</v>
      </c>
      <c r="P39">
        <v>427</v>
      </c>
      <c r="R39">
        <v>100000</v>
      </c>
      <c r="S39">
        <v>591.65800000000002</v>
      </c>
      <c r="T39">
        <v>-9098.68</v>
      </c>
      <c r="U39">
        <v>39369.5</v>
      </c>
      <c r="V39">
        <v>4.6674499999999997</v>
      </c>
      <c r="W39">
        <v>1534</v>
      </c>
      <c r="X39">
        <v>465</v>
      </c>
    </row>
    <row r="40" spans="2:25" x14ac:dyDescent="0.2">
      <c r="B40">
        <v>100000</v>
      </c>
      <c r="C40">
        <v>590.53599999999994</v>
      </c>
      <c r="D40">
        <v>-9044.01</v>
      </c>
      <c r="E40">
        <v>39603.699999999997</v>
      </c>
      <c r="F40">
        <v>4.5931300000000004</v>
      </c>
      <c r="G40">
        <v>1560</v>
      </c>
      <c r="H40">
        <v>440</v>
      </c>
      <c r="J40">
        <v>100000</v>
      </c>
      <c r="K40">
        <v>589.88400000000001</v>
      </c>
      <c r="L40">
        <v>-9099.5400000000009</v>
      </c>
      <c r="M40">
        <v>39440.300000000003</v>
      </c>
      <c r="N40">
        <v>4.5115299999999996</v>
      </c>
      <c r="O40">
        <v>1539</v>
      </c>
      <c r="P40">
        <v>462</v>
      </c>
      <c r="R40">
        <v>100000</v>
      </c>
      <c r="S40">
        <v>590.83399999999995</v>
      </c>
      <c r="T40">
        <v>-9049.18</v>
      </c>
      <c r="U40">
        <v>39582.699999999997</v>
      </c>
      <c r="V40">
        <v>5.3256199999999998</v>
      </c>
      <c r="W40">
        <v>1555</v>
      </c>
      <c r="X40">
        <v>444</v>
      </c>
    </row>
    <row r="41" spans="2:25" x14ac:dyDescent="0.2">
      <c r="D41">
        <f>AVERAGE(D21:D40)</f>
        <v>-9033.5619999999999</v>
      </c>
      <c r="G41">
        <f>AVERAGE(G21:G40)</f>
        <v>1564.6</v>
      </c>
      <c r="H41">
        <f>AVERAGE(H21:H40)</f>
        <v>435.4</v>
      </c>
      <c r="I41">
        <f>H41/(SUM(G41:H41))</f>
        <v>0.21769999999999998</v>
      </c>
      <c r="L41">
        <f>AVERAGE(L21:L40)</f>
        <v>-9036.2880000000023</v>
      </c>
      <c r="O41">
        <f>AVERAGE(O21:O40)</f>
        <v>1565.9</v>
      </c>
      <c r="P41">
        <f>AVERAGE(P21:P40)</f>
        <v>435.1</v>
      </c>
      <c r="Q41">
        <f>P41/(SUM(O41:P41))</f>
        <v>0.21744127936031984</v>
      </c>
      <c r="T41">
        <f>AVERAGE(T21:T40)</f>
        <v>-9028.2960000000003</v>
      </c>
      <c r="W41">
        <f>AVERAGE(W21:W40)</f>
        <v>1563.45</v>
      </c>
      <c r="X41">
        <f>AVERAGE(X21:X40)</f>
        <v>435.55</v>
      </c>
      <c r="Y41">
        <f>X41/(SUM(W41:X41))</f>
        <v>0.21788394197098551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2019-07-10T15:09:15Z</dcterms:created>
  <dcterms:modified xsi:type="dcterms:W3CDTF">2019-07-10T15:54:06Z</dcterms:modified>
</cp:coreProperties>
</file>