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DF26D06F-C642-6644-8AA8-791C45EB01CC}" xr6:coauthVersionLast="40" xr6:coauthVersionMax="40" xr10:uidLastSave="{00000000-0000-0000-0000-000000000000}"/>
  <bookViews>
    <workbookView xWindow="5140" yWindow="5580" windowWidth="42960" windowHeight="19920" tabRatio="500" activeTab="4" xr2:uid="{00000000-000D-0000-FFFF-FFFF00000000}"/>
  </bookViews>
  <sheets>
    <sheet name="old" sheetId="1" r:id="rId1"/>
    <sheet name="1000 K" sheetId="2" r:id="rId2"/>
    <sheet name="1200 K" sheetId="3" r:id="rId3"/>
    <sheet name="600 K" sheetId="4" r:id="rId4"/>
    <sheet name="summary" sheetId="5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5" l="1"/>
  <c r="N61" i="5"/>
  <c r="I58" i="5"/>
  <c r="I6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M4" i="5"/>
  <c r="Q68" i="5"/>
  <c r="J61" i="5"/>
  <c r="J62" i="5"/>
  <c r="J63" i="5"/>
  <c r="J64" i="5"/>
  <c r="J65" i="5"/>
  <c r="BA61" i="5"/>
  <c r="BA62" i="5"/>
  <c r="BA63" i="5"/>
  <c r="BA64" i="5"/>
  <c r="BA66" i="5"/>
  <c r="BA65" i="5"/>
  <c r="AN61" i="5"/>
  <c r="AN62" i="5"/>
  <c r="AN63" i="5"/>
  <c r="AN64" i="5"/>
  <c r="AN66" i="5"/>
  <c r="AN65" i="5"/>
  <c r="N62" i="5"/>
  <c r="N63" i="5"/>
  <c r="N64" i="5"/>
  <c r="N66" i="5"/>
  <c r="N65" i="5"/>
  <c r="Y61" i="5"/>
  <c r="AA62" i="5"/>
  <c r="AA61" i="5"/>
  <c r="AA63" i="5"/>
  <c r="AA64" i="5"/>
  <c r="AA66" i="5"/>
  <c r="AA65" i="5"/>
  <c r="AZ61" i="5"/>
  <c r="AZ62" i="5"/>
  <c r="AZ63" i="5"/>
  <c r="AZ64" i="5"/>
  <c r="AZ66" i="5"/>
  <c r="AY61" i="5"/>
  <c r="AY62" i="5"/>
  <c r="AY63" i="5"/>
  <c r="AY64" i="5"/>
  <c r="AY66" i="5"/>
  <c r="AZ65" i="5"/>
  <c r="AY65" i="5"/>
  <c r="AM61" i="5"/>
  <c r="AM62" i="5"/>
  <c r="AM63" i="5"/>
  <c r="AM64" i="5"/>
  <c r="AM66" i="5"/>
  <c r="AL61" i="5"/>
  <c r="AL62" i="5"/>
  <c r="AL63" i="5"/>
  <c r="AL64" i="5"/>
  <c r="AL66" i="5"/>
  <c r="AM65" i="5"/>
  <c r="AL65" i="5"/>
  <c r="Z61" i="5"/>
  <c r="Z62" i="5"/>
  <c r="Z63" i="5"/>
  <c r="Z64" i="5"/>
  <c r="Z66" i="5"/>
  <c r="Y62" i="5"/>
  <c r="Y63" i="5"/>
  <c r="Y64" i="5"/>
  <c r="Y66" i="5"/>
  <c r="Z65" i="5"/>
  <c r="Y65" i="5"/>
  <c r="M61" i="5"/>
  <c r="M62" i="5"/>
  <c r="M63" i="5"/>
  <c r="M64" i="5"/>
  <c r="M65" i="5"/>
  <c r="M66" i="5"/>
  <c r="L62" i="5"/>
  <c r="L63" i="5"/>
  <c r="L64" i="5"/>
  <c r="L65" i="5"/>
  <c r="L66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L22" i="5"/>
  <c r="AM22" i="5"/>
  <c r="AL23" i="5"/>
  <c r="AM23" i="5"/>
  <c r="AL24" i="5"/>
  <c r="AM24" i="5"/>
  <c r="AL25" i="5"/>
  <c r="AM25" i="5"/>
  <c r="AL26" i="5"/>
  <c r="AM26" i="5"/>
  <c r="AL27" i="5"/>
  <c r="AM27" i="5"/>
  <c r="AL28" i="5"/>
  <c r="AM28" i="5"/>
  <c r="AL29" i="5"/>
  <c r="AM29" i="5"/>
  <c r="AL30" i="5"/>
  <c r="AM30" i="5"/>
  <c r="AL31" i="5"/>
  <c r="AM31" i="5"/>
  <c r="AL32" i="5"/>
  <c r="AM32" i="5"/>
  <c r="AL33" i="5"/>
  <c r="AM33" i="5"/>
  <c r="AL34" i="5"/>
  <c r="AM34" i="5"/>
  <c r="AL35" i="5"/>
  <c r="AM35" i="5"/>
  <c r="AL36" i="5"/>
  <c r="AM36" i="5"/>
  <c r="AL37" i="5"/>
  <c r="AM37" i="5"/>
  <c r="AL38" i="5"/>
  <c r="AM38" i="5"/>
  <c r="AL39" i="5"/>
  <c r="AM39" i="5"/>
  <c r="AL40" i="5"/>
  <c r="AM40" i="5"/>
  <c r="AL41" i="5"/>
  <c r="AM41" i="5"/>
  <c r="AL42" i="5"/>
  <c r="AM42" i="5"/>
  <c r="AL43" i="5"/>
  <c r="AM43" i="5"/>
  <c r="AL44" i="5"/>
  <c r="AM44" i="5"/>
  <c r="AL45" i="5"/>
  <c r="AM45" i="5"/>
  <c r="AL46" i="5"/>
  <c r="AM46" i="5"/>
  <c r="AL47" i="5"/>
  <c r="AM47" i="5"/>
  <c r="AL48" i="5"/>
  <c r="AM48" i="5"/>
  <c r="AL49" i="5"/>
  <c r="AM49" i="5"/>
  <c r="AL50" i="5"/>
  <c r="AM50" i="5"/>
  <c r="AL51" i="5"/>
  <c r="AM51" i="5"/>
  <c r="AL52" i="5"/>
  <c r="AM52" i="5"/>
  <c r="AL53" i="5"/>
  <c r="AM53" i="5"/>
  <c r="AM4" i="5"/>
  <c r="AL4" i="5"/>
  <c r="Y5" i="5"/>
  <c r="Z5" i="5"/>
  <c r="Y6" i="5"/>
  <c r="Z6" i="5"/>
  <c r="Y7" i="5"/>
  <c r="Z7" i="5"/>
  <c r="Y8" i="5"/>
  <c r="Z8" i="5"/>
  <c r="Y9" i="5"/>
  <c r="Z9" i="5"/>
  <c r="Y10" i="5"/>
  <c r="Z10" i="5"/>
  <c r="Y11" i="5"/>
  <c r="Z11" i="5"/>
  <c r="Y12" i="5"/>
  <c r="Z12" i="5"/>
  <c r="Y13" i="5"/>
  <c r="Z13" i="5"/>
  <c r="Y14" i="5"/>
  <c r="Z14" i="5"/>
  <c r="Y15" i="5"/>
  <c r="Z15" i="5"/>
  <c r="Y16" i="5"/>
  <c r="Z16" i="5"/>
  <c r="Y17" i="5"/>
  <c r="Z17" i="5"/>
  <c r="Y18" i="5"/>
  <c r="Z18" i="5"/>
  <c r="Y19" i="5"/>
  <c r="Z19" i="5"/>
  <c r="Y20" i="5"/>
  <c r="Z20" i="5"/>
  <c r="Y21" i="5"/>
  <c r="Z21" i="5"/>
  <c r="Y22" i="5"/>
  <c r="Z22" i="5"/>
  <c r="Y23" i="5"/>
  <c r="Z23" i="5"/>
  <c r="Y24" i="5"/>
  <c r="Z24" i="5"/>
  <c r="Y25" i="5"/>
  <c r="Z25" i="5"/>
  <c r="Y26" i="5"/>
  <c r="Z26" i="5"/>
  <c r="Y27" i="5"/>
  <c r="Z27" i="5"/>
  <c r="Y28" i="5"/>
  <c r="Z28" i="5"/>
  <c r="Y29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Y37" i="5"/>
  <c r="Z37" i="5"/>
  <c r="Y38" i="5"/>
  <c r="Z38" i="5"/>
  <c r="Y39" i="5"/>
  <c r="Z39" i="5"/>
  <c r="Y40" i="5"/>
  <c r="Z40" i="5"/>
  <c r="Y41" i="5"/>
  <c r="Z41" i="5"/>
  <c r="Y42" i="5"/>
  <c r="Z42" i="5"/>
  <c r="Y43" i="5"/>
  <c r="Z43" i="5"/>
  <c r="Y44" i="5"/>
  <c r="Z44" i="5"/>
  <c r="Y45" i="5"/>
  <c r="Z45" i="5"/>
  <c r="Y46" i="5"/>
  <c r="Z46" i="5"/>
  <c r="Y47" i="5"/>
  <c r="Z47" i="5"/>
  <c r="Y48" i="5"/>
  <c r="Z48" i="5"/>
  <c r="Y49" i="5"/>
  <c r="Z49" i="5"/>
  <c r="Y50" i="5"/>
  <c r="Z50" i="5"/>
  <c r="Y51" i="5"/>
  <c r="Z51" i="5"/>
  <c r="Y52" i="5"/>
  <c r="Z52" i="5"/>
  <c r="Y53" i="5"/>
  <c r="Z53" i="5"/>
  <c r="Z4" i="5"/>
  <c r="Y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J66" i="5"/>
  <c r="AW61" i="5"/>
  <c r="AW62" i="5"/>
  <c r="AW63" i="5"/>
  <c r="AW64" i="5"/>
  <c r="AW66" i="5"/>
  <c r="AV61" i="5"/>
  <c r="AV62" i="5"/>
  <c r="AV63" i="5"/>
  <c r="AV64" i="5"/>
  <c r="AV66" i="5"/>
  <c r="AW65" i="5"/>
  <c r="AV65" i="5"/>
  <c r="AJ61" i="5"/>
  <c r="AJ62" i="5"/>
  <c r="AJ63" i="5"/>
  <c r="AJ64" i="5"/>
  <c r="AJ66" i="5"/>
  <c r="AI61" i="5"/>
  <c r="AI62" i="5"/>
  <c r="AI63" i="5"/>
  <c r="AI64" i="5"/>
  <c r="AI66" i="5"/>
  <c r="AJ65" i="5"/>
  <c r="AI65" i="5"/>
  <c r="W61" i="5"/>
  <c r="W62" i="5"/>
  <c r="W63" i="5"/>
  <c r="W64" i="5"/>
  <c r="W66" i="5"/>
  <c r="V61" i="5"/>
  <c r="V62" i="5"/>
  <c r="V63" i="5"/>
  <c r="V64" i="5"/>
  <c r="V66" i="5"/>
  <c r="W65" i="5"/>
  <c r="V65" i="5"/>
  <c r="I62" i="5"/>
  <c r="I63" i="5"/>
  <c r="I64" i="5"/>
  <c r="I66" i="5"/>
  <c r="I65" i="5"/>
  <c r="K55" i="5"/>
  <c r="K58" i="5"/>
  <c r="I56" i="5"/>
  <c r="I55" i="5"/>
  <c r="X63" i="5"/>
  <c r="X55" i="5"/>
  <c r="X58" i="5"/>
  <c r="V55" i="5"/>
  <c r="V58" i="5"/>
  <c r="X56" i="5"/>
  <c r="V56" i="5"/>
  <c r="Q56" i="5"/>
  <c r="Q57" i="5"/>
  <c r="Q58" i="5"/>
  <c r="Q59" i="5"/>
  <c r="Q60" i="5"/>
  <c r="Q61" i="5"/>
  <c r="Q62" i="5"/>
  <c r="Q63" i="5"/>
  <c r="Q64" i="5"/>
  <c r="Q65" i="5"/>
  <c r="Q66" i="5"/>
  <c r="Q67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55" i="5"/>
  <c r="S56" i="5"/>
  <c r="AF56" i="5"/>
  <c r="AS56" i="5"/>
  <c r="F56" i="5"/>
  <c r="U3" i="5"/>
  <c r="AK63" i="5"/>
  <c r="AX63" i="5"/>
  <c r="K63" i="5"/>
  <c r="AQ104" i="5"/>
  <c r="AQ103" i="5"/>
  <c r="AQ102" i="5"/>
  <c r="AQ101" i="5"/>
  <c r="AQ100" i="5"/>
  <c r="AQ99" i="5"/>
  <c r="AQ98" i="5"/>
  <c r="AQ97" i="5"/>
  <c r="AQ96" i="5"/>
  <c r="AQ95" i="5"/>
  <c r="AQ94" i="5"/>
  <c r="AQ93" i="5"/>
  <c r="AQ92" i="5"/>
  <c r="AQ91" i="5"/>
  <c r="AQ90" i="5"/>
  <c r="AQ89" i="5"/>
  <c r="AQ88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Q62" i="5"/>
  <c r="AQ61" i="5"/>
  <c r="AQ60" i="5"/>
  <c r="AQ59" i="5"/>
  <c r="AQ58" i="5"/>
  <c r="AQ57" i="5"/>
  <c r="AQ56" i="5"/>
  <c r="AQ5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55" i="5"/>
  <c r="N27" i="4"/>
  <c r="N26" i="4"/>
  <c r="AX55" i="5"/>
  <c r="AX58" i="5"/>
  <c r="AV55" i="5"/>
  <c r="AV58" i="5"/>
  <c r="AX56" i="5"/>
  <c r="AV56" i="5"/>
  <c r="AK55" i="5"/>
  <c r="AK58" i="5"/>
  <c r="AI55" i="5"/>
  <c r="AI58" i="5"/>
  <c r="AK56" i="5"/>
  <c r="AI56" i="5"/>
  <c r="K56" i="5"/>
  <c r="L54" i="4"/>
  <c r="L57" i="4"/>
  <c r="J54" i="4"/>
  <c r="J57" i="4"/>
  <c r="AU3" i="5"/>
  <c r="AH3" i="5"/>
  <c r="H3" i="5"/>
  <c r="O26" i="4"/>
  <c r="O27" i="4"/>
  <c r="O28" i="4"/>
  <c r="N28" i="4"/>
  <c r="O26" i="3"/>
  <c r="O27" i="3"/>
  <c r="O28" i="3"/>
  <c r="N26" i="3"/>
  <c r="N27" i="3"/>
  <c r="N28" i="3"/>
  <c r="AZ59" i="2"/>
  <c r="AZ60" i="2"/>
  <c r="AZ61" i="2"/>
  <c r="BB59" i="2"/>
  <c r="BB60" i="2"/>
  <c r="BB61" i="2"/>
  <c r="L55" i="4"/>
  <c r="J55" i="4"/>
  <c r="L55" i="3"/>
  <c r="L54" i="3"/>
  <c r="J54" i="3"/>
  <c r="J57" i="3"/>
  <c r="J55" i="3"/>
  <c r="I2" i="4"/>
  <c r="I2" i="3"/>
  <c r="AT57" i="2"/>
  <c r="AT58" i="2"/>
  <c r="AT59" i="2"/>
  <c r="AU55" i="2"/>
  <c r="AZ54" i="2"/>
  <c r="AZ57" i="2"/>
  <c r="BB55" i="2"/>
  <c r="AZ55" i="2"/>
  <c r="BB54" i="2"/>
  <c r="AY2" i="2"/>
</calcChain>
</file>

<file path=xl/sharedStrings.xml><?xml version="1.0" encoding="utf-8"?>
<sst xmlns="http://schemas.openxmlformats.org/spreadsheetml/2006/main" count="87" uniqueCount="26">
  <si>
    <t>500K</t>
  </si>
  <si>
    <t>1000K</t>
  </si>
  <si>
    <t>long</t>
  </si>
  <si>
    <t>long loop</t>
  </si>
  <si>
    <t>long vac</t>
  </si>
  <si>
    <t>long loop vac</t>
  </si>
  <si>
    <t>1000K barrier</t>
  </si>
  <si>
    <t>long loopA</t>
  </si>
  <si>
    <t>600 K MC/MD</t>
  </si>
  <si>
    <t>init</t>
  </si>
  <si>
    <t>final</t>
  </si>
  <si>
    <t>2461 swaps</t>
  </si>
  <si>
    <t>7095 swaps</t>
  </si>
  <si>
    <t>10641 swaps</t>
  </si>
  <si>
    <t>600K</t>
  </si>
  <si>
    <t>1200K</t>
  </si>
  <si>
    <t>800K</t>
  </si>
  <si>
    <t>time</t>
  </si>
  <si>
    <t>delE</t>
  </si>
  <si>
    <t>7311 swaps</t>
  </si>
  <si>
    <t>4338 swaps</t>
  </si>
  <si>
    <t>a%</t>
  </si>
  <si>
    <t>w%</t>
  </si>
  <si>
    <t>0-5 ang</t>
  </si>
  <si>
    <t>5-10 ang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</si>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</sst>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old!$A$3:$A$102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old!$C$3:$C$102</c:f>
              <c:numCache>
                <c:formatCode>General</c:formatCode>
                <c:ptCount val="100"/>
                <c:pt idx="0">
                  <c:v>-35119.650337999999</c:v>
                </c:pt>
                <c:pt idx="1">
                  <c:v>-35162.661670000001</c:v>
                </c:pt>
                <c:pt idx="2">
                  <c:v>-35192.773161999998</c:v>
                </c:pt>
                <c:pt idx="3">
                  <c:v>-35203.958773999999</c:v>
                </c:pt>
                <c:pt idx="4">
                  <c:v>-35210.72294</c:v>
                </c:pt>
                <c:pt idx="5">
                  <c:v>-35211.939369</c:v>
                </c:pt>
                <c:pt idx="6">
                  <c:v>-35222.939034000003</c:v>
                </c:pt>
                <c:pt idx="7">
                  <c:v>-35227.950545</c:v>
                </c:pt>
                <c:pt idx="8">
                  <c:v>-35228.528982000003</c:v>
                </c:pt>
                <c:pt idx="9">
                  <c:v>-35220.720550999999</c:v>
                </c:pt>
                <c:pt idx="10">
                  <c:v>-35231.105523999999</c:v>
                </c:pt>
                <c:pt idx="11">
                  <c:v>-35228.222748</c:v>
                </c:pt>
                <c:pt idx="12">
                  <c:v>-35251.846512999997</c:v>
                </c:pt>
                <c:pt idx="13">
                  <c:v>-35245.578786999999</c:v>
                </c:pt>
                <c:pt idx="14">
                  <c:v>-35252.830090000003</c:v>
                </c:pt>
                <c:pt idx="15">
                  <c:v>-35253.334617</c:v>
                </c:pt>
                <c:pt idx="16">
                  <c:v>-35247.206767000003</c:v>
                </c:pt>
                <c:pt idx="17">
                  <c:v>-35232.686575</c:v>
                </c:pt>
                <c:pt idx="18">
                  <c:v>-35231.939112</c:v>
                </c:pt>
                <c:pt idx="19">
                  <c:v>-35234.440137999998</c:v>
                </c:pt>
                <c:pt idx="20">
                  <c:v>-35253.153446999997</c:v>
                </c:pt>
                <c:pt idx="21">
                  <c:v>-35241.591178000002</c:v>
                </c:pt>
                <c:pt idx="22">
                  <c:v>-35257.299599999998</c:v>
                </c:pt>
                <c:pt idx="23">
                  <c:v>-35252.754260000002</c:v>
                </c:pt>
                <c:pt idx="24">
                  <c:v>-35227.243205999999</c:v>
                </c:pt>
                <c:pt idx="25">
                  <c:v>-35221.584737999998</c:v>
                </c:pt>
                <c:pt idx="26">
                  <c:v>-35248.521492</c:v>
                </c:pt>
                <c:pt idx="27">
                  <c:v>-35246.964742999997</c:v>
                </c:pt>
                <c:pt idx="28">
                  <c:v>-35241.437679000002</c:v>
                </c:pt>
                <c:pt idx="29">
                  <c:v>-35234.359597000002</c:v>
                </c:pt>
                <c:pt idx="30">
                  <c:v>-35253.286283000001</c:v>
                </c:pt>
                <c:pt idx="31">
                  <c:v>-35258.214025000001</c:v>
                </c:pt>
                <c:pt idx="32">
                  <c:v>-35240.114724999999</c:v>
                </c:pt>
                <c:pt idx="33">
                  <c:v>-35232.550962000001</c:v>
                </c:pt>
                <c:pt idx="34">
                  <c:v>-35253.730794000003</c:v>
                </c:pt>
                <c:pt idx="35">
                  <c:v>-35254.060797999999</c:v>
                </c:pt>
                <c:pt idx="36">
                  <c:v>-35242.938548999999</c:v>
                </c:pt>
                <c:pt idx="37">
                  <c:v>-35238.079191999997</c:v>
                </c:pt>
                <c:pt idx="38">
                  <c:v>-35252.744157000001</c:v>
                </c:pt>
                <c:pt idx="39">
                  <c:v>-35257.593585000002</c:v>
                </c:pt>
                <c:pt idx="40">
                  <c:v>-35239.483569000004</c:v>
                </c:pt>
                <c:pt idx="41">
                  <c:v>-35228.605072999999</c:v>
                </c:pt>
                <c:pt idx="42">
                  <c:v>-35237.040872999998</c:v>
                </c:pt>
                <c:pt idx="43">
                  <c:v>-35243.209112999997</c:v>
                </c:pt>
                <c:pt idx="44">
                  <c:v>-35244.271800000002</c:v>
                </c:pt>
                <c:pt idx="45">
                  <c:v>-35248.157585000001</c:v>
                </c:pt>
                <c:pt idx="46">
                  <c:v>-35248.490499</c:v>
                </c:pt>
                <c:pt idx="47">
                  <c:v>-35242.128049999999</c:v>
                </c:pt>
                <c:pt idx="48">
                  <c:v>-35251.371484000003</c:v>
                </c:pt>
                <c:pt idx="49">
                  <c:v>-35252.61262</c:v>
                </c:pt>
                <c:pt idx="50">
                  <c:v>-35238.0988</c:v>
                </c:pt>
                <c:pt idx="51">
                  <c:v>-35241.730429000003</c:v>
                </c:pt>
                <c:pt idx="52">
                  <c:v>-35236.213703000001</c:v>
                </c:pt>
                <c:pt idx="53">
                  <c:v>-35238.949446999999</c:v>
                </c:pt>
                <c:pt idx="54">
                  <c:v>-35244.167409000001</c:v>
                </c:pt>
                <c:pt idx="55">
                  <c:v>-35247.172140000002</c:v>
                </c:pt>
                <c:pt idx="56">
                  <c:v>-35236.458350000001</c:v>
                </c:pt>
                <c:pt idx="57">
                  <c:v>-35240.530760000001</c:v>
                </c:pt>
                <c:pt idx="58">
                  <c:v>-35225.022064999997</c:v>
                </c:pt>
                <c:pt idx="59">
                  <c:v>-35222.994482000002</c:v>
                </c:pt>
                <c:pt idx="60">
                  <c:v>-35247.009657000002</c:v>
                </c:pt>
                <c:pt idx="61">
                  <c:v>-35240.539553000002</c:v>
                </c:pt>
                <c:pt idx="62">
                  <c:v>-35239.216052999996</c:v>
                </c:pt>
                <c:pt idx="63">
                  <c:v>-35238.110616999998</c:v>
                </c:pt>
                <c:pt idx="64">
                  <c:v>-35252.891758999998</c:v>
                </c:pt>
                <c:pt idx="65">
                  <c:v>-35259.027083000001</c:v>
                </c:pt>
                <c:pt idx="66">
                  <c:v>-35244.486395</c:v>
                </c:pt>
                <c:pt idx="67">
                  <c:v>-35253.839108</c:v>
                </c:pt>
                <c:pt idx="68">
                  <c:v>-35231.902843000003</c:v>
                </c:pt>
                <c:pt idx="69">
                  <c:v>-35225.082514000002</c:v>
                </c:pt>
                <c:pt idx="70">
                  <c:v>-35232.80962</c:v>
                </c:pt>
                <c:pt idx="71">
                  <c:v>-35222.046049999997</c:v>
                </c:pt>
                <c:pt idx="72">
                  <c:v>-35228.901662999997</c:v>
                </c:pt>
                <c:pt idx="73">
                  <c:v>-35228.596506000002</c:v>
                </c:pt>
                <c:pt idx="74">
                  <c:v>-35243.476835000001</c:v>
                </c:pt>
                <c:pt idx="75">
                  <c:v>-35232.733787999998</c:v>
                </c:pt>
                <c:pt idx="76">
                  <c:v>-35233.490688999998</c:v>
                </c:pt>
                <c:pt idx="77">
                  <c:v>-35224.960061999998</c:v>
                </c:pt>
                <c:pt idx="78">
                  <c:v>-35233.305661999999</c:v>
                </c:pt>
                <c:pt idx="79">
                  <c:v>-35220.923022000003</c:v>
                </c:pt>
                <c:pt idx="80">
                  <c:v>-35230.491652999997</c:v>
                </c:pt>
                <c:pt idx="81">
                  <c:v>-35236.930261000001</c:v>
                </c:pt>
                <c:pt idx="82">
                  <c:v>-35242.698627999998</c:v>
                </c:pt>
                <c:pt idx="83">
                  <c:v>-35230.483703999998</c:v>
                </c:pt>
                <c:pt idx="84">
                  <c:v>-35237.102261</c:v>
                </c:pt>
                <c:pt idx="85">
                  <c:v>-35248.969168000003</c:v>
                </c:pt>
                <c:pt idx="86">
                  <c:v>-35252.177601000003</c:v>
                </c:pt>
                <c:pt idx="87">
                  <c:v>-35250.020829000001</c:v>
                </c:pt>
                <c:pt idx="88">
                  <c:v>-35252.016098</c:v>
                </c:pt>
                <c:pt idx="89">
                  <c:v>-35258.580262000003</c:v>
                </c:pt>
                <c:pt idx="90">
                  <c:v>-35239.872154999997</c:v>
                </c:pt>
                <c:pt idx="91">
                  <c:v>-35239.422529000003</c:v>
                </c:pt>
                <c:pt idx="92">
                  <c:v>-35240.720389000002</c:v>
                </c:pt>
                <c:pt idx="93">
                  <c:v>-35228.729961999998</c:v>
                </c:pt>
                <c:pt idx="94">
                  <c:v>-35237.087160000003</c:v>
                </c:pt>
                <c:pt idx="95">
                  <c:v>-35244.402662</c:v>
                </c:pt>
                <c:pt idx="96">
                  <c:v>-35247.852082999998</c:v>
                </c:pt>
                <c:pt idx="97">
                  <c:v>-35255.457055999999</c:v>
                </c:pt>
                <c:pt idx="98">
                  <c:v>-35247.144376999997</c:v>
                </c:pt>
                <c:pt idx="99">
                  <c:v>-35248.570497000001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7-2441-9622-6291FABF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491472"/>
        <c:axId val="-1600389920"/>
      </c:scatterChart>
      <c:valAx>
        <c:axId val="-160049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389920"/>
        <c:crosses val="autoZero"/>
        <c:crossBetween val="midCat"/>
      </c:valAx>
      <c:valAx>
        <c:axId val="-160038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49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K'!$G$4:$G$53</c:f>
              <c:numCache>
                <c:formatCode>General</c:formatCode>
                <c:ptCount val="50"/>
                <c:pt idx="0">
                  <c:v>-89.4666</c:v>
                </c:pt>
                <c:pt idx="1">
                  <c:v>-85.814899999999994</c:v>
                </c:pt>
                <c:pt idx="2">
                  <c:v>-82.163200000000003</c:v>
                </c:pt>
                <c:pt idx="3">
                  <c:v>-78.511499999999998</c:v>
                </c:pt>
                <c:pt idx="4">
                  <c:v>-74.859800000000007</c:v>
                </c:pt>
                <c:pt idx="5">
                  <c:v>-71.208100000000002</c:v>
                </c:pt>
                <c:pt idx="6">
                  <c:v>-67.556399999999996</c:v>
                </c:pt>
                <c:pt idx="7">
                  <c:v>-63.904699999999998</c:v>
                </c:pt>
                <c:pt idx="8">
                  <c:v>-60.253</c:v>
                </c:pt>
                <c:pt idx="9">
                  <c:v>-56.601300000000002</c:v>
                </c:pt>
                <c:pt idx="10">
                  <c:v>-52.949599999999997</c:v>
                </c:pt>
                <c:pt idx="11">
                  <c:v>-49.297899999999998</c:v>
                </c:pt>
                <c:pt idx="12">
                  <c:v>-45.6462</c:v>
                </c:pt>
                <c:pt idx="13">
                  <c:v>-41.994500000000002</c:v>
                </c:pt>
                <c:pt idx="14">
                  <c:v>-38.342799999999997</c:v>
                </c:pt>
                <c:pt idx="15">
                  <c:v>-34.691200000000002</c:v>
                </c:pt>
                <c:pt idx="16">
                  <c:v>-31.039400000000001</c:v>
                </c:pt>
                <c:pt idx="17">
                  <c:v>-27.387699999999999</c:v>
                </c:pt>
                <c:pt idx="18">
                  <c:v>-23.7361</c:v>
                </c:pt>
                <c:pt idx="19">
                  <c:v>-20.084399999999999</c:v>
                </c:pt>
                <c:pt idx="20">
                  <c:v>-16.432600000000001</c:v>
                </c:pt>
                <c:pt idx="21">
                  <c:v>-12.781000000000001</c:v>
                </c:pt>
                <c:pt idx="22">
                  <c:v>-9.1292500000000008</c:v>
                </c:pt>
                <c:pt idx="23">
                  <c:v>-5.4775499999999999</c:v>
                </c:pt>
                <c:pt idx="24">
                  <c:v>-1.82585</c:v>
                </c:pt>
                <c:pt idx="25">
                  <c:v>1.82585</c:v>
                </c:pt>
                <c:pt idx="26">
                  <c:v>5.4775499999999999</c:v>
                </c:pt>
                <c:pt idx="27">
                  <c:v>9.1292500000000008</c:v>
                </c:pt>
                <c:pt idx="28">
                  <c:v>12.780900000000001</c:v>
                </c:pt>
                <c:pt idx="29">
                  <c:v>16.432600000000001</c:v>
                </c:pt>
                <c:pt idx="30">
                  <c:v>20.084399999999999</c:v>
                </c:pt>
                <c:pt idx="31">
                  <c:v>23.736000000000001</c:v>
                </c:pt>
                <c:pt idx="32">
                  <c:v>27.387699999999999</c:v>
                </c:pt>
                <c:pt idx="33">
                  <c:v>31.039400000000001</c:v>
                </c:pt>
                <c:pt idx="34">
                  <c:v>34.691099999999999</c:v>
                </c:pt>
                <c:pt idx="35">
                  <c:v>38.342799999999997</c:v>
                </c:pt>
                <c:pt idx="36">
                  <c:v>41.994599999999998</c:v>
                </c:pt>
                <c:pt idx="37">
                  <c:v>45.6462</c:v>
                </c:pt>
                <c:pt idx="38">
                  <c:v>49.297899999999998</c:v>
                </c:pt>
                <c:pt idx="39">
                  <c:v>52.949599999999997</c:v>
                </c:pt>
                <c:pt idx="40">
                  <c:v>56.601300000000002</c:v>
                </c:pt>
                <c:pt idx="41">
                  <c:v>60.253100000000003</c:v>
                </c:pt>
                <c:pt idx="42">
                  <c:v>63.904699999999998</c:v>
                </c:pt>
                <c:pt idx="43">
                  <c:v>67.556399999999996</c:v>
                </c:pt>
                <c:pt idx="44">
                  <c:v>71.208100000000002</c:v>
                </c:pt>
                <c:pt idx="45">
                  <c:v>74.859800000000007</c:v>
                </c:pt>
                <c:pt idx="46">
                  <c:v>78.511600000000001</c:v>
                </c:pt>
                <c:pt idx="47">
                  <c:v>82.163200000000003</c:v>
                </c:pt>
                <c:pt idx="48">
                  <c:v>85.814899999999994</c:v>
                </c:pt>
                <c:pt idx="49">
                  <c:v>89.4666</c:v>
                </c:pt>
              </c:numCache>
            </c:numRef>
          </c:xVal>
          <c:yVal>
            <c:numRef>
              <c:f>'1000 K'!$H$4:$H$53</c:f>
              <c:numCache>
                <c:formatCode>General</c:formatCode>
                <c:ptCount val="50"/>
                <c:pt idx="0">
                  <c:v>78</c:v>
                </c:pt>
                <c:pt idx="1">
                  <c:v>52</c:v>
                </c:pt>
                <c:pt idx="2">
                  <c:v>80</c:v>
                </c:pt>
                <c:pt idx="3">
                  <c:v>56</c:v>
                </c:pt>
                <c:pt idx="4">
                  <c:v>62</c:v>
                </c:pt>
                <c:pt idx="5">
                  <c:v>72</c:v>
                </c:pt>
                <c:pt idx="6">
                  <c:v>54</c:v>
                </c:pt>
                <c:pt idx="7">
                  <c:v>80</c:v>
                </c:pt>
                <c:pt idx="8">
                  <c:v>68</c:v>
                </c:pt>
                <c:pt idx="9">
                  <c:v>66</c:v>
                </c:pt>
                <c:pt idx="10">
                  <c:v>78</c:v>
                </c:pt>
                <c:pt idx="11">
                  <c:v>60</c:v>
                </c:pt>
                <c:pt idx="12">
                  <c:v>72</c:v>
                </c:pt>
                <c:pt idx="13">
                  <c:v>78</c:v>
                </c:pt>
                <c:pt idx="14">
                  <c:v>70</c:v>
                </c:pt>
                <c:pt idx="15">
                  <c:v>58</c:v>
                </c:pt>
                <c:pt idx="16">
                  <c:v>68</c:v>
                </c:pt>
                <c:pt idx="17">
                  <c:v>76</c:v>
                </c:pt>
                <c:pt idx="18">
                  <c:v>90</c:v>
                </c:pt>
                <c:pt idx="19">
                  <c:v>54</c:v>
                </c:pt>
                <c:pt idx="20">
                  <c:v>72</c:v>
                </c:pt>
                <c:pt idx="21">
                  <c:v>66</c:v>
                </c:pt>
                <c:pt idx="22">
                  <c:v>50</c:v>
                </c:pt>
                <c:pt idx="23">
                  <c:v>58</c:v>
                </c:pt>
                <c:pt idx="24">
                  <c:v>90</c:v>
                </c:pt>
                <c:pt idx="25">
                  <c:v>64</c:v>
                </c:pt>
                <c:pt idx="26">
                  <c:v>58</c:v>
                </c:pt>
                <c:pt idx="27">
                  <c:v>64</c:v>
                </c:pt>
                <c:pt idx="28">
                  <c:v>72</c:v>
                </c:pt>
                <c:pt idx="29">
                  <c:v>62</c:v>
                </c:pt>
                <c:pt idx="30">
                  <c:v>58</c:v>
                </c:pt>
                <c:pt idx="31">
                  <c:v>68</c:v>
                </c:pt>
                <c:pt idx="32">
                  <c:v>80</c:v>
                </c:pt>
                <c:pt idx="33">
                  <c:v>70</c:v>
                </c:pt>
                <c:pt idx="34">
                  <c:v>68</c:v>
                </c:pt>
                <c:pt idx="35">
                  <c:v>62</c:v>
                </c:pt>
                <c:pt idx="36">
                  <c:v>70</c:v>
                </c:pt>
                <c:pt idx="37">
                  <c:v>62</c:v>
                </c:pt>
                <c:pt idx="38">
                  <c:v>78</c:v>
                </c:pt>
                <c:pt idx="39">
                  <c:v>66</c:v>
                </c:pt>
                <c:pt idx="40">
                  <c:v>70</c:v>
                </c:pt>
                <c:pt idx="41">
                  <c:v>72</c:v>
                </c:pt>
                <c:pt idx="42">
                  <c:v>82</c:v>
                </c:pt>
                <c:pt idx="43">
                  <c:v>80</c:v>
                </c:pt>
                <c:pt idx="44">
                  <c:v>66</c:v>
                </c:pt>
                <c:pt idx="45">
                  <c:v>66</c:v>
                </c:pt>
                <c:pt idx="46">
                  <c:v>82</c:v>
                </c:pt>
                <c:pt idx="47">
                  <c:v>46</c:v>
                </c:pt>
                <c:pt idx="48">
                  <c:v>88</c:v>
                </c:pt>
                <c:pt idx="49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9-CA4B-8EF5-67B024AE07A1}"/>
            </c:ext>
          </c:extLst>
        </c:ser>
        <c:ser>
          <c:idx val="0"/>
          <c:order val="1"/>
          <c:marker>
            <c:symbol val="none"/>
          </c:marker>
          <c:xVal>
            <c:numRef>
              <c:f>'1000 K'!$I$4:$I$53</c:f>
              <c:numCache>
                <c:formatCode>General</c:formatCode>
                <c:ptCount val="50"/>
                <c:pt idx="0">
                  <c:v>-89.235500000000002</c:v>
                </c:pt>
                <c:pt idx="1">
                  <c:v>-85.593299999999999</c:v>
                </c:pt>
                <c:pt idx="2">
                  <c:v>-81.950999999999993</c:v>
                </c:pt>
                <c:pt idx="3">
                  <c:v>-78.308700000000002</c:v>
                </c:pt>
                <c:pt idx="4">
                  <c:v>-74.666499999999999</c:v>
                </c:pt>
                <c:pt idx="5">
                  <c:v>-71.024199999999993</c:v>
                </c:pt>
                <c:pt idx="6">
                  <c:v>-67.381900000000002</c:v>
                </c:pt>
                <c:pt idx="7">
                  <c:v>-63.739699999999999</c:v>
                </c:pt>
                <c:pt idx="8">
                  <c:v>-60.0974</c:v>
                </c:pt>
                <c:pt idx="9">
                  <c:v>-56.455100000000002</c:v>
                </c:pt>
                <c:pt idx="10">
                  <c:v>-52.812899999999999</c:v>
                </c:pt>
                <c:pt idx="11">
                  <c:v>-49.1706</c:v>
                </c:pt>
                <c:pt idx="12">
                  <c:v>-45.528300000000002</c:v>
                </c:pt>
                <c:pt idx="13">
                  <c:v>-41.886099999999999</c:v>
                </c:pt>
                <c:pt idx="14">
                  <c:v>-38.2438</c:v>
                </c:pt>
                <c:pt idx="15">
                  <c:v>-34.601500000000001</c:v>
                </c:pt>
                <c:pt idx="16">
                  <c:v>-30.959299999999999</c:v>
                </c:pt>
                <c:pt idx="17">
                  <c:v>-27.317</c:v>
                </c:pt>
                <c:pt idx="18">
                  <c:v>-23.674700000000001</c:v>
                </c:pt>
                <c:pt idx="19">
                  <c:v>-20.032499999999999</c:v>
                </c:pt>
                <c:pt idx="20">
                  <c:v>-16.3902</c:v>
                </c:pt>
                <c:pt idx="21">
                  <c:v>-12.7479</c:v>
                </c:pt>
                <c:pt idx="22">
                  <c:v>-9.1056699999999999</c:v>
                </c:pt>
                <c:pt idx="23">
                  <c:v>-5.4634</c:v>
                </c:pt>
                <c:pt idx="24">
                  <c:v>-1.82114</c:v>
                </c:pt>
                <c:pt idx="25">
                  <c:v>1.8211299999999999</c:v>
                </c:pt>
                <c:pt idx="26">
                  <c:v>5.4633900000000004</c:v>
                </c:pt>
                <c:pt idx="27">
                  <c:v>9.1056600000000003</c:v>
                </c:pt>
                <c:pt idx="28">
                  <c:v>12.7479</c:v>
                </c:pt>
                <c:pt idx="29">
                  <c:v>16.3902</c:v>
                </c:pt>
                <c:pt idx="30">
                  <c:v>20.032499999999999</c:v>
                </c:pt>
                <c:pt idx="31">
                  <c:v>23.674700000000001</c:v>
                </c:pt>
                <c:pt idx="32">
                  <c:v>27.317</c:v>
                </c:pt>
                <c:pt idx="33">
                  <c:v>30.959299999999999</c:v>
                </c:pt>
                <c:pt idx="34">
                  <c:v>34.601500000000001</c:v>
                </c:pt>
                <c:pt idx="35">
                  <c:v>38.2438</c:v>
                </c:pt>
                <c:pt idx="36">
                  <c:v>41.886000000000003</c:v>
                </c:pt>
                <c:pt idx="37">
                  <c:v>45.528300000000002</c:v>
                </c:pt>
                <c:pt idx="38">
                  <c:v>49.1706</c:v>
                </c:pt>
                <c:pt idx="39">
                  <c:v>52.812899999999999</c:v>
                </c:pt>
                <c:pt idx="40">
                  <c:v>56.455100000000002</c:v>
                </c:pt>
                <c:pt idx="41">
                  <c:v>60.0974</c:v>
                </c:pt>
                <c:pt idx="42">
                  <c:v>63.739699999999999</c:v>
                </c:pt>
                <c:pt idx="43">
                  <c:v>67.381900000000002</c:v>
                </c:pt>
                <c:pt idx="44">
                  <c:v>71.024199999999993</c:v>
                </c:pt>
                <c:pt idx="45">
                  <c:v>74.666399999999996</c:v>
                </c:pt>
                <c:pt idx="46">
                  <c:v>78.308700000000002</c:v>
                </c:pt>
                <c:pt idx="47">
                  <c:v>81.950999999999993</c:v>
                </c:pt>
                <c:pt idx="48">
                  <c:v>85.593199999999996</c:v>
                </c:pt>
                <c:pt idx="49">
                  <c:v>89.235500000000002</c:v>
                </c:pt>
              </c:numCache>
            </c:numRef>
          </c:xVal>
          <c:yVal>
            <c:numRef>
              <c:f>'1000 K'!$J$4:$J$53</c:f>
              <c:numCache>
                <c:formatCode>General</c:formatCode>
                <c:ptCount val="50"/>
                <c:pt idx="0">
                  <c:v>50</c:v>
                </c:pt>
                <c:pt idx="1">
                  <c:v>62</c:v>
                </c:pt>
                <c:pt idx="2">
                  <c:v>60</c:v>
                </c:pt>
                <c:pt idx="3">
                  <c:v>64</c:v>
                </c:pt>
                <c:pt idx="4">
                  <c:v>76</c:v>
                </c:pt>
                <c:pt idx="5">
                  <c:v>62</c:v>
                </c:pt>
                <c:pt idx="6">
                  <c:v>54</c:v>
                </c:pt>
                <c:pt idx="7">
                  <c:v>62</c:v>
                </c:pt>
                <c:pt idx="8">
                  <c:v>74</c:v>
                </c:pt>
                <c:pt idx="9">
                  <c:v>58</c:v>
                </c:pt>
                <c:pt idx="10">
                  <c:v>84</c:v>
                </c:pt>
                <c:pt idx="11">
                  <c:v>66</c:v>
                </c:pt>
                <c:pt idx="12">
                  <c:v>72</c:v>
                </c:pt>
                <c:pt idx="13">
                  <c:v>70</c:v>
                </c:pt>
                <c:pt idx="14">
                  <c:v>80</c:v>
                </c:pt>
                <c:pt idx="15">
                  <c:v>72</c:v>
                </c:pt>
                <c:pt idx="16">
                  <c:v>64</c:v>
                </c:pt>
                <c:pt idx="17">
                  <c:v>96</c:v>
                </c:pt>
                <c:pt idx="18">
                  <c:v>58</c:v>
                </c:pt>
                <c:pt idx="19">
                  <c:v>102</c:v>
                </c:pt>
                <c:pt idx="20">
                  <c:v>78</c:v>
                </c:pt>
                <c:pt idx="21">
                  <c:v>66</c:v>
                </c:pt>
                <c:pt idx="22">
                  <c:v>66</c:v>
                </c:pt>
                <c:pt idx="23">
                  <c:v>54</c:v>
                </c:pt>
                <c:pt idx="24">
                  <c:v>48</c:v>
                </c:pt>
                <c:pt idx="25">
                  <c:v>28</c:v>
                </c:pt>
                <c:pt idx="26">
                  <c:v>54</c:v>
                </c:pt>
                <c:pt idx="27">
                  <c:v>76</c:v>
                </c:pt>
                <c:pt idx="28">
                  <c:v>64</c:v>
                </c:pt>
                <c:pt idx="29">
                  <c:v>60</c:v>
                </c:pt>
                <c:pt idx="30">
                  <c:v>84</c:v>
                </c:pt>
                <c:pt idx="31">
                  <c:v>68</c:v>
                </c:pt>
                <c:pt idx="32">
                  <c:v>72</c:v>
                </c:pt>
                <c:pt idx="33">
                  <c:v>84</c:v>
                </c:pt>
                <c:pt idx="34">
                  <c:v>74</c:v>
                </c:pt>
                <c:pt idx="35">
                  <c:v>70</c:v>
                </c:pt>
                <c:pt idx="36">
                  <c:v>70</c:v>
                </c:pt>
                <c:pt idx="37">
                  <c:v>86</c:v>
                </c:pt>
                <c:pt idx="38">
                  <c:v>72</c:v>
                </c:pt>
                <c:pt idx="39">
                  <c:v>72</c:v>
                </c:pt>
                <c:pt idx="40">
                  <c:v>58</c:v>
                </c:pt>
                <c:pt idx="41">
                  <c:v>72</c:v>
                </c:pt>
                <c:pt idx="42">
                  <c:v>80</c:v>
                </c:pt>
                <c:pt idx="43">
                  <c:v>62</c:v>
                </c:pt>
                <c:pt idx="44">
                  <c:v>84</c:v>
                </c:pt>
                <c:pt idx="45">
                  <c:v>60</c:v>
                </c:pt>
                <c:pt idx="46">
                  <c:v>72</c:v>
                </c:pt>
                <c:pt idx="47">
                  <c:v>90</c:v>
                </c:pt>
                <c:pt idx="48">
                  <c:v>66</c:v>
                </c:pt>
                <c:pt idx="4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9-CA4B-8EF5-67B024AE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967776"/>
        <c:axId val="-1855965024"/>
      </c:scatterChart>
      <c:valAx>
        <c:axId val="-18559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965024"/>
        <c:crosses val="autoZero"/>
        <c:crossBetween val="midCat"/>
      </c:valAx>
      <c:valAx>
        <c:axId val="-1855965024"/>
        <c:scaling>
          <c:orientation val="minMax"/>
          <c:max val="11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-18559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'1000 K'!$L$4:$L$104</c:f>
              <c:numCache>
                <c:formatCode>General</c:formatCode>
                <c:ptCount val="10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'1000 K'!$N$4:$N$104</c:f>
              <c:numCache>
                <c:formatCode>General</c:formatCode>
                <c:ptCount val="101"/>
                <c:pt idx="0">
                  <c:v>-35110.915050000003</c:v>
                </c:pt>
                <c:pt idx="1">
                  <c:v>-35146.371795999999</c:v>
                </c:pt>
                <c:pt idx="2">
                  <c:v>-35210.546758999997</c:v>
                </c:pt>
                <c:pt idx="3">
                  <c:v>-35219.767684999999</c:v>
                </c:pt>
                <c:pt idx="4">
                  <c:v>-35220.234141000001</c:v>
                </c:pt>
                <c:pt idx="5">
                  <c:v>-35224.167255</c:v>
                </c:pt>
                <c:pt idx="6">
                  <c:v>-35222.133775000002</c:v>
                </c:pt>
                <c:pt idx="7">
                  <c:v>-35221.797783000002</c:v>
                </c:pt>
                <c:pt idx="8">
                  <c:v>-35235.450607999999</c:v>
                </c:pt>
                <c:pt idx="9">
                  <c:v>-35244.287507000001</c:v>
                </c:pt>
                <c:pt idx="10">
                  <c:v>-35243.497937</c:v>
                </c:pt>
                <c:pt idx="11">
                  <c:v>-35249.644792999999</c:v>
                </c:pt>
                <c:pt idx="12">
                  <c:v>-35249.697097999997</c:v>
                </c:pt>
                <c:pt idx="13">
                  <c:v>-35244.202646999998</c:v>
                </c:pt>
                <c:pt idx="14">
                  <c:v>-35243.001636000001</c:v>
                </c:pt>
                <c:pt idx="15">
                  <c:v>-35243.214619999999</c:v>
                </c:pt>
                <c:pt idx="16">
                  <c:v>-35255.574277</c:v>
                </c:pt>
                <c:pt idx="17">
                  <c:v>-35253.922427999998</c:v>
                </c:pt>
                <c:pt idx="18">
                  <c:v>-35247.268856000002</c:v>
                </c:pt>
                <c:pt idx="19">
                  <c:v>-35246.570436000002</c:v>
                </c:pt>
                <c:pt idx="20">
                  <c:v>-35228.387895</c:v>
                </c:pt>
                <c:pt idx="21">
                  <c:v>-35232.818088</c:v>
                </c:pt>
                <c:pt idx="22">
                  <c:v>-35230.514884999997</c:v>
                </c:pt>
                <c:pt idx="23">
                  <c:v>-35230.037189000002</c:v>
                </c:pt>
                <c:pt idx="24">
                  <c:v>-35242.385170000001</c:v>
                </c:pt>
                <c:pt idx="25">
                  <c:v>-35242.613230000003</c:v>
                </c:pt>
                <c:pt idx="26">
                  <c:v>-35237.014218999997</c:v>
                </c:pt>
                <c:pt idx="27">
                  <c:v>-35239.550101000001</c:v>
                </c:pt>
                <c:pt idx="28">
                  <c:v>-35229.365817999998</c:v>
                </c:pt>
                <c:pt idx="29">
                  <c:v>-35230.689317999997</c:v>
                </c:pt>
                <c:pt idx="30">
                  <c:v>-35243.266673999999</c:v>
                </c:pt>
                <c:pt idx="31">
                  <c:v>-35232.268709000004</c:v>
                </c:pt>
                <c:pt idx="32">
                  <c:v>-35226.582438999998</c:v>
                </c:pt>
                <c:pt idx="33">
                  <c:v>-35222.079808000002</c:v>
                </c:pt>
                <c:pt idx="34">
                  <c:v>-35236.911203000003</c:v>
                </c:pt>
                <c:pt idx="35">
                  <c:v>-35250.924131</c:v>
                </c:pt>
                <c:pt idx="36">
                  <c:v>-35248.640376000003</c:v>
                </c:pt>
                <c:pt idx="37">
                  <c:v>-35239.452052000001</c:v>
                </c:pt>
                <c:pt idx="38">
                  <c:v>-35234.946474999997</c:v>
                </c:pt>
                <c:pt idx="39">
                  <c:v>-35232.633989000002</c:v>
                </c:pt>
                <c:pt idx="40">
                  <c:v>-35228.964585000002</c:v>
                </c:pt>
                <c:pt idx="41">
                  <c:v>-35223.879776000002</c:v>
                </c:pt>
                <c:pt idx="42">
                  <c:v>-35243.566920999998</c:v>
                </c:pt>
                <c:pt idx="43">
                  <c:v>-35232.827142000002</c:v>
                </c:pt>
                <c:pt idx="44">
                  <c:v>-35238.639531000001</c:v>
                </c:pt>
                <c:pt idx="45">
                  <c:v>-35240.643512000002</c:v>
                </c:pt>
                <c:pt idx="46">
                  <c:v>-35230.597857000001</c:v>
                </c:pt>
                <c:pt idx="47">
                  <c:v>-35228.033964000002</c:v>
                </c:pt>
                <c:pt idx="48">
                  <c:v>-35236.814998000002</c:v>
                </c:pt>
                <c:pt idx="49">
                  <c:v>-35228.638480000001</c:v>
                </c:pt>
                <c:pt idx="50">
                  <c:v>-35230.093006000003</c:v>
                </c:pt>
                <c:pt idx="51">
                  <c:v>-35232.811427000001</c:v>
                </c:pt>
                <c:pt idx="52">
                  <c:v>-35226.944820999997</c:v>
                </c:pt>
                <c:pt idx="53">
                  <c:v>-35227.117449999998</c:v>
                </c:pt>
                <c:pt idx="54">
                  <c:v>-35227.7673</c:v>
                </c:pt>
                <c:pt idx="55">
                  <c:v>-35217.064655000002</c:v>
                </c:pt>
                <c:pt idx="56">
                  <c:v>-35239.639636</c:v>
                </c:pt>
                <c:pt idx="57">
                  <c:v>-35244.394175000001</c:v>
                </c:pt>
                <c:pt idx="58">
                  <c:v>-35229.692792000002</c:v>
                </c:pt>
                <c:pt idx="59">
                  <c:v>-35229.109944000003</c:v>
                </c:pt>
                <c:pt idx="60">
                  <c:v>-35234.495717999998</c:v>
                </c:pt>
                <c:pt idx="61">
                  <c:v>-35235.546886999997</c:v>
                </c:pt>
                <c:pt idx="62">
                  <c:v>-35223.826360999999</c:v>
                </c:pt>
                <c:pt idx="63">
                  <c:v>-35233.314941999997</c:v>
                </c:pt>
                <c:pt idx="64">
                  <c:v>-35231.207676999999</c:v>
                </c:pt>
                <c:pt idx="65">
                  <c:v>-35234.404938</c:v>
                </c:pt>
                <c:pt idx="66">
                  <c:v>-35216.987158999997</c:v>
                </c:pt>
                <c:pt idx="67">
                  <c:v>-35209.858890000003</c:v>
                </c:pt>
                <c:pt idx="68">
                  <c:v>-35239.418896000003</c:v>
                </c:pt>
                <c:pt idx="69">
                  <c:v>-35244.040716000003</c:v>
                </c:pt>
                <c:pt idx="70">
                  <c:v>-35220.003559999997</c:v>
                </c:pt>
                <c:pt idx="71">
                  <c:v>-35219.103133999997</c:v>
                </c:pt>
                <c:pt idx="72">
                  <c:v>-35226.125894999997</c:v>
                </c:pt>
                <c:pt idx="73">
                  <c:v>-35229.867341999998</c:v>
                </c:pt>
                <c:pt idx="74">
                  <c:v>-35236.705132000003</c:v>
                </c:pt>
                <c:pt idx="75">
                  <c:v>-35232.447934999997</c:v>
                </c:pt>
                <c:pt idx="76">
                  <c:v>-35243.007984000003</c:v>
                </c:pt>
                <c:pt idx="77">
                  <c:v>-35238.722603000002</c:v>
                </c:pt>
                <c:pt idx="78">
                  <c:v>-35239.242699000002</c:v>
                </c:pt>
                <c:pt idx="79">
                  <c:v>-35231.430410000001</c:v>
                </c:pt>
                <c:pt idx="80">
                  <c:v>-35214.913260000001</c:v>
                </c:pt>
                <c:pt idx="81">
                  <c:v>-35215.015320999999</c:v>
                </c:pt>
                <c:pt idx="82">
                  <c:v>-35231.311958999999</c:v>
                </c:pt>
                <c:pt idx="83">
                  <c:v>-35228.879968000001</c:v>
                </c:pt>
                <c:pt idx="84">
                  <c:v>-35222.463829</c:v>
                </c:pt>
                <c:pt idx="85">
                  <c:v>-35225.169645000002</c:v>
                </c:pt>
                <c:pt idx="86">
                  <c:v>-35215.797630000001</c:v>
                </c:pt>
                <c:pt idx="87">
                  <c:v>-35213.104978000003</c:v>
                </c:pt>
                <c:pt idx="88">
                  <c:v>-35209.767446999998</c:v>
                </c:pt>
                <c:pt idx="89">
                  <c:v>-35211.044728000001</c:v>
                </c:pt>
                <c:pt idx="90">
                  <c:v>-35218.349506999999</c:v>
                </c:pt>
                <c:pt idx="91">
                  <c:v>-35211.161957999997</c:v>
                </c:pt>
                <c:pt idx="92">
                  <c:v>-35227.781455999997</c:v>
                </c:pt>
                <c:pt idx="93">
                  <c:v>-35213.126690999998</c:v>
                </c:pt>
                <c:pt idx="94">
                  <c:v>-35232.736351</c:v>
                </c:pt>
                <c:pt idx="95">
                  <c:v>-35228.520515999997</c:v>
                </c:pt>
                <c:pt idx="96">
                  <c:v>-35218.946574000001</c:v>
                </c:pt>
                <c:pt idx="97">
                  <c:v>-35222.688987000001</c:v>
                </c:pt>
                <c:pt idx="98">
                  <c:v>-35219.683774999998</c:v>
                </c:pt>
                <c:pt idx="99">
                  <c:v>-35218.400626000002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B-5A4C-B681-C8ACD82F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943424"/>
        <c:axId val="-1855940672"/>
      </c:scatterChart>
      <c:valAx>
        <c:axId val="-18559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940672"/>
        <c:crosses val="autoZero"/>
        <c:crossBetween val="midCat"/>
      </c:valAx>
      <c:valAx>
        <c:axId val="-185594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94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'1000 K'!$W$4:$W$53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'1000 K'!$Y$4:$Y$53</c:f>
              <c:numCache>
                <c:formatCode>General</c:formatCode>
                <c:ptCount val="50"/>
                <c:pt idx="0">
                  <c:v>-34864.229936000003</c:v>
                </c:pt>
                <c:pt idx="1">
                  <c:v>-34882.273250999999</c:v>
                </c:pt>
                <c:pt idx="2">
                  <c:v>-34919.177170000003</c:v>
                </c:pt>
                <c:pt idx="3">
                  <c:v>-34921.007795999998</c:v>
                </c:pt>
                <c:pt idx="4">
                  <c:v>-34929.671861000003</c:v>
                </c:pt>
                <c:pt idx="5">
                  <c:v>-34919.744581999999</c:v>
                </c:pt>
                <c:pt idx="6">
                  <c:v>-34917.237289999997</c:v>
                </c:pt>
                <c:pt idx="7">
                  <c:v>-34928.644068000001</c:v>
                </c:pt>
                <c:pt idx="8">
                  <c:v>-34926.244321999999</c:v>
                </c:pt>
                <c:pt idx="9">
                  <c:v>-34932.765532999998</c:v>
                </c:pt>
                <c:pt idx="10">
                  <c:v>-34929.799880999999</c:v>
                </c:pt>
                <c:pt idx="11">
                  <c:v>-34931.805868000003</c:v>
                </c:pt>
                <c:pt idx="12">
                  <c:v>-34945.689975000001</c:v>
                </c:pt>
                <c:pt idx="13">
                  <c:v>-34935.121120999996</c:v>
                </c:pt>
                <c:pt idx="14">
                  <c:v>-34940.364339</c:v>
                </c:pt>
                <c:pt idx="15">
                  <c:v>-34934.732817999997</c:v>
                </c:pt>
                <c:pt idx="16">
                  <c:v>-34936.744843</c:v>
                </c:pt>
                <c:pt idx="17">
                  <c:v>-34937.135999999999</c:v>
                </c:pt>
                <c:pt idx="18">
                  <c:v>-34941.042287999997</c:v>
                </c:pt>
                <c:pt idx="19">
                  <c:v>-34937.014718999999</c:v>
                </c:pt>
                <c:pt idx="20">
                  <c:v>-34935.934655999998</c:v>
                </c:pt>
                <c:pt idx="21">
                  <c:v>-34935.852343999999</c:v>
                </c:pt>
                <c:pt idx="22">
                  <c:v>-34933.812940000003</c:v>
                </c:pt>
                <c:pt idx="23">
                  <c:v>-34938.495532000001</c:v>
                </c:pt>
                <c:pt idx="24">
                  <c:v>-34943.429851000001</c:v>
                </c:pt>
                <c:pt idx="25">
                  <c:v>-34939.219374</c:v>
                </c:pt>
                <c:pt idx="26">
                  <c:v>-34940.944259999997</c:v>
                </c:pt>
                <c:pt idx="27">
                  <c:v>-34938.686313999999</c:v>
                </c:pt>
                <c:pt idx="28">
                  <c:v>-34945.216757000002</c:v>
                </c:pt>
                <c:pt idx="29">
                  <c:v>-34953.673185</c:v>
                </c:pt>
                <c:pt idx="30">
                  <c:v>-34950.741889999998</c:v>
                </c:pt>
                <c:pt idx="31">
                  <c:v>-34942.518730999996</c:v>
                </c:pt>
                <c:pt idx="32">
                  <c:v>-34951.841329000003</c:v>
                </c:pt>
                <c:pt idx="33">
                  <c:v>-34951.359090999998</c:v>
                </c:pt>
                <c:pt idx="34">
                  <c:v>-34943.622108000003</c:v>
                </c:pt>
                <c:pt idx="35">
                  <c:v>-34941.212036999998</c:v>
                </c:pt>
                <c:pt idx="36">
                  <c:v>-34950.505224</c:v>
                </c:pt>
                <c:pt idx="37">
                  <c:v>-34934.340778999998</c:v>
                </c:pt>
                <c:pt idx="38">
                  <c:v>-34935.841506999997</c:v>
                </c:pt>
                <c:pt idx="39">
                  <c:v>-34953.116018000001</c:v>
                </c:pt>
                <c:pt idx="40">
                  <c:v>-34944.020793000003</c:v>
                </c:pt>
                <c:pt idx="41">
                  <c:v>-34956.004643</c:v>
                </c:pt>
                <c:pt idx="42">
                  <c:v>-34958.321397</c:v>
                </c:pt>
                <c:pt idx="43">
                  <c:v>-34956.474271999999</c:v>
                </c:pt>
                <c:pt idx="44">
                  <c:v>-34943.309896999999</c:v>
                </c:pt>
                <c:pt idx="45">
                  <c:v>-34942.441709999999</c:v>
                </c:pt>
                <c:pt idx="46">
                  <c:v>-34933.854300999999</c:v>
                </c:pt>
                <c:pt idx="47">
                  <c:v>-34948.159642999999</c:v>
                </c:pt>
                <c:pt idx="48">
                  <c:v>-34956.982689999997</c:v>
                </c:pt>
                <c:pt idx="49">
                  <c:v>-34947.783792000002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9-0248-B57E-83021A48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920304"/>
        <c:axId val="-1855917552"/>
      </c:scatterChart>
      <c:valAx>
        <c:axId val="-185592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917552"/>
        <c:crosses val="autoZero"/>
        <c:crossBetween val="midCat"/>
      </c:valAx>
      <c:valAx>
        <c:axId val="-185591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92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K'!$R$4:$R$53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-83.302800000000005</c:v>
                </c:pt>
                <c:pt idx="2">
                  <c:v>-79.757999999999996</c:v>
                </c:pt>
                <c:pt idx="3">
                  <c:v>-76.213200000000001</c:v>
                </c:pt>
                <c:pt idx="4">
                  <c:v>-72.668400000000005</c:v>
                </c:pt>
                <c:pt idx="5">
                  <c:v>-69.123599999999996</c:v>
                </c:pt>
                <c:pt idx="6">
                  <c:v>-65.578800000000001</c:v>
                </c:pt>
                <c:pt idx="7">
                  <c:v>-62.033999999999999</c:v>
                </c:pt>
                <c:pt idx="8">
                  <c:v>-58.489199999999997</c:v>
                </c:pt>
                <c:pt idx="9">
                  <c:v>-54.944400000000002</c:v>
                </c:pt>
                <c:pt idx="10">
                  <c:v>-51.3996</c:v>
                </c:pt>
                <c:pt idx="11">
                  <c:v>-47.854799999999997</c:v>
                </c:pt>
                <c:pt idx="12">
                  <c:v>-44.31</c:v>
                </c:pt>
                <c:pt idx="13">
                  <c:v>-40.7652</c:v>
                </c:pt>
                <c:pt idx="14">
                  <c:v>-37.220399999999998</c:v>
                </c:pt>
                <c:pt idx="15">
                  <c:v>-33.675600000000003</c:v>
                </c:pt>
                <c:pt idx="16">
                  <c:v>-30.130800000000001</c:v>
                </c:pt>
                <c:pt idx="17">
                  <c:v>-26.585999999999999</c:v>
                </c:pt>
                <c:pt idx="18">
                  <c:v>-23.0412</c:v>
                </c:pt>
                <c:pt idx="19">
                  <c:v>-19.496400000000001</c:v>
                </c:pt>
                <c:pt idx="20">
                  <c:v>-15.951599999999999</c:v>
                </c:pt>
                <c:pt idx="21">
                  <c:v>-12.4068</c:v>
                </c:pt>
                <c:pt idx="22">
                  <c:v>-8.8620099999999997</c:v>
                </c:pt>
                <c:pt idx="23">
                  <c:v>-5.3172100000000002</c:v>
                </c:pt>
                <c:pt idx="24">
                  <c:v>-1.77241</c:v>
                </c:pt>
                <c:pt idx="25">
                  <c:v>1.7723899999999999</c:v>
                </c:pt>
                <c:pt idx="26">
                  <c:v>5.3171900000000001</c:v>
                </c:pt>
                <c:pt idx="27">
                  <c:v>8.8619900000000005</c:v>
                </c:pt>
                <c:pt idx="28">
                  <c:v>12.4068</c:v>
                </c:pt>
                <c:pt idx="29">
                  <c:v>15.951599999999999</c:v>
                </c:pt>
                <c:pt idx="30">
                  <c:v>19.496400000000001</c:v>
                </c:pt>
                <c:pt idx="31">
                  <c:v>23.0412</c:v>
                </c:pt>
                <c:pt idx="32">
                  <c:v>26.585999999999999</c:v>
                </c:pt>
                <c:pt idx="33">
                  <c:v>30.130800000000001</c:v>
                </c:pt>
                <c:pt idx="34">
                  <c:v>33.675600000000003</c:v>
                </c:pt>
                <c:pt idx="35">
                  <c:v>37.220399999999998</c:v>
                </c:pt>
                <c:pt idx="36">
                  <c:v>40.7652</c:v>
                </c:pt>
                <c:pt idx="37">
                  <c:v>44.31</c:v>
                </c:pt>
                <c:pt idx="38">
                  <c:v>47.854799999999997</c:v>
                </c:pt>
                <c:pt idx="39">
                  <c:v>51.3996</c:v>
                </c:pt>
                <c:pt idx="40">
                  <c:v>54.944400000000002</c:v>
                </c:pt>
                <c:pt idx="41">
                  <c:v>58.489199999999997</c:v>
                </c:pt>
                <c:pt idx="42">
                  <c:v>62.033999999999999</c:v>
                </c:pt>
                <c:pt idx="43">
                  <c:v>65.578800000000001</c:v>
                </c:pt>
                <c:pt idx="44">
                  <c:v>69.123599999999996</c:v>
                </c:pt>
                <c:pt idx="45">
                  <c:v>72.668400000000005</c:v>
                </c:pt>
                <c:pt idx="46">
                  <c:v>76.213200000000001</c:v>
                </c:pt>
                <c:pt idx="47">
                  <c:v>79.757999999999996</c:v>
                </c:pt>
                <c:pt idx="48">
                  <c:v>83.302800000000005</c:v>
                </c:pt>
                <c:pt idx="49">
                  <c:v>86.8476</c:v>
                </c:pt>
              </c:numCache>
            </c:numRef>
          </c:xVal>
          <c:yVal>
            <c:numRef>
              <c:f>'1000 K'!$S$4:$S$53</c:f>
              <c:numCache>
                <c:formatCode>General</c:formatCode>
                <c:ptCount val="50"/>
                <c:pt idx="0">
                  <c:v>40</c:v>
                </c:pt>
                <c:pt idx="1">
                  <c:v>76</c:v>
                </c:pt>
                <c:pt idx="2">
                  <c:v>72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78</c:v>
                </c:pt>
                <c:pt idx="7">
                  <c:v>74</c:v>
                </c:pt>
                <c:pt idx="8">
                  <c:v>74</c:v>
                </c:pt>
                <c:pt idx="9">
                  <c:v>50</c:v>
                </c:pt>
                <c:pt idx="10">
                  <c:v>78</c:v>
                </c:pt>
                <c:pt idx="11">
                  <c:v>88</c:v>
                </c:pt>
                <c:pt idx="12">
                  <c:v>80</c:v>
                </c:pt>
                <c:pt idx="13">
                  <c:v>72</c:v>
                </c:pt>
                <c:pt idx="14">
                  <c:v>50</c:v>
                </c:pt>
                <c:pt idx="15">
                  <c:v>64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58</c:v>
                </c:pt>
                <c:pt idx="20">
                  <c:v>88</c:v>
                </c:pt>
                <c:pt idx="21">
                  <c:v>66</c:v>
                </c:pt>
                <c:pt idx="22">
                  <c:v>64</c:v>
                </c:pt>
                <c:pt idx="23">
                  <c:v>52</c:v>
                </c:pt>
                <c:pt idx="24">
                  <c:v>44</c:v>
                </c:pt>
                <c:pt idx="25">
                  <c:v>68</c:v>
                </c:pt>
                <c:pt idx="26">
                  <c:v>88</c:v>
                </c:pt>
                <c:pt idx="27">
                  <c:v>68</c:v>
                </c:pt>
                <c:pt idx="28">
                  <c:v>58</c:v>
                </c:pt>
                <c:pt idx="29">
                  <c:v>54</c:v>
                </c:pt>
                <c:pt idx="30">
                  <c:v>52</c:v>
                </c:pt>
                <c:pt idx="31">
                  <c:v>60</c:v>
                </c:pt>
                <c:pt idx="32">
                  <c:v>64</c:v>
                </c:pt>
                <c:pt idx="33">
                  <c:v>80</c:v>
                </c:pt>
                <c:pt idx="34">
                  <c:v>70</c:v>
                </c:pt>
                <c:pt idx="35">
                  <c:v>48</c:v>
                </c:pt>
                <c:pt idx="36">
                  <c:v>68</c:v>
                </c:pt>
                <c:pt idx="37">
                  <c:v>62</c:v>
                </c:pt>
                <c:pt idx="38">
                  <c:v>76</c:v>
                </c:pt>
                <c:pt idx="39">
                  <c:v>70</c:v>
                </c:pt>
                <c:pt idx="40">
                  <c:v>36</c:v>
                </c:pt>
                <c:pt idx="41">
                  <c:v>64</c:v>
                </c:pt>
                <c:pt idx="42">
                  <c:v>82</c:v>
                </c:pt>
                <c:pt idx="43">
                  <c:v>64</c:v>
                </c:pt>
                <c:pt idx="44">
                  <c:v>64</c:v>
                </c:pt>
                <c:pt idx="45">
                  <c:v>68</c:v>
                </c:pt>
                <c:pt idx="46">
                  <c:v>88</c:v>
                </c:pt>
                <c:pt idx="47">
                  <c:v>66</c:v>
                </c:pt>
                <c:pt idx="48">
                  <c:v>68</c:v>
                </c:pt>
                <c:pt idx="4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4-A941-A636-79E20614D030}"/>
            </c:ext>
          </c:extLst>
        </c:ser>
        <c:ser>
          <c:idx val="0"/>
          <c:order val="1"/>
          <c:marker>
            <c:symbol val="none"/>
          </c:marker>
          <c:xVal>
            <c:numRef>
              <c:f>'1000 K'!$T$4:$T$53</c:f>
              <c:numCache>
                <c:formatCode>General</c:formatCode>
                <c:ptCount val="50"/>
                <c:pt idx="0">
                  <c:v>-89.5565</c:v>
                </c:pt>
                <c:pt idx="1">
                  <c:v>-85.9011</c:v>
                </c:pt>
                <c:pt idx="2">
                  <c:v>-82.245699999999999</c:v>
                </c:pt>
                <c:pt idx="3">
                  <c:v>-78.590400000000002</c:v>
                </c:pt>
                <c:pt idx="4">
                  <c:v>-74.935000000000002</c:v>
                </c:pt>
                <c:pt idx="5">
                  <c:v>-71.279600000000002</c:v>
                </c:pt>
                <c:pt idx="6">
                  <c:v>-67.624300000000005</c:v>
                </c:pt>
                <c:pt idx="7">
                  <c:v>-63.968899999999998</c:v>
                </c:pt>
                <c:pt idx="8">
                  <c:v>-60.313499999999998</c:v>
                </c:pt>
                <c:pt idx="9">
                  <c:v>-56.658200000000001</c:v>
                </c:pt>
                <c:pt idx="10">
                  <c:v>-53.002800000000001</c:v>
                </c:pt>
                <c:pt idx="11">
                  <c:v>-49.3474</c:v>
                </c:pt>
                <c:pt idx="12">
                  <c:v>-45.692100000000003</c:v>
                </c:pt>
                <c:pt idx="13">
                  <c:v>-42.036700000000003</c:v>
                </c:pt>
                <c:pt idx="14">
                  <c:v>-38.381300000000003</c:v>
                </c:pt>
                <c:pt idx="15">
                  <c:v>-34.725999999999999</c:v>
                </c:pt>
                <c:pt idx="16">
                  <c:v>-31.070599999999999</c:v>
                </c:pt>
                <c:pt idx="17">
                  <c:v>-27.415199999999999</c:v>
                </c:pt>
                <c:pt idx="18">
                  <c:v>-23.759899999999998</c:v>
                </c:pt>
                <c:pt idx="19">
                  <c:v>-20.104500000000002</c:v>
                </c:pt>
                <c:pt idx="20">
                  <c:v>-16.449100000000001</c:v>
                </c:pt>
                <c:pt idx="21">
                  <c:v>-12.793799999999999</c:v>
                </c:pt>
                <c:pt idx="22">
                  <c:v>-9.1384100000000004</c:v>
                </c:pt>
                <c:pt idx="23">
                  <c:v>-5.4830500000000004</c:v>
                </c:pt>
                <c:pt idx="24">
                  <c:v>-1.82768</c:v>
                </c:pt>
                <c:pt idx="25">
                  <c:v>1.82768</c:v>
                </c:pt>
                <c:pt idx="26">
                  <c:v>5.4830500000000004</c:v>
                </c:pt>
                <c:pt idx="27">
                  <c:v>9.13842</c:v>
                </c:pt>
                <c:pt idx="28">
                  <c:v>12.793799999999999</c:v>
                </c:pt>
                <c:pt idx="29">
                  <c:v>16.449200000000001</c:v>
                </c:pt>
                <c:pt idx="30">
                  <c:v>20.104500000000002</c:v>
                </c:pt>
                <c:pt idx="31">
                  <c:v>23.759899999999998</c:v>
                </c:pt>
                <c:pt idx="32">
                  <c:v>27.415199999999999</c:v>
                </c:pt>
                <c:pt idx="33">
                  <c:v>31.070599999999999</c:v>
                </c:pt>
                <c:pt idx="34">
                  <c:v>34.725999999999999</c:v>
                </c:pt>
                <c:pt idx="35">
                  <c:v>38.381300000000003</c:v>
                </c:pt>
                <c:pt idx="36">
                  <c:v>42.036700000000003</c:v>
                </c:pt>
                <c:pt idx="37">
                  <c:v>45.692100000000003</c:v>
                </c:pt>
                <c:pt idx="38">
                  <c:v>49.3474</c:v>
                </c:pt>
                <c:pt idx="39">
                  <c:v>53.002800000000001</c:v>
                </c:pt>
                <c:pt idx="40">
                  <c:v>56.658200000000001</c:v>
                </c:pt>
                <c:pt idx="41">
                  <c:v>60.313499999999998</c:v>
                </c:pt>
                <c:pt idx="42">
                  <c:v>63.968899999999998</c:v>
                </c:pt>
                <c:pt idx="43">
                  <c:v>67.624300000000005</c:v>
                </c:pt>
                <c:pt idx="44">
                  <c:v>71.279600000000002</c:v>
                </c:pt>
                <c:pt idx="45">
                  <c:v>74.935000000000002</c:v>
                </c:pt>
                <c:pt idx="46">
                  <c:v>78.590400000000002</c:v>
                </c:pt>
                <c:pt idx="47">
                  <c:v>82.245699999999999</c:v>
                </c:pt>
                <c:pt idx="48">
                  <c:v>85.9011</c:v>
                </c:pt>
                <c:pt idx="49">
                  <c:v>89.5565</c:v>
                </c:pt>
              </c:numCache>
            </c:numRef>
          </c:xVal>
          <c:yVal>
            <c:numRef>
              <c:f>'1000 K'!$U$4:$U$53</c:f>
              <c:numCache>
                <c:formatCode>General</c:formatCode>
                <c:ptCount val="50"/>
                <c:pt idx="0">
                  <c:v>22</c:v>
                </c:pt>
                <c:pt idx="1">
                  <c:v>68</c:v>
                </c:pt>
                <c:pt idx="2">
                  <c:v>74</c:v>
                </c:pt>
                <c:pt idx="3">
                  <c:v>82</c:v>
                </c:pt>
                <c:pt idx="4">
                  <c:v>88</c:v>
                </c:pt>
                <c:pt idx="5">
                  <c:v>66</c:v>
                </c:pt>
                <c:pt idx="6">
                  <c:v>82</c:v>
                </c:pt>
                <c:pt idx="7">
                  <c:v>60</c:v>
                </c:pt>
                <c:pt idx="8">
                  <c:v>90</c:v>
                </c:pt>
                <c:pt idx="9">
                  <c:v>72</c:v>
                </c:pt>
                <c:pt idx="10">
                  <c:v>54</c:v>
                </c:pt>
                <c:pt idx="11">
                  <c:v>66</c:v>
                </c:pt>
                <c:pt idx="12">
                  <c:v>58</c:v>
                </c:pt>
                <c:pt idx="13">
                  <c:v>54</c:v>
                </c:pt>
                <c:pt idx="14">
                  <c:v>50</c:v>
                </c:pt>
                <c:pt idx="15">
                  <c:v>68</c:v>
                </c:pt>
                <c:pt idx="16">
                  <c:v>46</c:v>
                </c:pt>
                <c:pt idx="17">
                  <c:v>64</c:v>
                </c:pt>
                <c:pt idx="18">
                  <c:v>74</c:v>
                </c:pt>
                <c:pt idx="19">
                  <c:v>84</c:v>
                </c:pt>
                <c:pt idx="20">
                  <c:v>86</c:v>
                </c:pt>
                <c:pt idx="21">
                  <c:v>54</c:v>
                </c:pt>
                <c:pt idx="22">
                  <c:v>60</c:v>
                </c:pt>
                <c:pt idx="23">
                  <c:v>30</c:v>
                </c:pt>
                <c:pt idx="24">
                  <c:v>22</c:v>
                </c:pt>
                <c:pt idx="25">
                  <c:v>12</c:v>
                </c:pt>
                <c:pt idx="26">
                  <c:v>24</c:v>
                </c:pt>
                <c:pt idx="27">
                  <c:v>42</c:v>
                </c:pt>
                <c:pt idx="28">
                  <c:v>62</c:v>
                </c:pt>
                <c:pt idx="29">
                  <c:v>66</c:v>
                </c:pt>
                <c:pt idx="30">
                  <c:v>64</c:v>
                </c:pt>
                <c:pt idx="31">
                  <c:v>88</c:v>
                </c:pt>
                <c:pt idx="32">
                  <c:v>92</c:v>
                </c:pt>
                <c:pt idx="33">
                  <c:v>92</c:v>
                </c:pt>
                <c:pt idx="34">
                  <c:v>94</c:v>
                </c:pt>
                <c:pt idx="35">
                  <c:v>86</c:v>
                </c:pt>
                <c:pt idx="36">
                  <c:v>118</c:v>
                </c:pt>
                <c:pt idx="37">
                  <c:v>58</c:v>
                </c:pt>
                <c:pt idx="38">
                  <c:v>104</c:v>
                </c:pt>
                <c:pt idx="39">
                  <c:v>68</c:v>
                </c:pt>
                <c:pt idx="40">
                  <c:v>66</c:v>
                </c:pt>
                <c:pt idx="41">
                  <c:v>72</c:v>
                </c:pt>
                <c:pt idx="42">
                  <c:v>64</c:v>
                </c:pt>
                <c:pt idx="43">
                  <c:v>64</c:v>
                </c:pt>
                <c:pt idx="44">
                  <c:v>50</c:v>
                </c:pt>
                <c:pt idx="45">
                  <c:v>70</c:v>
                </c:pt>
                <c:pt idx="46">
                  <c:v>80</c:v>
                </c:pt>
                <c:pt idx="47">
                  <c:v>106</c:v>
                </c:pt>
                <c:pt idx="48">
                  <c:v>72</c:v>
                </c:pt>
                <c:pt idx="49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4-A941-A636-79E20614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93808"/>
        <c:axId val="-1855891056"/>
      </c:scatterChart>
      <c:valAx>
        <c:axId val="-185589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891056"/>
        <c:crosses val="autoZero"/>
        <c:crossBetween val="midCat"/>
      </c:valAx>
      <c:valAx>
        <c:axId val="-1855891056"/>
        <c:scaling>
          <c:orientation val="minMax"/>
          <c:max val="1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185589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'1000 K'!$AH$4:$AH$104</c:f>
              <c:numCache>
                <c:formatCode>General</c:formatCode>
                <c:ptCount val="10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</c:numCache>
            </c:numRef>
          </c:xVal>
          <c:yVal>
            <c:numRef>
              <c:f>'1000 K'!$AJ$4:$AJ$104</c:f>
              <c:numCache>
                <c:formatCode>General</c:formatCode>
                <c:ptCount val="101"/>
                <c:pt idx="0">
                  <c:v>-34535.397361000003</c:v>
                </c:pt>
                <c:pt idx="1">
                  <c:v>-34573.551566000002</c:v>
                </c:pt>
                <c:pt idx="2">
                  <c:v>-34603.091206999998</c:v>
                </c:pt>
                <c:pt idx="3">
                  <c:v>-34622.738291000001</c:v>
                </c:pt>
                <c:pt idx="4">
                  <c:v>-34628.303956000003</c:v>
                </c:pt>
                <c:pt idx="5">
                  <c:v>-34639.858583000001</c:v>
                </c:pt>
                <c:pt idx="6">
                  <c:v>-34645.664003999998</c:v>
                </c:pt>
                <c:pt idx="7">
                  <c:v>-34653.681041999997</c:v>
                </c:pt>
                <c:pt idx="8">
                  <c:v>-34644.468514</c:v>
                </c:pt>
                <c:pt idx="9">
                  <c:v>-34639.856636999997</c:v>
                </c:pt>
                <c:pt idx="10">
                  <c:v>-34649.358128</c:v>
                </c:pt>
                <c:pt idx="11">
                  <c:v>-34649.774256999997</c:v>
                </c:pt>
                <c:pt idx="12">
                  <c:v>-34689.730626999997</c:v>
                </c:pt>
                <c:pt idx="13">
                  <c:v>-34682.746186999997</c:v>
                </c:pt>
                <c:pt idx="14">
                  <c:v>-34693.578748</c:v>
                </c:pt>
                <c:pt idx="15">
                  <c:v>-34692.660300000003</c:v>
                </c:pt>
                <c:pt idx="16">
                  <c:v>-34691.159995000002</c:v>
                </c:pt>
                <c:pt idx="17">
                  <c:v>-34692.346315000003</c:v>
                </c:pt>
                <c:pt idx="18">
                  <c:v>-34674.780823000001</c:v>
                </c:pt>
                <c:pt idx="19">
                  <c:v>-34681.737589999997</c:v>
                </c:pt>
                <c:pt idx="20">
                  <c:v>-34676.686812</c:v>
                </c:pt>
                <c:pt idx="21">
                  <c:v>-34675.090907999998</c:v>
                </c:pt>
                <c:pt idx="22">
                  <c:v>-34683.775729000001</c:v>
                </c:pt>
                <c:pt idx="23">
                  <c:v>-34680.392969</c:v>
                </c:pt>
                <c:pt idx="24">
                  <c:v>-34682.282256999999</c:v>
                </c:pt>
                <c:pt idx="25">
                  <c:v>-34678.748629000002</c:v>
                </c:pt>
                <c:pt idx="26">
                  <c:v>-34680.9107</c:v>
                </c:pt>
                <c:pt idx="27">
                  <c:v>-34688.142759000002</c:v>
                </c:pt>
                <c:pt idx="28">
                  <c:v>-34685.914986999996</c:v>
                </c:pt>
                <c:pt idx="29">
                  <c:v>-34688.486042999997</c:v>
                </c:pt>
                <c:pt idx="30">
                  <c:v>-34703.885371999997</c:v>
                </c:pt>
                <c:pt idx="31">
                  <c:v>-34709.608328000002</c:v>
                </c:pt>
                <c:pt idx="32">
                  <c:v>-34687.358295999999</c:v>
                </c:pt>
                <c:pt idx="33">
                  <c:v>-34695.681366999997</c:v>
                </c:pt>
                <c:pt idx="34">
                  <c:v>-34679.203430000001</c:v>
                </c:pt>
                <c:pt idx="35">
                  <c:v>-34674.104434000001</c:v>
                </c:pt>
                <c:pt idx="36">
                  <c:v>-34691.728548999999</c:v>
                </c:pt>
                <c:pt idx="37">
                  <c:v>-34688.614321000001</c:v>
                </c:pt>
                <c:pt idx="38">
                  <c:v>-34685.451697999997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C-9840-A6D2-BE1E7EDD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70928"/>
        <c:axId val="-1855868176"/>
      </c:scatterChart>
      <c:valAx>
        <c:axId val="-185587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868176"/>
        <c:crosses val="autoZero"/>
        <c:crossBetween val="midCat"/>
      </c:valAx>
      <c:valAx>
        <c:axId val="-185586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87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K'!$AC$4:$AC$53</c:f>
              <c:numCache>
                <c:formatCode>General</c:formatCode>
                <c:ptCount val="50"/>
                <c:pt idx="0">
                  <c:v>-89.112899999999996</c:v>
                </c:pt>
                <c:pt idx="1">
                  <c:v>-85.475700000000003</c:v>
                </c:pt>
                <c:pt idx="2">
                  <c:v>-81.838399999999993</c:v>
                </c:pt>
                <c:pt idx="3">
                  <c:v>-78.2012</c:v>
                </c:pt>
                <c:pt idx="4">
                  <c:v>-74.563900000000004</c:v>
                </c:pt>
                <c:pt idx="5">
                  <c:v>-70.926599999999993</c:v>
                </c:pt>
                <c:pt idx="6">
                  <c:v>-67.289400000000001</c:v>
                </c:pt>
                <c:pt idx="7">
                  <c:v>-63.652099999999997</c:v>
                </c:pt>
                <c:pt idx="8">
                  <c:v>-60.014800000000001</c:v>
                </c:pt>
                <c:pt idx="9">
                  <c:v>-56.377600000000001</c:v>
                </c:pt>
                <c:pt idx="10">
                  <c:v>-52.740299999999998</c:v>
                </c:pt>
                <c:pt idx="11">
                  <c:v>-49.103099999999998</c:v>
                </c:pt>
                <c:pt idx="12">
                  <c:v>-45.465800000000002</c:v>
                </c:pt>
                <c:pt idx="13">
                  <c:v>-41.828499999999998</c:v>
                </c:pt>
                <c:pt idx="14">
                  <c:v>-38.191299999999998</c:v>
                </c:pt>
                <c:pt idx="15">
                  <c:v>-34.554000000000002</c:v>
                </c:pt>
                <c:pt idx="16">
                  <c:v>-30.916699999999999</c:v>
                </c:pt>
                <c:pt idx="17">
                  <c:v>-27.279499999999999</c:v>
                </c:pt>
                <c:pt idx="18">
                  <c:v>-23.642199999999999</c:v>
                </c:pt>
                <c:pt idx="19">
                  <c:v>-20.004899999999999</c:v>
                </c:pt>
                <c:pt idx="20">
                  <c:v>-16.367699999999999</c:v>
                </c:pt>
                <c:pt idx="21">
                  <c:v>-12.730399999999999</c:v>
                </c:pt>
                <c:pt idx="22">
                  <c:v>-9.0931499999999996</c:v>
                </c:pt>
                <c:pt idx="23">
                  <c:v>-5.4558900000000001</c:v>
                </c:pt>
                <c:pt idx="24">
                  <c:v>-1.81863</c:v>
                </c:pt>
                <c:pt idx="25">
                  <c:v>1.81863</c:v>
                </c:pt>
                <c:pt idx="26">
                  <c:v>5.4558900000000001</c:v>
                </c:pt>
                <c:pt idx="27">
                  <c:v>9.0931599999999992</c:v>
                </c:pt>
                <c:pt idx="28">
                  <c:v>12.730399999999999</c:v>
                </c:pt>
                <c:pt idx="29">
                  <c:v>16.367699999999999</c:v>
                </c:pt>
                <c:pt idx="30">
                  <c:v>20.004999999999999</c:v>
                </c:pt>
                <c:pt idx="31">
                  <c:v>23.642199999999999</c:v>
                </c:pt>
                <c:pt idx="32">
                  <c:v>27.279499999999999</c:v>
                </c:pt>
                <c:pt idx="33">
                  <c:v>30.916699999999999</c:v>
                </c:pt>
                <c:pt idx="34">
                  <c:v>34.554000000000002</c:v>
                </c:pt>
                <c:pt idx="35">
                  <c:v>38.191299999999998</c:v>
                </c:pt>
                <c:pt idx="36">
                  <c:v>41.828499999999998</c:v>
                </c:pt>
                <c:pt idx="37">
                  <c:v>45.465800000000002</c:v>
                </c:pt>
                <c:pt idx="38">
                  <c:v>49.103099999999998</c:v>
                </c:pt>
                <c:pt idx="39">
                  <c:v>52.740299999999998</c:v>
                </c:pt>
                <c:pt idx="40">
                  <c:v>56.377600000000001</c:v>
                </c:pt>
                <c:pt idx="41">
                  <c:v>60.014800000000001</c:v>
                </c:pt>
                <c:pt idx="42">
                  <c:v>63.652099999999997</c:v>
                </c:pt>
                <c:pt idx="43">
                  <c:v>67.289400000000001</c:v>
                </c:pt>
                <c:pt idx="44">
                  <c:v>70.926599999999993</c:v>
                </c:pt>
                <c:pt idx="45">
                  <c:v>74.563900000000004</c:v>
                </c:pt>
                <c:pt idx="46">
                  <c:v>78.2012</c:v>
                </c:pt>
                <c:pt idx="47">
                  <c:v>81.838399999999993</c:v>
                </c:pt>
                <c:pt idx="48">
                  <c:v>85.475700000000003</c:v>
                </c:pt>
                <c:pt idx="49">
                  <c:v>89.113</c:v>
                </c:pt>
              </c:numCache>
            </c:numRef>
          </c:xVal>
          <c:yVal>
            <c:numRef>
              <c:f>'1000 K'!$AD$4:$AD$53</c:f>
              <c:numCache>
                <c:formatCode>General</c:formatCode>
                <c:ptCount val="50"/>
                <c:pt idx="0">
                  <c:v>64</c:v>
                </c:pt>
                <c:pt idx="1">
                  <c:v>68</c:v>
                </c:pt>
                <c:pt idx="2">
                  <c:v>64</c:v>
                </c:pt>
                <c:pt idx="3">
                  <c:v>60</c:v>
                </c:pt>
                <c:pt idx="4">
                  <c:v>90</c:v>
                </c:pt>
                <c:pt idx="5">
                  <c:v>76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  <c:pt idx="9">
                  <c:v>68</c:v>
                </c:pt>
                <c:pt idx="10">
                  <c:v>72</c:v>
                </c:pt>
                <c:pt idx="11">
                  <c:v>78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54</c:v>
                </c:pt>
                <c:pt idx="16">
                  <c:v>58</c:v>
                </c:pt>
                <c:pt idx="17">
                  <c:v>58</c:v>
                </c:pt>
                <c:pt idx="18">
                  <c:v>76</c:v>
                </c:pt>
                <c:pt idx="19">
                  <c:v>62</c:v>
                </c:pt>
                <c:pt idx="20">
                  <c:v>84</c:v>
                </c:pt>
                <c:pt idx="21">
                  <c:v>62</c:v>
                </c:pt>
                <c:pt idx="22">
                  <c:v>58</c:v>
                </c:pt>
                <c:pt idx="23">
                  <c:v>52</c:v>
                </c:pt>
                <c:pt idx="24">
                  <c:v>58</c:v>
                </c:pt>
                <c:pt idx="25">
                  <c:v>68</c:v>
                </c:pt>
                <c:pt idx="26">
                  <c:v>80</c:v>
                </c:pt>
                <c:pt idx="27">
                  <c:v>64</c:v>
                </c:pt>
                <c:pt idx="28">
                  <c:v>54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80</c:v>
                </c:pt>
                <c:pt idx="34">
                  <c:v>68</c:v>
                </c:pt>
                <c:pt idx="35">
                  <c:v>54</c:v>
                </c:pt>
                <c:pt idx="36">
                  <c:v>64</c:v>
                </c:pt>
                <c:pt idx="37">
                  <c:v>60</c:v>
                </c:pt>
                <c:pt idx="38">
                  <c:v>68</c:v>
                </c:pt>
                <c:pt idx="39">
                  <c:v>66</c:v>
                </c:pt>
                <c:pt idx="40">
                  <c:v>42</c:v>
                </c:pt>
                <c:pt idx="41">
                  <c:v>64</c:v>
                </c:pt>
                <c:pt idx="42">
                  <c:v>72</c:v>
                </c:pt>
                <c:pt idx="43">
                  <c:v>62</c:v>
                </c:pt>
                <c:pt idx="44">
                  <c:v>58</c:v>
                </c:pt>
                <c:pt idx="45">
                  <c:v>82</c:v>
                </c:pt>
                <c:pt idx="46">
                  <c:v>88</c:v>
                </c:pt>
                <c:pt idx="47">
                  <c:v>54</c:v>
                </c:pt>
                <c:pt idx="48">
                  <c:v>68</c:v>
                </c:pt>
                <c:pt idx="4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4-7747-91F8-8A568562B40E}"/>
            </c:ext>
          </c:extLst>
        </c:ser>
        <c:ser>
          <c:idx val="0"/>
          <c:order val="1"/>
          <c:marker>
            <c:symbol val="none"/>
          </c:marker>
          <c:xVal>
            <c:numRef>
              <c:f>'1000 K'!$AE$4:$AE$53</c:f>
              <c:numCache>
                <c:formatCode>General</c:formatCode>
                <c:ptCount val="50"/>
                <c:pt idx="0">
                  <c:v>-88.942899999999995</c:v>
                </c:pt>
                <c:pt idx="1">
                  <c:v>-85.312600000000003</c:v>
                </c:pt>
                <c:pt idx="2">
                  <c:v>-81.682299999999998</c:v>
                </c:pt>
                <c:pt idx="3">
                  <c:v>-78.052000000000007</c:v>
                </c:pt>
                <c:pt idx="4">
                  <c:v>-74.421599999999998</c:v>
                </c:pt>
                <c:pt idx="5">
                  <c:v>-70.791300000000007</c:v>
                </c:pt>
                <c:pt idx="6">
                  <c:v>-67.161000000000001</c:v>
                </c:pt>
                <c:pt idx="7">
                  <c:v>-63.530700000000003</c:v>
                </c:pt>
                <c:pt idx="8">
                  <c:v>-59.900300000000001</c:v>
                </c:pt>
                <c:pt idx="9">
                  <c:v>-56.27</c:v>
                </c:pt>
                <c:pt idx="10">
                  <c:v>-52.639699999999998</c:v>
                </c:pt>
                <c:pt idx="11">
                  <c:v>-49.009399999999999</c:v>
                </c:pt>
                <c:pt idx="12">
                  <c:v>-45.378999999999998</c:v>
                </c:pt>
                <c:pt idx="13">
                  <c:v>-41.748699999999999</c:v>
                </c:pt>
                <c:pt idx="14">
                  <c:v>-38.118400000000001</c:v>
                </c:pt>
                <c:pt idx="15">
                  <c:v>-34.488100000000003</c:v>
                </c:pt>
                <c:pt idx="16">
                  <c:v>-30.857700000000001</c:v>
                </c:pt>
                <c:pt idx="17">
                  <c:v>-27.227399999999999</c:v>
                </c:pt>
                <c:pt idx="18">
                  <c:v>-23.597100000000001</c:v>
                </c:pt>
                <c:pt idx="19">
                  <c:v>-19.966799999999999</c:v>
                </c:pt>
                <c:pt idx="20">
                  <c:v>-16.336400000000001</c:v>
                </c:pt>
                <c:pt idx="21">
                  <c:v>-12.706099999999999</c:v>
                </c:pt>
                <c:pt idx="22">
                  <c:v>-9.0758100000000006</c:v>
                </c:pt>
                <c:pt idx="23">
                  <c:v>-5.4454799999999999</c:v>
                </c:pt>
                <c:pt idx="24">
                  <c:v>-1.8151600000000001</c:v>
                </c:pt>
                <c:pt idx="25">
                  <c:v>1.81517</c:v>
                </c:pt>
                <c:pt idx="26">
                  <c:v>5.4455</c:v>
                </c:pt>
                <c:pt idx="27">
                  <c:v>9.0758200000000002</c:v>
                </c:pt>
                <c:pt idx="28">
                  <c:v>12.706099999999999</c:v>
                </c:pt>
                <c:pt idx="29">
                  <c:v>16.336500000000001</c:v>
                </c:pt>
                <c:pt idx="30">
                  <c:v>19.966799999999999</c:v>
                </c:pt>
                <c:pt idx="31">
                  <c:v>23.597100000000001</c:v>
                </c:pt>
                <c:pt idx="32">
                  <c:v>27.227399999999999</c:v>
                </c:pt>
                <c:pt idx="33">
                  <c:v>30.857800000000001</c:v>
                </c:pt>
                <c:pt idx="34">
                  <c:v>34.488100000000003</c:v>
                </c:pt>
                <c:pt idx="35">
                  <c:v>38.118400000000001</c:v>
                </c:pt>
                <c:pt idx="36">
                  <c:v>41.748699999999999</c:v>
                </c:pt>
                <c:pt idx="37">
                  <c:v>45.379100000000001</c:v>
                </c:pt>
                <c:pt idx="38">
                  <c:v>49.009399999999999</c:v>
                </c:pt>
                <c:pt idx="39">
                  <c:v>52.639699999999998</c:v>
                </c:pt>
                <c:pt idx="40">
                  <c:v>56.27</c:v>
                </c:pt>
                <c:pt idx="41">
                  <c:v>59.900399999999998</c:v>
                </c:pt>
                <c:pt idx="42">
                  <c:v>63.530700000000003</c:v>
                </c:pt>
                <c:pt idx="43">
                  <c:v>67.161000000000001</c:v>
                </c:pt>
                <c:pt idx="44">
                  <c:v>70.791300000000007</c:v>
                </c:pt>
                <c:pt idx="45">
                  <c:v>74.421700000000001</c:v>
                </c:pt>
                <c:pt idx="46">
                  <c:v>78.052000000000007</c:v>
                </c:pt>
                <c:pt idx="47">
                  <c:v>81.682299999999998</c:v>
                </c:pt>
                <c:pt idx="48">
                  <c:v>85.312600000000003</c:v>
                </c:pt>
                <c:pt idx="49">
                  <c:v>88.942999999999998</c:v>
                </c:pt>
              </c:numCache>
            </c:numRef>
          </c:xVal>
          <c:yVal>
            <c:numRef>
              <c:f>'1000 K'!$AF$4:$AF$53</c:f>
              <c:numCache>
                <c:formatCode>General</c:formatCode>
                <c:ptCount val="50"/>
                <c:pt idx="0">
                  <c:v>40</c:v>
                </c:pt>
                <c:pt idx="1">
                  <c:v>58</c:v>
                </c:pt>
                <c:pt idx="2">
                  <c:v>64</c:v>
                </c:pt>
                <c:pt idx="3">
                  <c:v>68</c:v>
                </c:pt>
                <c:pt idx="4">
                  <c:v>80</c:v>
                </c:pt>
                <c:pt idx="5">
                  <c:v>56</c:v>
                </c:pt>
                <c:pt idx="6">
                  <c:v>66</c:v>
                </c:pt>
                <c:pt idx="7">
                  <c:v>92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60</c:v>
                </c:pt>
                <c:pt idx="12">
                  <c:v>64</c:v>
                </c:pt>
                <c:pt idx="13">
                  <c:v>82</c:v>
                </c:pt>
                <c:pt idx="14">
                  <c:v>68</c:v>
                </c:pt>
                <c:pt idx="15">
                  <c:v>70</c:v>
                </c:pt>
                <c:pt idx="16">
                  <c:v>64</c:v>
                </c:pt>
                <c:pt idx="17">
                  <c:v>76</c:v>
                </c:pt>
                <c:pt idx="18">
                  <c:v>74</c:v>
                </c:pt>
                <c:pt idx="19">
                  <c:v>72</c:v>
                </c:pt>
                <c:pt idx="20">
                  <c:v>72</c:v>
                </c:pt>
                <c:pt idx="21">
                  <c:v>70</c:v>
                </c:pt>
                <c:pt idx="22">
                  <c:v>70</c:v>
                </c:pt>
                <c:pt idx="23">
                  <c:v>58</c:v>
                </c:pt>
                <c:pt idx="24">
                  <c:v>38</c:v>
                </c:pt>
                <c:pt idx="25">
                  <c:v>30</c:v>
                </c:pt>
                <c:pt idx="26">
                  <c:v>52</c:v>
                </c:pt>
                <c:pt idx="27">
                  <c:v>74</c:v>
                </c:pt>
                <c:pt idx="28">
                  <c:v>82</c:v>
                </c:pt>
                <c:pt idx="29">
                  <c:v>60</c:v>
                </c:pt>
                <c:pt idx="30">
                  <c:v>64</c:v>
                </c:pt>
                <c:pt idx="31">
                  <c:v>78</c:v>
                </c:pt>
                <c:pt idx="32">
                  <c:v>78</c:v>
                </c:pt>
                <c:pt idx="33">
                  <c:v>72</c:v>
                </c:pt>
                <c:pt idx="34">
                  <c:v>76</c:v>
                </c:pt>
                <c:pt idx="35">
                  <c:v>78</c:v>
                </c:pt>
                <c:pt idx="36">
                  <c:v>60</c:v>
                </c:pt>
                <c:pt idx="37">
                  <c:v>70</c:v>
                </c:pt>
                <c:pt idx="38">
                  <c:v>74</c:v>
                </c:pt>
                <c:pt idx="39">
                  <c:v>66</c:v>
                </c:pt>
                <c:pt idx="40">
                  <c:v>74</c:v>
                </c:pt>
                <c:pt idx="41">
                  <c:v>56</c:v>
                </c:pt>
                <c:pt idx="42">
                  <c:v>66</c:v>
                </c:pt>
                <c:pt idx="43">
                  <c:v>60</c:v>
                </c:pt>
                <c:pt idx="44">
                  <c:v>76</c:v>
                </c:pt>
                <c:pt idx="45">
                  <c:v>64</c:v>
                </c:pt>
                <c:pt idx="46">
                  <c:v>82</c:v>
                </c:pt>
                <c:pt idx="47">
                  <c:v>46</c:v>
                </c:pt>
                <c:pt idx="48">
                  <c:v>42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4-7747-91F8-8A568562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44464"/>
        <c:axId val="-1855841712"/>
      </c:scatterChart>
      <c:valAx>
        <c:axId val="-18558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841712"/>
        <c:crosses val="autoZero"/>
        <c:crossBetween val="midCat"/>
      </c:valAx>
      <c:valAx>
        <c:axId val="-1855841712"/>
        <c:scaling>
          <c:orientation val="minMax"/>
          <c:max val="11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-185584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K'!$AN$4:$AN$53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-83.302800000000005</c:v>
                </c:pt>
                <c:pt idx="2">
                  <c:v>-79.757999999999996</c:v>
                </c:pt>
                <c:pt idx="3">
                  <c:v>-76.213200000000001</c:v>
                </c:pt>
                <c:pt idx="4">
                  <c:v>-72.668400000000005</c:v>
                </c:pt>
                <c:pt idx="5">
                  <c:v>-69.123599999999996</c:v>
                </c:pt>
                <c:pt idx="6">
                  <c:v>-65.578800000000001</c:v>
                </c:pt>
                <c:pt idx="7">
                  <c:v>-62.033999999999999</c:v>
                </c:pt>
                <c:pt idx="8">
                  <c:v>-58.489199999999997</c:v>
                </c:pt>
                <c:pt idx="9">
                  <c:v>-54.944400000000002</c:v>
                </c:pt>
                <c:pt idx="10">
                  <c:v>-51.3996</c:v>
                </c:pt>
                <c:pt idx="11">
                  <c:v>-47.854799999999997</c:v>
                </c:pt>
                <c:pt idx="12">
                  <c:v>-44.31</c:v>
                </c:pt>
                <c:pt idx="13">
                  <c:v>-40.7652</c:v>
                </c:pt>
                <c:pt idx="14">
                  <c:v>-37.220399999999998</c:v>
                </c:pt>
                <c:pt idx="15">
                  <c:v>-33.675600000000003</c:v>
                </c:pt>
                <c:pt idx="16">
                  <c:v>-30.130800000000001</c:v>
                </c:pt>
                <c:pt idx="17">
                  <c:v>-26.585999999999999</c:v>
                </c:pt>
                <c:pt idx="18">
                  <c:v>-23.0412</c:v>
                </c:pt>
                <c:pt idx="19">
                  <c:v>-19.496400000000001</c:v>
                </c:pt>
                <c:pt idx="20">
                  <c:v>-15.951599999999999</c:v>
                </c:pt>
                <c:pt idx="21">
                  <c:v>-12.4068</c:v>
                </c:pt>
                <c:pt idx="22">
                  <c:v>-8.8620099999999997</c:v>
                </c:pt>
                <c:pt idx="23">
                  <c:v>-5.3172100000000002</c:v>
                </c:pt>
                <c:pt idx="24">
                  <c:v>-1.77241</c:v>
                </c:pt>
                <c:pt idx="25">
                  <c:v>1.7723899999999999</c:v>
                </c:pt>
                <c:pt idx="26">
                  <c:v>5.3171900000000001</c:v>
                </c:pt>
                <c:pt idx="27">
                  <c:v>8.8619900000000005</c:v>
                </c:pt>
                <c:pt idx="28">
                  <c:v>12.4068</c:v>
                </c:pt>
                <c:pt idx="29">
                  <c:v>15.951599999999999</c:v>
                </c:pt>
                <c:pt idx="30">
                  <c:v>19.496400000000001</c:v>
                </c:pt>
                <c:pt idx="31">
                  <c:v>23.0412</c:v>
                </c:pt>
                <c:pt idx="32">
                  <c:v>26.585999999999999</c:v>
                </c:pt>
                <c:pt idx="33">
                  <c:v>30.130800000000001</c:v>
                </c:pt>
                <c:pt idx="34">
                  <c:v>33.675600000000003</c:v>
                </c:pt>
                <c:pt idx="35">
                  <c:v>37.220399999999998</c:v>
                </c:pt>
                <c:pt idx="36">
                  <c:v>40.7652</c:v>
                </c:pt>
                <c:pt idx="37">
                  <c:v>44.31</c:v>
                </c:pt>
                <c:pt idx="38">
                  <c:v>47.854799999999997</c:v>
                </c:pt>
                <c:pt idx="39">
                  <c:v>51.3996</c:v>
                </c:pt>
                <c:pt idx="40">
                  <c:v>54.944400000000002</c:v>
                </c:pt>
                <c:pt idx="41">
                  <c:v>58.489199999999997</c:v>
                </c:pt>
                <c:pt idx="42">
                  <c:v>62.033999999999999</c:v>
                </c:pt>
                <c:pt idx="43">
                  <c:v>65.578800000000001</c:v>
                </c:pt>
                <c:pt idx="44">
                  <c:v>69.123599999999996</c:v>
                </c:pt>
                <c:pt idx="45">
                  <c:v>72.668400000000005</c:v>
                </c:pt>
                <c:pt idx="46">
                  <c:v>76.213200000000001</c:v>
                </c:pt>
                <c:pt idx="47">
                  <c:v>79.757999999999996</c:v>
                </c:pt>
                <c:pt idx="48">
                  <c:v>83.302800000000005</c:v>
                </c:pt>
                <c:pt idx="49">
                  <c:v>86.8476</c:v>
                </c:pt>
              </c:numCache>
            </c:numRef>
          </c:xVal>
          <c:yVal>
            <c:numRef>
              <c:f>'1000 K'!$AO$4:$AO$53</c:f>
              <c:numCache>
                <c:formatCode>General</c:formatCode>
                <c:ptCount val="50"/>
                <c:pt idx="0">
                  <c:v>38</c:v>
                </c:pt>
                <c:pt idx="1">
                  <c:v>74</c:v>
                </c:pt>
                <c:pt idx="2">
                  <c:v>72</c:v>
                </c:pt>
                <c:pt idx="3">
                  <c:v>62</c:v>
                </c:pt>
                <c:pt idx="4">
                  <c:v>72</c:v>
                </c:pt>
                <c:pt idx="5">
                  <c:v>80</c:v>
                </c:pt>
                <c:pt idx="6">
                  <c:v>76</c:v>
                </c:pt>
                <c:pt idx="7">
                  <c:v>74</c:v>
                </c:pt>
                <c:pt idx="8">
                  <c:v>74</c:v>
                </c:pt>
                <c:pt idx="9">
                  <c:v>50</c:v>
                </c:pt>
                <c:pt idx="10">
                  <c:v>78</c:v>
                </c:pt>
                <c:pt idx="11">
                  <c:v>88</c:v>
                </c:pt>
                <c:pt idx="12">
                  <c:v>80</c:v>
                </c:pt>
                <c:pt idx="13">
                  <c:v>70</c:v>
                </c:pt>
                <c:pt idx="14">
                  <c:v>50</c:v>
                </c:pt>
                <c:pt idx="15">
                  <c:v>64</c:v>
                </c:pt>
                <c:pt idx="16">
                  <c:v>58</c:v>
                </c:pt>
                <c:pt idx="17">
                  <c:v>68</c:v>
                </c:pt>
                <c:pt idx="18">
                  <c:v>68</c:v>
                </c:pt>
                <c:pt idx="19">
                  <c:v>56</c:v>
                </c:pt>
                <c:pt idx="20">
                  <c:v>86</c:v>
                </c:pt>
                <c:pt idx="21">
                  <c:v>64</c:v>
                </c:pt>
                <c:pt idx="22">
                  <c:v>62</c:v>
                </c:pt>
                <c:pt idx="23">
                  <c:v>52</c:v>
                </c:pt>
                <c:pt idx="24">
                  <c:v>44</c:v>
                </c:pt>
                <c:pt idx="25">
                  <c:v>66</c:v>
                </c:pt>
                <c:pt idx="26">
                  <c:v>86</c:v>
                </c:pt>
                <c:pt idx="27">
                  <c:v>66</c:v>
                </c:pt>
                <c:pt idx="28">
                  <c:v>58</c:v>
                </c:pt>
                <c:pt idx="29">
                  <c:v>54</c:v>
                </c:pt>
                <c:pt idx="30">
                  <c:v>52</c:v>
                </c:pt>
                <c:pt idx="31">
                  <c:v>60</c:v>
                </c:pt>
                <c:pt idx="32">
                  <c:v>64</c:v>
                </c:pt>
                <c:pt idx="33">
                  <c:v>78</c:v>
                </c:pt>
                <c:pt idx="34">
                  <c:v>70</c:v>
                </c:pt>
                <c:pt idx="35">
                  <c:v>48</c:v>
                </c:pt>
                <c:pt idx="36">
                  <c:v>68</c:v>
                </c:pt>
                <c:pt idx="37">
                  <c:v>60</c:v>
                </c:pt>
                <c:pt idx="38">
                  <c:v>74</c:v>
                </c:pt>
                <c:pt idx="39">
                  <c:v>66</c:v>
                </c:pt>
                <c:pt idx="40">
                  <c:v>36</c:v>
                </c:pt>
                <c:pt idx="41">
                  <c:v>64</c:v>
                </c:pt>
                <c:pt idx="42">
                  <c:v>82</c:v>
                </c:pt>
                <c:pt idx="43">
                  <c:v>62</c:v>
                </c:pt>
                <c:pt idx="44">
                  <c:v>62</c:v>
                </c:pt>
                <c:pt idx="45">
                  <c:v>68</c:v>
                </c:pt>
                <c:pt idx="46">
                  <c:v>88</c:v>
                </c:pt>
                <c:pt idx="47">
                  <c:v>64</c:v>
                </c:pt>
                <c:pt idx="48">
                  <c:v>68</c:v>
                </c:pt>
                <c:pt idx="4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C-8C41-AD8D-9BC460AA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23248"/>
        <c:axId val="-1855820496"/>
      </c:scatterChart>
      <c:valAx>
        <c:axId val="-185582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820496"/>
        <c:crosses val="autoZero"/>
        <c:crossBetween val="midCat"/>
      </c:valAx>
      <c:valAx>
        <c:axId val="-1855820496"/>
        <c:scaling>
          <c:orientation val="minMax"/>
          <c:max val="11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-185582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K'!$AS$4:$AS$53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'1000 K'!$AU$4:$AU$53</c:f>
              <c:numCache>
                <c:formatCode>General</c:formatCode>
                <c:ptCount val="50"/>
                <c:pt idx="0">
                  <c:v>-35441.408216999997</c:v>
                </c:pt>
                <c:pt idx="1">
                  <c:v>-35457.432606000002</c:v>
                </c:pt>
                <c:pt idx="2">
                  <c:v>-35468.973879999998</c:v>
                </c:pt>
                <c:pt idx="3">
                  <c:v>-35485.574337999999</c:v>
                </c:pt>
                <c:pt idx="4">
                  <c:v>-35492.306455999998</c:v>
                </c:pt>
                <c:pt idx="5">
                  <c:v>-35509.358502000003</c:v>
                </c:pt>
                <c:pt idx="6">
                  <c:v>-35506.191659999997</c:v>
                </c:pt>
                <c:pt idx="7">
                  <c:v>-35517.454218999999</c:v>
                </c:pt>
                <c:pt idx="8">
                  <c:v>-35515.397846</c:v>
                </c:pt>
                <c:pt idx="9">
                  <c:v>-35512.952863999999</c:v>
                </c:pt>
                <c:pt idx="10">
                  <c:v>-35519.461370999998</c:v>
                </c:pt>
                <c:pt idx="11">
                  <c:v>-35525.559275</c:v>
                </c:pt>
                <c:pt idx="12">
                  <c:v>-35519.372393999998</c:v>
                </c:pt>
                <c:pt idx="13">
                  <c:v>-35521.067767</c:v>
                </c:pt>
                <c:pt idx="14">
                  <c:v>-35523.630375000001</c:v>
                </c:pt>
                <c:pt idx="15">
                  <c:v>-35546.834841000004</c:v>
                </c:pt>
                <c:pt idx="16">
                  <c:v>-35525.226584000004</c:v>
                </c:pt>
                <c:pt idx="17">
                  <c:v>-35527.046115999998</c:v>
                </c:pt>
                <c:pt idx="18">
                  <c:v>-35530.895772000003</c:v>
                </c:pt>
                <c:pt idx="19">
                  <c:v>-35539.843752000001</c:v>
                </c:pt>
                <c:pt idx="20">
                  <c:v>-35530.946556000003</c:v>
                </c:pt>
                <c:pt idx="21">
                  <c:v>-35534.880291000001</c:v>
                </c:pt>
                <c:pt idx="22">
                  <c:v>-35528.669579000001</c:v>
                </c:pt>
                <c:pt idx="23">
                  <c:v>-35525.811725</c:v>
                </c:pt>
                <c:pt idx="24">
                  <c:v>-35533.241607999997</c:v>
                </c:pt>
                <c:pt idx="25">
                  <c:v>-35530.777979999999</c:v>
                </c:pt>
                <c:pt idx="26">
                  <c:v>-35523.943785000003</c:v>
                </c:pt>
                <c:pt idx="27">
                  <c:v>-35551.486900000004</c:v>
                </c:pt>
                <c:pt idx="28">
                  <c:v>-35518.748452</c:v>
                </c:pt>
                <c:pt idx="29">
                  <c:v>-35533.464751</c:v>
                </c:pt>
                <c:pt idx="30">
                  <c:v>-35539.754070000003</c:v>
                </c:pt>
                <c:pt idx="31">
                  <c:v>-35531.112433000002</c:v>
                </c:pt>
                <c:pt idx="32">
                  <c:v>-35536.152478999997</c:v>
                </c:pt>
                <c:pt idx="33">
                  <c:v>-35529.405542</c:v>
                </c:pt>
                <c:pt idx="34">
                  <c:v>-35532.351048999997</c:v>
                </c:pt>
                <c:pt idx="35">
                  <c:v>-35534.379830999998</c:v>
                </c:pt>
                <c:pt idx="36">
                  <c:v>-35528.828537000001</c:v>
                </c:pt>
                <c:pt idx="37">
                  <c:v>-35527.153896000003</c:v>
                </c:pt>
                <c:pt idx="38">
                  <c:v>-35517.070948</c:v>
                </c:pt>
                <c:pt idx="39">
                  <c:v>-35532.241169000001</c:v>
                </c:pt>
                <c:pt idx="40">
                  <c:v>-35541.155965999998</c:v>
                </c:pt>
                <c:pt idx="41">
                  <c:v>-35525.893593000001</c:v>
                </c:pt>
                <c:pt idx="42">
                  <c:v>-35532.129366000001</c:v>
                </c:pt>
                <c:pt idx="43">
                  <c:v>-35544.059659999999</c:v>
                </c:pt>
                <c:pt idx="44">
                  <c:v>-35537.979679999997</c:v>
                </c:pt>
                <c:pt idx="45">
                  <c:v>-35528.608332000003</c:v>
                </c:pt>
                <c:pt idx="46">
                  <c:v>-35538.578866000003</c:v>
                </c:pt>
                <c:pt idx="47">
                  <c:v>-35532.312339999997</c:v>
                </c:pt>
                <c:pt idx="48">
                  <c:v>-35537.789426000003</c:v>
                </c:pt>
                <c:pt idx="49">
                  <c:v>-35544.466983999999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C-2E40-9B7F-9D02AE50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801440"/>
        <c:axId val="-1855798688"/>
      </c:scatterChart>
      <c:valAx>
        <c:axId val="-18558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798688"/>
        <c:crosses val="autoZero"/>
        <c:crossBetween val="midCat"/>
      </c:valAx>
      <c:valAx>
        <c:axId val="-185579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80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Initial</c:v>
          </c:tx>
          <c:marker>
            <c:symbol val="none"/>
          </c:marker>
          <c:xVal>
            <c:numRef>
              <c:f>'1000 K'!$AY$4:$AY$53</c:f>
              <c:numCache>
                <c:formatCode>General</c:formatCode>
                <c:ptCount val="50"/>
                <c:pt idx="0">
                  <c:v>-89.578800000000001</c:v>
                </c:pt>
                <c:pt idx="1">
                  <c:v>-85.922499999999999</c:v>
                </c:pt>
                <c:pt idx="2">
                  <c:v>-82.266199999999998</c:v>
                </c:pt>
                <c:pt idx="3">
                  <c:v>-78.61</c:v>
                </c:pt>
                <c:pt idx="4">
                  <c:v>-74.953699999999998</c:v>
                </c:pt>
                <c:pt idx="5">
                  <c:v>-71.297399999999996</c:v>
                </c:pt>
                <c:pt idx="6">
                  <c:v>-67.641099999999994</c:v>
                </c:pt>
                <c:pt idx="7">
                  <c:v>-63.9848</c:v>
                </c:pt>
                <c:pt idx="8">
                  <c:v>-60.328600000000002</c:v>
                </c:pt>
                <c:pt idx="9">
                  <c:v>-56.6723</c:v>
                </c:pt>
                <c:pt idx="10">
                  <c:v>-53.015999999999998</c:v>
                </c:pt>
                <c:pt idx="11">
                  <c:v>-49.359699999999997</c:v>
                </c:pt>
                <c:pt idx="12">
                  <c:v>-45.703499999999998</c:v>
                </c:pt>
                <c:pt idx="13">
                  <c:v>-42.047199999999997</c:v>
                </c:pt>
                <c:pt idx="14">
                  <c:v>-38.390900000000002</c:v>
                </c:pt>
                <c:pt idx="15">
                  <c:v>-34.7346</c:v>
                </c:pt>
                <c:pt idx="16">
                  <c:v>-31.078399999999998</c:v>
                </c:pt>
                <c:pt idx="17">
                  <c:v>-27.4221</c:v>
                </c:pt>
                <c:pt idx="18">
                  <c:v>-23.765799999999999</c:v>
                </c:pt>
                <c:pt idx="19">
                  <c:v>-20.109500000000001</c:v>
                </c:pt>
                <c:pt idx="20">
                  <c:v>-16.453199999999999</c:v>
                </c:pt>
                <c:pt idx="21">
                  <c:v>-12.797000000000001</c:v>
                </c:pt>
                <c:pt idx="22">
                  <c:v>-9.1406899999999993</c:v>
                </c:pt>
                <c:pt idx="23">
                  <c:v>-5.4844099999999996</c:v>
                </c:pt>
                <c:pt idx="24">
                  <c:v>-1.82813</c:v>
                </c:pt>
                <c:pt idx="25">
                  <c:v>1.8281400000000001</c:v>
                </c:pt>
                <c:pt idx="26">
                  <c:v>5.4844200000000001</c:v>
                </c:pt>
                <c:pt idx="27">
                  <c:v>9.1406899999999993</c:v>
                </c:pt>
                <c:pt idx="28">
                  <c:v>12.797000000000001</c:v>
                </c:pt>
                <c:pt idx="29">
                  <c:v>16.453199999999999</c:v>
                </c:pt>
                <c:pt idx="30">
                  <c:v>20.109500000000001</c:v>
                </c:pt>
                <c:pt idx="31">
                  <c:v>23.765799999999999</c:v>
                </c:pt>
                <c:pt idx="32">
                  <c:v>27.4221</c:v>
                </c:pt>
                <c:pt idx="33">
                  <c:v>31.078399999999998</c:v>
                </c:pt>
                <c:pt idx="34">
                  <c:v>34.7346</c:v>
                </c:pt>
                <c:pt idx="35">
                  <c:v>38.390900000000002</c:v>
                </c:pt>
                <c:pt idx="36">
                  <c:v>42.047199999999997</c:v>
                </c:pt>
                <c:pt idx="37">
                  <c:v>45.703499999999998</c:v>
                </c:pt>
                <c:pt idx="38">
                  <c:v>49.359699999999997</c:v>
                </c:pt>
                <c:pt idx="39">
                  <c:v>53.015999999999998</c:v>
                </c:pt>
                <c:pt idx="40">
                  <c:v>56.6723</c:v>
                </c:pt>
                <c:pt idx="41">
                  <c:v>60.328600000000002</c:v>
                </c:pt>
                <c:pt idx="42">
                  <c:v>63.9848</c:v>
                </c:pt>
                <c:pt idx="43">
                  <c:v>67.641099999999994</c:v>
                </c:pt>
                <c:pt idx="44">
                  <c:v>71.297399999999996</c:v>
                </c:pt>
                <c:pt idx="45">
                  <c:v>74.953699999999998</c:v>
                </c:pt>
                <c:pt idx="46">
                  <c:v>78.61</c:v>
                </c:pt>
                <c:pt idx="47">
                  <c:v>82.266199999999998</c:v>
                </c:pt>
                <c:pt idx="48">
                  <c:v>85.922499999999999</c:v>
                </c:pt>
                <c:pt idx="49">
                  <c:v>89.578800000000001</c:v>
                </c:pt>
              </c:numCache>
            </c:numRef>
          </c:xVal>
          <c:yVal>
            <c:numRef>
              <c:f>'1000 K'!$AZ$4:$AZ$53</c:f>
              <c:numCache>
                <c:formatCode>General</c:formatCode>
                <c:ptCount val="50"/>
                <c:pt idx="0">
                  <c:v>58</c:v>
                </c:pt>
                <c:pt idx="1">
                  <c:v>72</c:v>
                </c:pt>
                <c:pt idx="2">
                  <c:v>70</c:v>
                </c:pt>
                <c:pt idx="3">
                  <c:v>62</c:v>
                </c:pt>
                <c:pt idx="4">
                  <c:v>88</c:v>
                </c:pt>
                <c:pt idx="5">
                  <c:v>76</c:v>
                </c:pt>
                <c:pt idx="6">
                  <c:v>78</c:v>
                </c:pt>
                <c:pt idx="7">
                  <c:v>68</c:v>
                </c:pt>
                <c:pt idx="8">
                  <c:v>72</c:v>
                </c:pt>
                <c:pt idx="9">
                  <c:v>68</c:v>
                </c:pt>
                <c:pt idx="10">
                  <c:v>64</c:v>
                </c:pt>
                <c:pt idx="11">
                  <c:v>88</c:v>
                </c:pt>
                <c:pt idx="12">
                  <c:v>80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62</c:v>
                </c:pt>
                <c:pt idx="18">
                  <c:v>74</c:v>
                </c:pt>
                <c:pt idx="19">
                  <c:v>62</c:v>
                </c:pt>
                <c:pt idx="20">
                  <c:v>86</c:v>
                </c:pt>
                <c:pt idx="21">
                  <c:v>66</c:v>
                </c:pt>
                <c:pt idx="22">
                  <c:v>60</c:v>
                </c:pt>
                <c:pt idx="23">
                  <c:v>54</c:v>
                </c:pt>
                <c:pt idx="24">
                  <c:v>54</c:v>
                </c:pt>
                <c:pt idx="25">
                  <c:v>70</c:v>
                </c:pt>
                <c:pt idx="26">
                  <c:v>88</c:v>
                </c:pt>
                <c:pt idx="27">
                  <c:v>60</c:v>
                </c:pt>
                <c:pt idx="28">
                  <c:v>56</c:v>
                </c:pt>
                <c:pt idx="29">
                  <c:v>52</c:v>
                </c:pt>
                <c:pt idx="30">
                  <c:v>60</c:v>
                </c:pt>
                <c:pt idx="31">
                  <c:v>56</c:v>
                </c:pt>
                <c:pt idx="32">
                  <c:v>62</c:v>
                </c:pt>
                <c:pt idx="33">
                  <c:v>78</c:v>
                </c:pt>
                <c:pt idx="34">
                  <c:v>66</c:v>
                </c:pt>
                <c:pt idx="35">
                  <c:v>54</c:v>
                </c:pt>
                <c:pt idx="36">
                  <c:v>68</c:v>
                </c:pt>
                <c:pt idx="37">
                  <c:v>62</c:v>
                </c:pt>
                <c:pt idx="38">
                  <c:v>74</c:v>
                </c:pt>
                <c:pt idx="39">
                  <c:v>62</c:v>
                </c:pt>
                <c:pt idx="40">
                  <c:v>46</c:v>
                </c:pt>
                <c:pt idx="41">
                  <c:v>64</c:v>
                </c:pt>
                <c:pt idx="42">
                  <c:v>72</c:v>
                </c:pt>
                <c:pt idx="43">
                  <c:v>64</c:v>
                </c:pt>
                <c:pt idx="44">
                  <c:v>60</c:v>
                </c:pt>
                <c:pt idx="45">
                  <c:v>82</c:v>
                </c:pt>
                <c:pt idx="46">
                  <c:v>88</c:v>
                </c:pt>
                <c:pt idx="47">
                  <c:v>62</c:v>
                </c:pt>
                <c:pt idx="48">
                  <c:v>64</c:v>
                </c:pt>
                <c:pt idx="4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0-064A-9DF0-8925D53E146F}"/>
            </c:ext>
          </c:extLst>
        </c:ser>
        <c:ser>
          <c:idx val="0"/>
          <c:order val="1"/>
          <c:tx>
            <c:v>Final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'1000 K'!$BA$4:$BA$53</c:f>
              <c:numCache>
                <c:formatCode>General</c:formatCode>
                <c:ptCount val="50"/>
                <c:pt idx="0">
                  <c:v>-89.237499999999997</c:v>
                </c:pt>
                <c:pt idx="1">
                  <c:v>-85.595100000000002</c:v>
                </c:pt>
                <c:pt idx="2">
                  <c:v>-81.952799999999996</c:v>
                </c:pt>
                <c:pt idx="3">
                  <c:v>-78.310400000000001</c:v>
                </c:pt>
                <c:pt idx="4">
                  <c:v>-74.668099999999995</c:v>
                </c:pt>
                <c:pt idx="5">
                  <c:v>-71.025700000000001</c:v>
                </c:pt>
                <c:pt idx="6">
                  <c:v>-67.383399999999995</c:v>
                </c:pt>
                <c:pt idx="7">
                  <c:v>-63.741</c:v>
                </c:pt>
                <c:pt idx="8">
                  <c:v>-60.098700000000001</c:v>
                </c:pt>
                <c:pt idx="9">
                  <c:v>-56.456400000000002</c:v>
                </c:pt>
                <c:pt idx="10">
                  <c:v>-52.814</c:v>
                </c:pt>
                <c:pt idx="11">
                  <c:v>-49.171700000000001</c:v>
                </c:pt>
                <c:pt idx="12">
                  <c:v>-45.529299999999999</c:v>
                </c:pt>
                <c:pt idx="13">
                  <c:v>-41.887</c:v>
                </c:pt>
                <c:pt idx="14">
                  <c:v>-38.244599999999998</c:v>
                </c:pt>
                <c:pt idx="15">
                  <c:v>-34.6023</c:v>
                </c:pt>
                <c:pt idx="16">
                  <c:v>-30.959900000000001</c:v>
                </c:pt>
                <c:pt idx="17">
                  <c:v>-27.317599999999999</c:v>
                </c:pt>
                <c:pt idx="18">
                  <c:v>-23.6752</c:v>
                </c:pt>
                <c:pt idx="19">
                  <c:v>-20.032900000000001</c:v>
                </c:pt>
                <c:pt idx="20">
                  <c:v>-16.390599999999999</c:v>
                </c:pt>
                <c:pt idx="21">
                  <c:v>-12.748200000000001</c:v>
                </c:pt>
                <c:pt idx="22">
                  <c:v>-9.1058699999999995</c:v>
                </c:pt>
                <c:pt idx="23">
                  <c:v>-5.4635199999999999</c:v>
                </c:pt>
                <c:pt idx="24">
                  <c:v>-1.82117</c:v>
                </c:pt>
                <c:pt idx="25">
                  <c:v>1.82117</c:v>
                </c:pt>
                <c:pt idx="26">
                  <c:v>5.4635199999999999</c:v>
                </c:pt>
                <c:pt idx="27">
                  <c:v>9.1058699999999995</c:v>
                </c:pt>
                <c:pt idx="28">
                  <c:v>12.748200000000001</c:v>
                </c:pt>
                <c:pt idx="29">
                  <c:v>16.390599999999999</c:v>
                </c:pt>
                <c:pt idx="30">
                  <c:v>20.032900000000001</c:v>
                </c:pt>
                <c:pt idx="31">
                  <c:v>23.6752</c:v>
                </c:pt>
                <c:pt idx="32">
                  <c:v>27.317599999999999</c:v>
                </c:pt>
                <c:pt idx="33">
                  <c:v>30.959900000000001</c:v>
                </c:pt>
                <c:pt idx="34">
                  <c:v>34.6023</c:v>
                </c:pt>
                <c:pt idx="35">
                  <c:v>38.244599999999998</c:v>
                </c:pt>
                <c:pt idx="36">
                  <c:v>41.887</c:v>
                </c:pt>
                <c:pt idx="37">
                  <c:v>45.529299999999999</c:v>
                </c:pt>
                <c:pt idx="38">
                  <c:v>49.171700000000001</c:v>
                </c:pt>
                <c:pt idx="39">
                  <c:v>52.814</c:v>
                </c:pt>
                <c:pt idx="40">
                  <c:v>56.456400000000002</c:v>
                </c:pt>
                <c:pt idx="41">
                  <c:v>60.098700000000001</c:v>
                </c:pt>
                <c:pt idx="42">
                  <c:v>63.741100000000003</c:v>
                </c:pt>
                <c:pt idx="43">
                  <c:v>67.383399999999995</c:v>
                </c:pt>
                <c:pt idx="44">
                  <c:v>71.025700000000001</c:v>
                </c:pt>
                <c:pt idx="45">
                  <c:v>74.668099999999995</c:v>
                </c:pt>
                <c:pt idx="46">
                  <c:v>78.310400000000001</c:v>
                </c:pt>
                <c:pt idx="47">
                  <c:v>81.952799999999996</c:v>
                </c:pt>
                <c:pt idx="48">
                  <c:v>85.595100000000002</c:v>
                </c:pt>
                <c:pt idx="49">
                  <c:v>89.237499999999997</c:v>
                </c:pt>
              </c:numCache>
            </c:numRef>
          </c:xVal>
          <c:yVal>
            <c:numRef>
              <c:f>'1000 K'!$BB$4:$BB$53</c:f>
              <c:numCache>
                <c:formatCode>General</c:formatCode>
                <c:ptCount val="50"/>
                <c:pt idx="0">
                  <c:v>54</c:v>
                </c:pt>
                <c:pt idx="1">
                  <c:v>40</c:v>
                </c:pt>
                <c:pt idx="2">
                  <c:v>84</c:v>
                </c:pt>
                <c:pt idx="3">
                  <c:v>76</c:v>
                </c:pt>
                <c:pt idx="4">
                  <c:v>84</c:v>
                </c:pt>
                <c:pt idx="5">
                  <c:v>68</c:v>
                </c:pt>
                <c:pt idx="6">
                  <c:v>66</c:v>
                </c:pt>
                <c:pt idx="7">
                  <c:v>72</c:v>
                </c:pt>
                <c:pt idx="8">
                  <c:v>88</c:v>
                </c:pt>
                <c:pt idx="9">
                  <c:v>62</c:v>
                </c:pt>
                <c:pt idx="10">
                  <c:v>68</c:v>
                </c:pt>
                <c:pt idx="11">
                  <c:v>82</c:v>
                </c:pt>
                <c:pt idx="12">
                  <c:v>74</c:v>
                </c:pt>
                <c:pt idx="13">
                  <c:v>84</c:v>
                </c:pt>
                <c:pt idx="14">
                  <c:v>78</c:v>
                </c:pt>
                <c:pt idx="15">
                  <c:v>70</c:v>
                </c:pt>
                <c:pt idx="16">
                  <c:v>62</c:v>
                </c:pt>
                <c:pt idx="17">
                  <c:v>76</c:v>
                </c:pt>
                <c:pt idx="18">
                  <c:v>74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56</c:v>
                </c:pt>
                <c:pt idx="23">
                  <c:v>46</c:v>
                </c:pt>
                <c:pt idx="24">
                  <c:v>34</c:v>
                </c:pt>
                <c:pt idx="25">
                  <c:v>34</c:v>
                </c:pt>
                <c:pt idx="26">
                  <c:v>58</c:v>
                </c:pt>
                <c:pt idx="27">
                  <c:v>56</c:v>
                </c:pt>
                <c:pt idx="28">
                  <c:v>66</c:v>
                </c:pt>
                <c:pt idx="29">
                  <c:v>84</c:v>
                </c:pt>
                <c:pt idx="30">
                  <c:v>60</c:v>
                </c:pt>
                <c:pt idx="31">
                  <c:v>78</c:v>
                </c:pt>
                <c:pt idx="32">
                  <c:v>80</c:v>
                </c:pt>
                <c:pt idx="33">
                  <c:v>70</c:v>
                </c:pt>
                <c:pt idx="34">
                  <c:v>52</c:v>
                </c:pt>
                <c:pt idx="35">
                  <c:v>74</c:v>
                </c:pt>
                <c:pt idx="36">
                  <c:v>82</c:v>
                </c:pt>
                <c:pt idx="37">
                  <c:v>80</c:v>
                </c:pt>
                <c:pt idx="38">
                  <c:v>94</c:v>
                </c:pt>
                <c:pt idx="39">
                  <c:v>74</c:v>
                </c:pt>
                <c:pt idx="40">
                  <c:v>50</c:v>
                </c:pt>
                <c:pt idx="41">
                  <c:v>68</c:v>
                </c:pt>
                <c:pt idx="42">
                  <c:v>64</c:v>
                </c:pt>
                <c:pt idx="43">
                  <c:v>62</c:v>
                </c:pt>
                <c:pt idx="44">
                  <c:v>72</c:v>
                </c:pt>
                <c:pt idx="45">
                  <c:v>78</c:v>
                </c:pt>
                <c:pt idx="46">
                  <c:v>76</c:v>
                </c:pt>
                <c:pt idx="47">
                  <c:v>66</c:v>
                </c:pt>
                <c:pt idx="48">
                  <c:v>54</c:v>
                </c:pt>
                <c:pt idx="4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0-064A-9DF0-8925D53E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75184"/>
        <c:axId val="-1855771152"/>
      </c:scatterChart>
      <c:valAx>
        <c:axId val="-1855775184"/>
        <c:scaling>
          <c:orientation val="minMax"/>
          <c:max val="90"/>
          <c:min val="-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55771152"/>
        <c:crosses val="autoZero"/>
        <c:crossBetween val="midCat"/>
        <c:majorUnit val="30"/>
      </c:valAx>
      <c:valAx>
        <c:axId val="-1855771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Mo atoms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185577518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631687875915201"/>
          <c:y val="0.54222222222222205"/>
          <c:w val="0.53224718181700703"/>
          <c:h val="0.18407407407407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K'!$BD$4:$BD$104</c:f>
              <c:numCache>
                <c:formatCode>General</c:formatCode>
                <c:ptCount val="10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'1000 K'!$BF$4:$BF$104</c:f>
              <c:numCache>
                <c:formatCode>General</c:formatCode>
                <c:ptCount val="101"/>
                <c:pt idx="0">
                  <c:v>-34872.449247999997</c:v>
                </c:pt>
                <c:pt idx="1">
                  <c:v>-34906.813675999998</c:v>
                </c:pt>
                <c:pt idx="2">
                  <c:v>-34930.331201000001</c:v>
                </c:pt>
                <c:pt idx="3">
                  <c:v>-34937.955172000002</c:v>
                </c:pt>
                <c:pt idx="4">
                  <c:v>-34934.704965999998</c:v>
                </c:pt>
                <c:pt idx="5">
                  <c:v>-34961.875634000004</c:v>
                </c:pt>
                <c:pt idx="6">
                  <c:v>-34956.416210000003</c:v>
                </c:pt>
                <c:pt idx="7">
                  <c:v>-34966.854419000003</c:v>
                </c:pt>
                <c:pt idx="8">
                  <c:v>-34979.546429000002</c:v>
                </c:pt>
                <c:pt idx="9">
                  <c:v>-34961.113653</c:v>
                </c:pt>
                <c:pt idx="10">
                  <c:v>-34980.556897000002</c:v>
                </c:pt>
                <c:pt idx="11">
                  <c:v>-34981.562833000004</c:v>
                </c:pt>
                <c:pt idx="12">
                  <c:v>-34974.187401000003</c:v>
                </c:pt>
                <c:pt idx="13">
                  <c:v>-34984.460175</c:v>
                </c:pt>
                <c:pt idx="14">
                  <c:v>-34986.218545999996</c:v>
                </c:pt>
                <c:pt idx="15">
                  <c:v>-34987.407572999997</c:v>
                </c:pt>
                <c:pt idx="16">
                  <c:v>-34991.617086999999</c:v>
                </c:pt>
                <c:pt idx="17">
                  <c:v>-34988.793221</c:v>
                </c:pt>
                <c:pt idx="18">
                  <c:v>-34981.574619999999</c:v>
                </c:pt>
                <c:pt idx="19">
                  <c:v>-34981.989543999996</c:v>
                </c:pt>
                <c:pt idx="20">
                  <c:v>-34987.702821999999</c:v>
                </c:pt>
                <c:pt idx="21">
                  <c:v>-34985.136632000002</c:v>
                </c:pt>
                <c:pt idx="22">
                  <c:v>-34987.046533000001</c:v>
                </c:pt>
                <c:pt idx="23">
                  <c:v>-34999.051535999999</c:v>
                </c:pt>
                <c:pt idx="24">
                  <c:v>-34984.426205999996</c:v>
                </c:pt>
                <c:pt idx="25">
                  <c:v>-34993.465996999999</c:v>
                </c:pt>
                <c:pt idx="26">
                  <c:v>-34983.877514</c:v>
                </c:pt>
                <c:pt idx="27">
                  <c:v>-35003.057304000002</c:v>
                </c:pt>
                <c:pt idx="28">
                  <c:v>-34990.216838</c:v>
                </c:pt>
                <c:pt idx="29">
                  <c:v>-34996.682947000001</c:v>
                </c:pt>
                <c:pt idx="30">
                  <c:v>-34995.007179</c:v>
                </c:pt>
                <c:pt idx="31">
                  <c:v>-35005.962015999998</c:v>
                </c:pt>
                <c:pt idx="32">
                  <c:v>-34990.817413999997</c:v>
                </c:pt>
                <c:pt idx="33">
                  <c:v>-34991.661865000002</c:v>
                </c:pt>
                <c:pt idx="34">
                  <c:v>-35000.107295000002</c:v>
                </c:pt>
                <c:pt idx="35">
                  <c:v>-35001.061235000001</c:v>
                </c:pt>
                <c:pt idx="36">
                  <c:v>-35000.784954000002</c:v>
                </c:pt>
                <c:pt idx="37">
                  <c:v>-34999.830524999998</c:v>
                </c:pt>
                <c:pt idx="38">
                  <c:v>-35002.654505999999</c:v>
                </c:pt>
                <c:pt idx="39">
                  <c:v>-34995.587017999998</c:v>
                </c:pt>
                <c:pt idx="40">
                  <c:v>-35004.399281999998</c:v>
                </c:pt>
                <c:pt idx="41">
                  <c:v>-35002.484224</c:v>
                </c:pt>
                <c:pt idx="42">
                  <c:v>-34998.110058999999</c:v>
                </c:pt>
                <c:pt idx="43">
                  <c:v>-35015.309150000001</c:v>
                </c:pt>
                <c:pt idx="44">
                  <c:v>-35006.922642999998</c:v>
                </c:pt>
                <c:pt idx="45">
                  <c:v>-35003.718449</c:v>
                </c:pt>
                <c:pt idx="46">
                  <c:v>-35002.353438999999</c:v>
                </c:pt>
                <c:pt idx="47">
                  <c:v>-35014.705176000003</c:v>
                </c:pt>
                <c:pt idx="48">
                  <c:v>-35011.662839999997</c:v>
                </c:pt>
                <c:pt idx="49">
                  <c:v>-35008.455521000004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3-9E4C-AEAE-7D9FD946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48352"/>
        <c:axId val="-1855745600"/>
      </c:scatterChart>
      <c:valAx>
        <c:axId val="-18557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745600"/>
        <c:crosses val="autoZero"/>
        <c:crossBetween val="midCat"/>
      </c:valAx>
      <c:valAx>
        <c:axId val="-185574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74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old!$G$3:$G$12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old!$I$3:$I$12</c:f>
              <c:numCache>
                <c:formatCode>General</c:formatCode>
                <c:ptCount val="10"/>
                <c:pt idx="0">
                  <c:v>-35322.994814999998</c:v>
                </c:pt>
                <c:pt idx="1">
                  <c:v>-35341.8171</c:v>
                </c:pt>
                <c:pt idx="2">
                  <c:v>-35342.688022000002</c:v>
                </c:pt>
                <c:pt idx="3">
                  <c:v>-35348.379850999998</c:v>
                </c:pt>
                <c:pt idx="4">
                  <c:v>-35246.771835</c:v>
                </c:pt>
                <c:pt idx="5">
                  <c:v>-35236.917412000003</c:v>
                </c:pt>
                <c:pt idx="6">
                  <c:v>-35244.105452999996</c:v>
                </c:pt>
                <c:pt idx="7">
                  <c:v>-35227.999552000001</c:v>
                </c:pt>
                <c:pt idx="8">
                  <c:v>-35248.242212999998</c:v>
                </c:pt>
                <c:pt idx="9">
                  <c:v>-35248.232603999997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A24C-B063-872DE924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251856"/>
        <c:axId val="-1600250080"/>
      </c:scatterChart>
      <c:valAx>
        <c:axId val="-160025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250080"/>
        <c:crosses val="autoZero"/>
        <c:crossBetween val="midCat"/>
      </c:valAx>
      <c:valAx>
        <c:axId val="-1600250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25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K'!$BJ$4:$BJ$53</c:f>
              <c:numCache>
                <c:formatCode>General</c:formatCode>
                <c:ptCount val="50"/>
                <c:pt idx="0">
                  <c:v>-89.112899999999996</c:v>
                </c:pt>
                <c:pt idx="1">
                  <c:v>-85.475700000000003</c:v>
                </c:pt>
                <c:pt idx="2">
                  <c:v>-81.838399999999993</c:v>
                </c:pt>
                <c:pt idx="3">
                  <c:v>-78.2012</c:v>
                </c:pt>
                <c:pt idx="4">
                  <c:v>-74.563900000000004</c:v>
                </c:pt>
                <c:pt idx="5">
                  <c:v>-70.926599999999993</c:v>
                </c:pt>
                <c:pt idx="6">
                  <c:v>-67.289400000000001</c:v>
                </c:pt>
                <c:pt idx="7">
                  <c:v>-63.652099999999997</c:v>
                </c:pt>
                <c:pt idx="8">
                  <c:v>-60.014800000000001</c:v>
                </c:pt>
                <c:pt idx="9">
                  <c:v>-56.377600000000001</c:v>
                </c:pt>
                <c:pt idx="10">
                  <c:v>-52.740299999999998</c:v>
                </c:pt>
                <c:pt idx="11">
                  <c:v>-49.103099999999998</c:v>
                </c:pt>
                <c:pt idx="12">
                  <c:v>-45.465800000000002</c:v>
                </c:pt>
                <c:pt idx="13">
                  <c:v>-41.828499999999998</c:v>
                </c:pt>
                <c:pt idx="14">
                  <c:v>-38.191299999999998</c:v>
                </c:pt>
                <c:pt idx="15">
                  <c:v>-34.554000000000002</c:v>
                </c:pt>
                <c:pt idx="16">
                  <c:v>-30.916699999999999</c:v>
                </c:pt>
                <c:pt idx="17">
                  <c:v>-27.279499999999999</c:v>
                </c:pt>
                <c:pt idx="18">
                  <c:v>-23.642199999999999</c:v>
                </c:pt>
                <c:pt idx="19">
                  <c:v>-20.004899999999999</c:v>
                </c:pt>
                <c:pt idx="20">
                  <c:v>-16.367699999999999</c:v>
                </c:pt>
                <c:pt idx="21">
                  <c:v>-12.730399999999999</c:v>
                </c:pt>
                <c:pt idx="22">
                  <c:v>-9.0931499999999996</c:v>
                </c:pt>
                <c:pt idx="23">
                  <c:v>-5.4558900000000001</c:v>
                </c:pt>
                <c:pt idx="24">
                  <c:v>-1.81863</c:v>
                </c:pt>
                <c:pt idx="25">
                  <c:v>1.81863</c:v>
                </c:pt>
                <c:pt idx="26">
                  <c:v>5.4558900000000001</c:v>
                </c:pt>
                <c:pt idx="27">
                  <c:v>9.0931599999999992</c:v>
                </c:pt>
                <c:pt idx="28">
                  <c:v>12.730399999999999</c:v>
                </c:pt>
                <c:pt idx="29">
                  <c:v>16.367699999999999</c:v>
                </c:pt>
                <c:pt idx="30">
                  <c:v>20.004999999999999</c:v>
                </c:pt>
                <c:pt idx="31">
                  <c:v>23.642199999999999</c:v>
                </c:pt>
                <c:pt idx="32">
                  <c:v>27.279499999999999</c:v>
                </c:pt>
                <c:pt idx="33">
                  <c:v>30.916699999999999</c:v>
                </c:pt>
                <c:pt idx="34">
                  <c:v>34.554000000000002</c:v>
                </c:pt>
                <c:pt idx="35">
                  <c:v>38.191299999999998</c:v>
                </c:pt>
                <c:pt idx="36">
                  <c:v>41.828499999999998</c:v>
                </c:pt>
                <c:pt idx="37">
                  <c:v>45.465800000000002</c:v>
                </c:pt>
                <c:pt idx="38">
                  <c:v>49.103099999999998</c:v>
                </c:pt>
                <c:pt idx="39">
                  <c:v>52.740299999999998</c:v>
                </c:pt>
                <c:pt idx="40">
                  <c:v>56.377600000000001</c:v>
                </c:pt>
                <c:pt idx="41">
                  <c:v>60.014800000000001</c:v>
                </c:pt>
                <c:pt idx="42">
                  <c:v>63.652099999999997</c:v>
                </c:pt>
                <c:pt idx="43">
                  <c:v>67.289400000000001</c:v>
                </c:pt>
                <c:pt idx="44">
                  <c:v>70.926599999999993</c:v>
                </c:pt>
                <c:pt idx="45">
                  <c:v>74.563900000000004</c:v>
                </c:pt>
                <c:pt idx="46">
                  <c:v>78.2012</c:v>
                </c:pt>
                <c:pt idx="47">
                  <c:v>81.838399999999993</c:v>
                </c:pt>
                <c:pt idx="48">
                  <c:v>85.475700000000003</c:v>
                </c:pt>
                <c:pt idx="49">
                  <c:v>89.113</c:v>
                </c:pt>
              </c:numCache>
            </c:numRef>
          </c:xVal>
          <c:yVal>
            <c:numRef>
              <c:f>'1000 K'!$BK$4:$BK$53</c:f>
              <c:numCache>
                <c:formatCode>General</c:formatCode>
                <c:ptCount val="50"/>
                <c:pt idx="0">
                  <c:v>64</c:v>
                </c:pt>
                <c:pt idx="1">
                  <c:v>68</c:v>
                </c:pt>
                <c:pt idx="2">
                  <c:v>64</c:v>
                </c:pt>
                <c:pt idx="3">
                  <c:v>60</c:v>
                </c:pt>
                <c:pt idx="4">
                  <c:v>90</c:v>
                </c:pt>
                <c:pt idx="5">
                  <c:v>76</c:v>
                </c:pt>
                <c:pt idx="6">
                  <c:v>68</c:v>
                </c:pt>
                <c:pt idx="7">
                  <c:v>70</c:v>
                </c:pt>
                <c:pt idx="8">
                  <c:v>72</c:v>
                </c:pt>
                <c:pt idx="9">
                  <c:v>68</c:v>
                </c:pt>
                <c:pt idx="10">
                  <c:v>72</c:v>
                </c:pt>
                <c:pt idx="11">
                  <c:v>78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  <c:pt idx="15">
                  <c:v>54</c:v>
                </c:pt>
                <c:pt idx="16">
                  <c:v>58</c:v>
                </c:pt>
                <c:pt idx="17">
                  <c:v>58</c:v>
                </c:pt>
                <c:pt idx="18">
                  <c:v>76</c:v>
                </c:pt>
                <c:pt idx="19">
                  <c:v>62</c:v>
                </c:pt>
                <c:pt idx="20">
                  <c:v>84</c:v>
                </c:pt>
                <c:pt idx="21">
                  <c:v>62</c:v>
                </c:pt>
                <c:pt idx="22">
                  <c:v>58</c:v>
                </c:pt>
                <c:pt idx="23">
                  <c:v>52</c:v>
                </c:pt>
                <c:pt idx="24">
                  <c:v>58</c:v>
                </c:pt>
                <c:pt idx="25">
                  <c:v>68</c:v>
                </c:pt>
                <c:pt idx="26">
                  <c:v>80</c:v>
                </c:pt>
                <c:pt idx="27">
                  <c:v>64</c:v>
                </c:pt>
                <c:pt idx="28">
                  <c:v>54</c:v>
                </c:pt>
                <c:pt idx="29">
                  <c:v>54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80</c:v>
                </c:pt>
                <c:pt idx="34">
                  <c:v>68</c:v>
                </c:pt>
                <c:pt idx="35">
                  <c:v>54</c:v>
                </c:pt>
                <c:pt idx="36">
                  <c:v>64</c:v>
                </c:pt>
                <c:pt idx="37">
                  <c:v>60</c:v>
                </c:pt>
                <c:pt idx="38">
                  <c:v>68</c:v>
                </c:pt>
                <c:pt idx="39">
                  <c:v>66</c:v>
                </c:pt>
                <c:pt idx="40">
                  <c:v>42</c:v>
                </c:pt>
                <c:pt idx="41">
                  <c:v>64</c:v>
                </c:pt>
                <c:pt idx="42">
                  <c:v>72</c:v>
                </c:pt>
                <c:pt idx="43">
                  <c:v>62</c:v>
                </c:pt>
                <c:pt idx="44">
                  <c:v>58</c:v>
                </c:pt>
                <c:pt idx="45">
                  <c:v>82</c:v>
                </c:pt>
                <c:pt idx="46">
                  <c:v>88</c:v>
                </c:pt>
                <c:pt idx="47">
                  <c:v>54</c:v>
                </c:pt>
                <c:pt idx="48">
                  <c:v>68</c:v>
                </c:pt>
                <c:pt idx="4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F-5841-B08C-0781A69F91AC}"/>
            </c:ext>
          </c:extLst>
        </c:ser>
        <c:ser>
          <c:idx val="0"/>
          <c:order val="1"/>
          <c:marker>
            <c:symbol val="none"/>
          </c:marker>
          <c:xVal>
            <c:numRef>
              <c:f>'1000 K'!$BL$4:$BL$53</c:f>
              <c:numCache>
                <c:formatCode>General</c:formatCode>
                <c:ptCount val="50"/>
                <c:pt idx="0">
                  <c:v>-88.74</c:v>
                </c:pt>
                <c:pt idx="1">
                  <c:v>-85.117999999999995</c:v>
                </c:pt>
                <c:pt idx="2">
                  <c:v>-81.495900000000006</c:v>
                </c:pt>
                <c:pt idx="3">
                  <c:v>-77.873900000000006</c:v>
                </c:pt>
                <c:pt idx="4">
                  <c:v>-74.251900000000006</c:v>
                </c:pt>
                <c:pt idx="5">
                  <c:v>-70.629800000000003</c:v>
                </c:pt>
                <c:pt idx="6">
                  <c:v>-67.007800000000003</c:v>
                </c:pt>
                <c:pt idx="7">
                  <c:v>-63.3857</c:v>
                </c:pt>
                <c:pt idx="8">
                  <c:v>-59.7637</c:v>
                </c:pt>
                <c:pt idx="9">
                  <c:v>-56.1417</c:v>
                </c:pt>
                <c:pt idx="10">
                  <c:v>-52.519599999999997</c:v>
                </c:pt>
                <c:pt idx="11">
                  <c:v>-48.897599999999997</c:v>
                </c:pt>
                <c:pt idx="12">
                  <c:v>-45.275500000000001</c:v>
                </c:pt>
                <c:pt idx="13">
                  <c:v>-41.653500000000001</c:v>
                </c:pt>
                <c:pt idx="14">
                  <c:v>-38.031399999999998</c:v>
                </c:pt>
                <c:pt idx="15">
                  <c:v>-34.409399999999998</c:v>
                </c:pt>
                <c:pt idx="16">
                  <c:v>-30.787400000000002</c:v>
                </c:pt>
                <c:pt idx="17">
                  <c:v>-27.165299999999998</c:v>
                </c:pt>
                <c:pt idx="18">
                  <c:v>-23.543299999999999</c:v>
                </c:pt>
                <c:pt idx="19">
                  <c:v>-19.921199999999999</c:v>
                </c:pt>
                <c:pt idx="20">
                  <c:v>-16.299199999999999</c:v>
                </c:pt>
                <c:pt idx="21">
                  <c:v>-12.677099999999999</c:v>
                </c:pt>
                <c:pt idx="22">
                  <c:v>-9.0551100000000009</c:v>
                </c:pt>
                <c:pt idx="23">
                  <c:v>-5.4330600000000002</c:v>
                </c:pt>
                <c:pt idx="24">
                  <c:v>-1.8110200000000001</c:v>
                </c:pt>
                <c:pt idx="25">
                  <c:v>1.8110200000000001</c:v>
                </c:pt>
                <c:pt idx="26">
                  <c:v>5.4330600000000002</c:v>
                </c:pt>
                <c:pt idx="27">
                  <c:v>9.0551100000000009</c:v>
                </c:pt>
                <c:pt idx="28">
                  <c:v>12.677099999999999</c:v>
                </c:pt>
                <c:pt idx="29">
                  <c:v>16.299199999999999</c:v>
                </c:pt>
                <c:pt idx="30">
                  <c:v>19.921199999999999</c:v>
                </c:pt>
                <c:pt idx="31">
                  <c:v>23.543299999999999</c:v>
                </c:pt>
                <c:pt idx="32">
                  <c:v>27.165299999999998</c:v>
                </c:pt>
                <c:pt idx="33">
                  <c:v>30.787400000000002</c:v>
                </c:pt>
                <c:pt idx="34">
                  <c:v>34.409399999999998</c:v>
                </c:pt>
                <c:pt idx="35">
                  <c:v>38.031399999999998</c:v>
                </c:pt>
                <c:pt idx="36">
                  <c:v>41.653500000000001</c:v>
                </c:pt>
                <c:pt idx="37">
                  <c:v>45.275500000000001</c:v>
                </c:pt>
                <c:pt idx="38">
                  <c:v>48.897599999999997</c:v>
                </c:pt>
                <c:pt idx="39">
                  <c:v>52.519599999999997</c:v>
                </c:pt>
                <c:pt idx="40">
                  <c:v>56.1417</c:v>
                </c:pt>
                <c:pt idx="41">
                  <c:v>59.7637</c:v>
                </c:pt>
                <c:pt idx="42">
                  <c:v>63.3857</c:v>
                </c:pt>
                <c:pt idx="43">
                  <c:v>67.007800000000003</c:v>
                </c:pt>
                <c:pt idx="44">
                  <c:v>70.629800000000003</c:v>
                </c:pt>
                <c:pt idx="45">
                  <c:v>74.251900000000006</c:v>
                </c:pt>
                <c:pt idx="46">
                  <c:v>77.873900000000006</c:v>
                </c:pt>
                <c:pt idx="47">
                  <c:v>81.495900000000006</c:v>
                </c:pt>
                <c:pt idx="48">
                  <c:v>85.117999999999995</c:v>
                </c:pt>
                <c:pt idx="49">
                  <c:v>88.74</c:v>
                </c:pt>
              </c:numCache>
            </c:numRef>
          </c:xVal>
          <c:yVal>
            <c:numRef>
              <c:f>'1000 K'!$BM$4:$BM$53</c:f>
              <c:numCache>
                <c:formatCode>General</c:formatCode>
                <c:ptCount val="50"/>
                <c:pt idx="0">
                  <c:v>28</c:v>
                </c:pt>
                <c:pt idx="1">
                  <c:v>50</c:v>
                </c:pt>
                <c:pt idx="2">
                  <c:v>48</c:v>
                </c:pt>
                <c:pt idx="3">
                  <c:v>78</c:v>
                </c:pt>
                <c:pt idx="4">
                  <c:v>74</c:v>
                </c:pt>
                <c:pt idx="5">
                  <c:v>60</c:v>
                </c:pt>
                <c:pt idx="6">
                  <c:v>92</c:v>
                </c:pt>
                <c:pt idx="7">
                  <c:v>88</c:v>
                </c:pt>
                <c:pt idx="8">
                  <c:v>84</c:v>
                </c:pt>
                <c:pt idx="9">
                  <c:v>66</c:v>
                </c:pt>
                <c:pt idx="10">
                  <c:v>72</c:v>
                </c:pt>
                <c:pt idx="11">
                  <c:v>78</c:v>
                </c:pt>
                <c:pt idx="12">
                  <c:v>78</c:v>
                </c:pt>
                <c:pt idx="13">
                  <c:v>68</c:v>
                </c:pt>
                <c:pt idx="14">
                  <c:v>90</c:v>
                </c:pt>
                <c:pt idx="15">
                  <c:v>62</c:v>
                </c:pt>
                <c:pt idx="16">
                  <c:v>62</c:v>
                </c:pt>
                <c:pt idx="17">
                  <c:v>80</c:v>
                </c:pt>
                <c:pt idx="18">
                  <c:v>66</c:v>
                </c:pt>
                <c:pt idx="19">
                  <c:v>62</c:v>
                </c:pt>
                <c:pt idx="20">
                  <c:v>90</c:v>
                </c:pt>
                <c:pt idx="21">
                  <c:v>64</c:v>
                </c:pt>
                <c:pt idx="22">
                  <c:v>64</c:v>
                </c:pt>
                <c:pt idx="23">
                  <c:v>52</c:v>
                </c:pt>
                <c:pt idx="24">
                  <c:v>18</c:v>
                </c:pt>
                <c:pt idx="25">
                  <c:v>18</c:v>
                </c:pt>
                <c:pt idx="26">
                  <c:v>64</c:v>
                </c:pt>
                <c:pt idx="27">
                  <c:v>72</c:v>
                </c:pt>
                <c:pt idx="28">
                  <c:v>76</c:v>
                </c:pt>
                <c:pt idx="29">
                  <c:v>76</c:v>
                </c:pt>
                <c:pt idx="30">
                  <c:v>86</c:v>
                </c:pt>
                <c:pt idx="31">
                  <c:v>60</c:v>
                </c:pt>
                <c:pt idx="32">
                  <c:v>58</c:v>
                </c:pt>
                <c:pt idx="33">
                  <c:v>68</c:v>
                </c:pt>
                <c:pt idx="34">
                  <c:v>82</c:v>
                </c:pt>
                <c:pt idx="35">
                  <c:v>42</c:v>
                </c:pt>
                <c:pt idx="36">
                  <c:v>88</c:v>
                </c:pt>
                <c:pt idx="37">
                  <c:v>62</c:v>
                </c:pt>
                <c:pt idx="38">
                  <c:v>56</c:v>
                </c:pt>
                <c:pt idx="39">
                  <c:v>56</c:v>
                </c:pt>
                <c:pt idx="40">
                  <c:v>78</c:v>
                </c:pt>
                <c:pt idx="41">
                  <c:v>74</c:v>
                </c:pt>
                <c:pt idx="42">
                  <c:v>72</c:v>
                </c:pt>
                <c:pt idx="43">
                  <c:v>70</c:v>
                </c:pt>
                <c:pt idx="44">
                  <c:v>60</c:v>
                </c:pt>
                <c:pt idx="45">
                  <c:v>78</c:v>
                </c:pt>
                <c:pt idx="46">
                  <c:v>56</c:v>
                </c:pt>
                <c:pt idx="47">
                  <c:v>54</c:v>
                </c:pt>
                <c:pt idx="48">
                  <c:v>70</c:v>
                </c:pt>
                <c:pt idx="4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7F-5841-B08C-0781A69F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22064"/>
        <c:axId val="-1855719312"/>
      </c:scatterChart>
      <c:valAx>
        <c:axId val="-185572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719312"/>
        <c:crosses val="autoZero"/>
        <c:crossBetween val="midCat"/>
      </c:valAx>
      <c:valAx>
        <c:axId val="-185571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72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'1000 K'!$BO$4:$BO$104</c:f>
              <c:numCache>
                <c:formatCode>General</c:formatCode>
                <c:ptCount val="10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'1000 K'!$BQ$4:$BQ$104</c:f>
              <c:numCache>
                <c:formatCode>General</c:formatCode>
                <c:ptCount val="101"/>
                <c:pt idx="0">
                  <c:v>-35110.915050000003</c:v>
                </c:pt>
                <c:pt idx="1">
                  <c:v>-35133.327375000001</c:v>
                </c:pt>
                <c:pt idx="2">
                  <c:v>-35138.013542000001</c:v>
                </c:pt>
                <c:pt idx="3">
                  <c:v>-35144.952362999997</c:v>
                </c:pt>
                <c:pt idx="4">
                  <c:v>-35176.405774999999</c:v>
                </c:pt>
                <c:pt idx="5">
                  <c:v>-35201.352814999998</c:v>
                </c:pt>
                <c:pt idx="6">
                  <c:v>-35192.754598</c:v>
                </c:pt>
                <c:pt idx="7">
                  <c:v>-35211.193702999997</c:v>
                </c:pt>
                <c:pt idx="8">
                  <c:v>-35201.184064000001</c:v>
                </c:pt>
                <c:pt idx="9">
                  <c:v>-35207.176333000003</c:v>
                </c:pt>
                <c:pt idx="10">
                  <c:v>-35216.690281000003</c:v>
                </c:pt>
                <c:pt idx="11">
                  <c:v>-35207.051896999998</c:v>
                </c:pt>
                <c:pt idx="12">
                  <c:v>-35216.641818999997</c:v>
                </c:pt>
                <c:pt idx="13">
                  <c:v>-35205.724301000002</c:v>
                </c:pt>
                <c:pt idx="14">
                  <c:v>-35208.453637999999</c:v>
                </c:pt>
                <c:pt idx="15">
                  <c:v>-35219.297416000001</c:v>
                </c:pt>
                <c:pt idx="16">
                  <c:v>-35241.728814000002</c:v>
                </c:pt>
                <c:pt idx="17">
                  <c:v>-35231.196165000001</c:v>
                </c:pt>
                <c:pt idx="18">
                  <c:v>-35225.780712</c:v>
                </c:pt>
                <c:pt idx="19">
                  <c:v>-35232.477793999999</c:v>
                </c:pt>
                <c:pt idx="20">
                  <c:v>-35224.380289000001</c:v>
                </c:pt>
                <c:pt idx="21">
                  <c:v>-35231.882568000001</c:v>
                </c:pt>
                <c:pt idx="22">
                  <c:v>-35227.027067000003</c:v>
                </c:pt>
                <c:pt idx="23">
                  <c:v>-35232.226745</c:v>
                </c:pt>
                <c:pt idx="24">
                  <c:v>-35224.118693999997</c:v>
                </c:pt>
                <c:pt idx="25">
                  <c:v>-35221.822639999999</c:v>
                </c:pt>
                <c:pt idx="26">
                  <c:v>-35231.022869</c:v>
                </c:pt>
                <c:pt idx="27">
                  <c:v>-35228.172340999998</c:v>
                </c:pt>
                <c:pt idx="28">
                  <c:v>-35250.177194999997</c:v>
                </c:pt>
                <c:pt idx="29">
                  <c:v>-35256.711966000003</c:v>
                </c:pt>
                <c:pt idx="30">
                  <c:v>-35237.141090999998</c:v>
                </c:pt>
                <c:pt idx="31">
                  <c:v>-35242.727743000003</c:v>
                </c:pt>
                <c:pt idx="32">
                  <c:v>-35229.595117999997</c:v>
                </c:pt>
                <c:pt idx="33">
                  <c:v>-35232.869938000003</c:v>
                </c:pt>
                <c:pt idx="34">
                  <c:v>-35239.949181000004</c:v>
                </c:pt>
                <c:pt idx="35">
                  <c:v>-35224.238100000002</c:v>
                </c:pt>
                <c:pt idx="36">
                  <c:v>-35235.114153000002</c:v>
                </c:pt>
                <c:pt idx="37">
                  <c:v>-35236.508013999999</c:v>
                </c:pt>
                <c:pt idx="38">
                  <c:v>-35253.681442000001</c:v>
                </c:pt>
                <c:pt idx="39">
                  <c:v>-35258.224213000001</c:v>
                </c:pt>
                <c:pt idx="40">
                  <c:v>-35244.262666000002</c:v>
                </c:pt>
                <c:pt idx="41">
                  <c:v>-35241.293632000001</c:v>
                </c:pt>
                <c:pt idx="42">
                  <c:v>-35224.455028999997</c:v>
                </c:pt>
                <c:pt idx="43">
                  <c:v>-35261.432782999997</c:v>
                </c:pt>
                <c:pt idx="44">
                  <c:v>-35246.539963000003</c:v>
                </c:pt>
                <c:pt idx="45">
                  <c:v>-35265.146669000002</c:v>
                </c:pt>
                <c:pt idx="46">
                  <c:v>-35231.027393999997</c:v>
                </c:pt>
                <c:pt idx="47">
                  <c:v>-35257.886484000002</c:v>
                </c:pt>
                <c:pt idx="48">
                  <c:v>-35231.453202999997</c:v>
                </c:pt>
                <c:pt idx="49">
                  <c:v>-35233.566025</c:v>
                </c:pt>
                <c:pt idx="50">
                  <c:v>-35252.493219999997</c:v>
                </c:pt>
                <c:pt idx="51">
                  <c:v>-35252.907355000003</c:v>
                </c:pt>
                <c:pt idx="52">
                  <c:v>-35247.791794999997</c:v>
                </c:pt>
                <c:pt idx="53">
                  <c:v>-35246.850344999999</c:v>
                </c:pt>
                <c:pt idx="54">
                  <c:v>-35241.364069000003</c:v>
                </c:pt>
                <c:pt idx="55">
                  <c:v>-35242.089839</c:v>
                </c:pt>
                <c:pt idx="56">
                  <c:v>-35245.008726</c:v>
                </c:pt>
                <c:pt idx="57">
                  <c:v>-35244.772506000001</c:v>
                </c:pt>
                <c:pt idx="58">
                  <c:v>-35247.674873999997</c:v>
                </c:pt>
                <c:pt idx="59">
                  <c:v>-35240.477194999999</c:v>
                </c:pt>
                <c:pt idx="60">
                  <c:v>-35243.844163000002</c:v>
                </c:pt>
                <c:pt idx="61">
                  <c:v>-35234.010988000002</c:v>
                </c:pt>
                <c:pt idx="62">
                  <c:v>-35249.310049</c:v>
                </c:pt>
                <c:pt idx="63">
                  <c:v>-35245.626156999999</c:v>
                </c:pt>
                <c:pt idx="64">
                  <c:v>-35235.609439</c:v>
                </c:pt>
                <c:pt idx="65">
                  <c:v>-35221.102105999998</c:v>
                </c:pt>
                <c:pt idx="66">
                  <c:v>-35242.533952999998</c:v>
                </c:pt>
                <c:pt idx="67">
                  <c:v>-35227.525170000001</c:v>
                </c:pt>
                <c:pt idx="68">
                  <c:v>-35247.245381000001</c:v>
                </c:pt>
                <c:pt idx="69">
                  <c:v>-35249.803211999999</c:v>
                </c:pt>
                <c:pt idx="70">
                  <c:v>-35234.722593999999</c:v>
                </c:pt>
                <c:pt idx="71">
                  <c:v>-35265.090304999998</c:v>
                </c:pt>
                <c:pt idx="72">
                  <c:v>-35236.110922</c:v>
                </c:pt>
                <c:pt idx="73">
                  <c:v>-35240.028314000003</c:v>
                </c:pt>
                <c:pt idx="74">
                  <c:v>-35241.139088000004</c:v>
                </c:pt>
                <c:pt idx="75">
                  <c:v>-35241.796636999999</c:v>
                </c:pt>
                <c:pt idx="76">
                  <c:v>-35241.528242</c:v>
                </c:pt>
                <c:pt idx="77">
                  <c:v>-35230.742822</c:v>
                </c:pt>
                <c:pt idx="78">
                  <c:v>-35233.415886000003</c:v>
                </c:pt>
                <c:pt idx="79">
                  <c:v>-35227.280814999998</c:v>
                </c:pt>
                <c:pt idx="80">
                  <c:v>-35242.417117999998</c:v>
                </c:pt>
                <c:pt idx="81">
                  <c:v>-35236.775056999999</c:v>
                </c:pt>
                <c:pt idx="82">
                  <c:v>-35230.011901999998</c:v>
                </c:pt>
                <c:pt idx="83">
                  <c:v>-35230.238850000002</c:v>
                </c:pt>
                <c:pt idx="84">
                  <c:v>-35232.939419000002</c:v>
                </c:pt>
                <c:pt idx="85">
                  <c:v>-35242.965466000001</c:v>
                </c:pt>
                <c:pt idx="86">
                  <c:v>-35244.324678999998</c:v>
                </c:pt>
                <c:pt idx="87">
                  <c:v>-35254.002440999997</c:v>
                </c:pt>
                <c:pt idx="88">
                  <c:v>-35246.342704000002</c:v>
                </c:pt>
                <c:pt idx="89">
                  <c:v>-35240.002167999999</c:v>
                </c:pt>
                <c:pt idx="90">
                  <c:v>-35242.313986000001</c:v>
                </c:pt>
                <c:pt idx="91">
                  <c:v>-35248.671351999998</c:v>
                </c:pt>
                <c:pt idx="92">
                  <c:v>-35238.847387000002</c:v>
                </c:pt>
                <c:pt idx="93">
                  <c:v>-35244.624932999999</c:v>
                </c:pt>
                <c:pt idx="94">
                  <c:v>-35245.903740000002</c:v>
                </c:pt>
                <c:pt idx="95">
                  <c:v>-35252.12801</c:v>
                </c:pt>
                <c:pt idx="96">
                  <c:v>-35251.426933000002</c:v>
                </c:pt>
                <c:pt idx="97">
                  <c:v>-35237.864232</c:v>
                </c:pt>
                <c:pt idx="98">
                  <c:v>-35265.303819000001</c:v>
                </c:pt>
                <c:pt idx="99">
                  <c:v>-35263.299029000002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3-264B-B3D6-1347F1E9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700128"/>
        <c:axId val="-1855697376"/>
      </c:scatterChart>
      <c:valAx>
        <c:axId val="-18557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697376"/>
        <c:crosses val="autoZero"/>
        <c:crossBetween val="midCat"/>
      </c:valAx>
      <c:valAx>
        <c:axId val="-1855697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7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'1000 K'!$BU$4:$BU$53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-83.302800000000005</c:v>
                </c:pt>
                <c:pt idx="2">
                  <c:v>-79.757999999999996</c:v>
                </c:pt>
                <c:pt idx="3">
                  <c:v>-76.213200000000001</c:v>
                </c:pt>
                <c:pt idx="4">
                  <c:v>-72.668400000000005</c:v>
                </c:pt>
                <c:pt idx="5">
                  <c:v>-69.123599999999996</c:v>
                </c:pt>
                <c:pt idx="6">
                  <c:v>-65.578800000000001</c:v>
                </c:pt>
                <c:pt idx="7">
                  <c:v>-62.033999999999999</c:v>
                </c:pt>
                <c:pt idx="8">
                  <c:v>-58.489199999999997</c:v>
                </c:pt>
                <c:pt idx="9">
                  <c:v>-54.944400000000002</c:v>
                </c:pt>
                <c:pt idx="10">
                  <c:v>-51.3996</c:v>
                </c:pt>
                <c:pt idx="11">
                  <c:v>-47.854799999999997</c:v>
                </c:pt>
                <c:pt idx="12">
                  <c:v>-44.31</c:v>
                </c:pt>
                <c:pt idx="13">
                  <c:v>-40.7652</c:v>
                </c:pt>
                <c:pt idx="14">
                  <c:v>-37.220399999999998</c:v>
                </c:pt>
                <c:pt idx="15">
                  <c:v>-33.675600000000003</c:v>
                </c:pt>
                <c:pt idx="16">
                  <c:v>-30.130800000000001</c:v>
                </c:pt>
                <c:pt idx="17">
                  <c:v>-26.585999999999999</c:v>
                </c:pt>
                <c:pt idx="18">
                  <c:v>-23.0412</c:v>
                </c:pt>
                <c:pt idx="19">
                  <c:v>-19.496400000000001</c:v>
                </c:pt>
                <c:pt idx="20">
                  <c:v>-15.951599999999999</c:v>
                </c:pt>
                <c:pt idx="21">
                  <c:v>-12.4068</c:v>
                </c:pt>
                <c:pt idx="22">
                  <c:v>-8.8620099999999997</c:v>
                </c:pt>
                <c:pt idx="23">
                  <c:v>-5.3172100000000002</c:v>
                </c:pt>
                <c:pt idx="24">
                  <c:v>-1.77241</c:v>
                </c:pt>
                <c:pt idx="25">
                  <c:v>1.7723899999999999</c:v>
                </c:pt>
                <c:pt idx="26">
                  <c:v>5.3171900000000001</c:v>
                </c:pt>
                <c:pt idx="27">
                  <c:v>8.8619900000000005</c:v>
                </c:pt>
                <c:pt idx="28">
                  <c:v>12.4068</c:v>
                </c:pt>
                <c:pt idx="29">
                  <c:v>15.951599999999999</c:v>
                </c:pt>
                <c:pt idx="30">
                  <c:v>19.496400000000001</c:v>
                </c:pt>
                <c:pt idx="31">
                  <c:v>23.0412</c:v>
                </c:pt>
                <c:pt idx="32">
                  <c:v>26.585999999999999</c:v>
                </c:pt>
                <c:pt idx="33">
                  <c:v>30.130800000000001</c:v>
                </c:pt>
                <c:pt idx="34">
                  <c:v>33.675600000000003</c:v>
                </c:pt>
                <c:pt idx="35">
                  <c:v>37.220399999999998</c:v>
                </c:pt>
                <c:pt idx="36">
                  <c:v>40.7652</c:v>
                </c:pt>
                <c:pt idx="37">
                  <c:v>44.31</c:v>
                </c:pt>
                <c:pt idx="38">
                  <c:v>47.854799999999997</c:v>
                </c:pt>
                <c:pt idx="39">
                  <c:v>51.3996</c:v>
                </c:pt>
                <c:pt idx="40">
                  <c:v>54.944400000000002</c:v>
                </c:pt>
                <c:pt idx="41">
                  <c:v>58.489199999999997</c:v>
                </c:pt>
                <c:pt idx="42">
                  <c:v>62.033999999999999</c:v>
                </c:pt>
                <c:pt idx="43">
                  <c:v>65.578800000000001</c:v>
                </c:pt>
                <c:pt idx="44">
                  <c:v>69.123599999999996</c:v>
                </c:pt>
                <c:pt idx="45">
                  <c:v>72.668400000000005</c:v>
                </c:pt>
                <c:pt idx="46">
                  <c:v>76.213200000000001</c:v>
                </c:pt>
                <c:pt idx="47">
                  <c:v>79.757999999999996</c:v>
                </c:pt>
                <c:pt idx="48">
                  <c:v>83.302800000000005</c:v>
                </c:pt>
                <c:pt idx="49">
                  <c:v>86.8476</c:v>
                </c:pt>
              </c:numCache>
            </c:numRef>
          </c:xVal>
          <c:yVal>
            <c:numRef>
              <c:f>'1000 K'!$BV$4:$BV$53</c:f>
              <c:numCache>
                <c:formatCode>General</c:formatCode>
                <c:ptCount val="50"/>
                <c:pt idx="0">
                  <c:v>40</c:v>
                </c:pt>
                <c:pt idx="1">
                  <c:v>76</c:v>
                </c:pt>
                <c:pt idx="2">
                  <c:v>72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78</c:v>
                </c:pt>
                <c:pt idx="7">
                  <c:v>74</c:v>
                </c:pt>
                <c:pt idx="8">
                  <c:v>74</c:v>
                </c:pt>
                <c:pt idx="9">
                  <c:v>50</c:v>
                </c:pt>
                <c:pt idx="10">
                  <c:v>78</c:v>
                </c:pt>
                <c:pt idx="11">
                  <c:v>88</c:v>
                </c:pt>
                <c:pt idx="12">
                  <c:v>80</c:v>
                </c:pt>
                <c:pt idx="13">
                  <c:v>72</c:v>
                </c:pt>
                <c:pt idx="14">
                  <c:v>50</c:v>
                </c:pt>
                <c:pt idx="15">
                  <c:v>64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58</c:v>
                </c:pt>
                <c:pt idx="20">
                  <c:v>88</c:v>
                </c:pt>
                <c:pt idx="21">
                  <c:v>66</c:v>
                </c:pt>
                <c:pt idx="22">
                  <c:v>64</c:v>
                </c:pt>
                <c:pt idx="23">
                  <c:v>52</c:v>
                </c:pt>
                <c:pt idx="24">
                  <c:v>44</c:v>
                </c:pt>
                <c:pt idx="25">
                  <c:v>68</c:v>
                </c:pt>
                <c:pt idx="26">
                  <c:v>88</c:v>
                </c:pt>
                <c:pt idx="27">
                  <c:v>68</c:v>
                </c:pt>
                <c:pt idx="28">
                  <c:v>58</c:v>
                </c:pt>
                <c:pt idx="29">
                  <c:v>54</c:v>
                </c:pt>
                <c:pt idx="30">
                  <c:v>52</c:v>
                </c:pt>
                <c:pt idx="31">
                  <c:v>60</c:v>
                </c:pt>
                <c:pt idx="32">
                  <c:v>64</c:v>
                </c:pt>
                <c:pt idx="33">
                  <c:v>80</c:v>
                </c:pt>
                <c:pt idx="34">
                  <c:v>70</c:v>
                </c:pt>
                <c:pt idx="35">
                  <c:v>48</c:v>
                </c:pt>
                <c:pt idx="36">
                  <c:v>68</c:v>
                </c:pt>
                <c:pt idx="37">
                  <c:v>62</c:v>
                </c:pt>
                <c:pt idx="38">
                  <c:v>76</c:v>
                </c:pt>
                <c:pt idx="39">
                  <c:v>70</c:v>
                </c:pt>
                <c:pt idx="40">
                  <c:v>36</c:v>
                </c:pt>
                <c:pt idx="41">
                  <c:v>64</c:v>
                </c:pt>
                <c:pt idx="42">
                  <c:v>82</c:v>
                </c:pt>
                <c:pt idx="43">
                  <c:v>64</c:v>
                </c:pt>
                <c:pt idx="44">
                  <c:v>64</c:v>
                </c:pt>
                <c:pt idx="45">
                  <c:v>68</c:v>
                </c:pt>
                <c:pt idx="46">
                  <c:v>88</c:v>
                </c:pt>
                <c:pt idx="47">
                  <c:v>66</c:v>
                </c:pt>
                <c:pt idx="48">
                  <c:v>68</c:v>
                </c:pt>
                <c:pt idx="4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9-714E-B9E8-26829DD95DA4}"/>
            </c:ext>
          </c:extLst>
        </c:ser>
        <c:ser>
          <c:idx val="0"/>
          <c:order val="1"/>
          <c:marker>
            <c:symbol val="none"/>
          </c:marker>
          <c:xVal>
            <c:numRef>
              <c:f>'1000 K'!$BW$4:$BW$53</c:f>
              <c:numCache>
                <c:formatCode>General</c:formatCode>
                <c:ptCount val="50"/>
                <c:pt idx="0">
                  <c:v>-89.685500000000005</c:v>
                </c:pt>
                <c:pt idx="1">
                  <c:v>-86.024900000000002</c:v>
                </c:pt>
                <c:pt idx="2">
                  <c:v>-82.3643</c:v>
                </c:pt>
                <c:pt idx="3">
                  <c:v>-78.703599999999994</c:v>
                </c:pt>
                <c:pt idx="4">
                  <c:v>-75.043000000000006</c:v>
                </c:pt>
                <c:pt idx="5">
                  <c:v>-71.382300000000001</c:v>
                </c:pt>
                <c:pt idx="6">
                  <c:v>-67.721699999999998</c:v>
                </c:pt>
                <c:pt idx="7">
                  <c:v>-64.061099999999996</c:v>
                </c:pt>
                <c:pt idx="8">
                  <c:v>-60.400399999999998</c:v>
                </c:pt>
                <c:pt idx="9">
                  <c:v>-56.739800000000002</c:v>
                </c:pt>
                <c:pt idx="10">
                  <c:v>-53.0792</c:v>
                </c:pt>
                <c:pt idx="11">
                  <c:v>-49.418500000000002</c:v>
                </c:pt>
                <c:pt idx="12">
                  <c:v>-45.757899999999999</c:v>
                </c:pt>
                <c:pt idx="13">
                  <c:v>-42.097299999999997</c:v>
                </c:pt>
                <c:pt idx="14">
                  <c:v>-38.436599999999999</c:v>
                </c:pt>
                <c:pt idx="15">
                  <c:v>-34.776000000000003</c:v>
                </c:pt>
                <c:pt idx="16">
                  <c:v>-31.115400000000001</c:v>
                </c:pt>
                <c:pt idx="17">
                  <c:v>-27.454799999999999</c:v>
                </c:pt>
                <c:pt idx="18">
                  <c:v>-23.7941</c:v>
                </c:pt>
                <c:pt idx="19">
                  <c:v>-20.133500000000002</c:v>
                </c:pt>
                <c:pt idx="20">
                  <c:v>-16.472799999999999</c:v>
                </c:pt>
                <c:pt idx="21">
                  <c:v>-12.812200000000001</c:v>
                </c:pt>
                <c:pt idx="22">
                  <c:v>-9.1515799999999992</c:v>
                </c:pt>
                <c:pt idx="23">
                  <c:v>-5.4909499999999998</c:v>
                </c:pt>
                <c:pt idx="24">
                  <c:v>-1.8303100000000001</c:v>
                </c:pt>
                <c:pt idx="25">
                  <c:v>1.8303199999999999</c:v>
                </c:pt>
                <c:pt idx="26">
                  <c:v>5.4909499999999998</c:v>
                </c:pt>
                <c:pt idx="27">
                  <c:v>9.1515900000000006</c:v>
                </c:pt>
                <c:pt idx="28">
                  <c:v>12.812200000000001</c:v>
                </c:pt>
                <c:pt idx="29">
                  <c:v>16.472899999999999</c:v>
                </c:pt>
                <c:pt idx="30">
                  <c:v>20.133500000000002</c:v>
                </c:pt>
                <c:pt idx="31">
                  <c:v>23.7941</c:v>
                </c:pt>
                <c:pt idx="32">
                  <c:v>27.454799999999999</c:v>
                </c:pt>
                <c:pt idx="33">
                  <c:v>31.115400000000001</c:v>
                </c:pt>
                <c:pt idx="34">
                  <c:v>34.776000000000003</c:v>
                </c:pt>
                <c:pt idx="35">
                  <c:v>38.436700000000002</c:v>
                </c:pt>
                <c:pt idx="36">
                  <c:v>42.097299999999997</c:v>
                </c:pt>
                <c:pt idx="37">
                  <c:v>45.757899999999999</c:v>
                </c:pt>
                <c:pt idx="38">
                  <c:v>49.418599999999998</c:v>
                </c:pt>
                <c:pt idx="39">
                  <c:v>53.0792</c:v>
                </c:pt>
                <c:pt idx="40">
                  <c:v>56.739800000000002</c:v>
                </c:pt>
                <c:pt idx="41">
                  <c:v>60.400500000000001</c:v>
                </c:pt>
                <c:pt idx="42">
                  <c:v>64.061099999999996</c:v>
                </c:pt>
                <c:pt idx="43">
                  <c:v>67.721699999999998</c:v>
                </c:pt>
                <c:pt idx="44">
                  <c:v>71.382300000000001</c:v>
                </c:pt>
                <c:pt idx="45">
                  <c:v>75.043000000000006</c:v>
                </c:pt>
                <c:pt idx="46">
                  <c:v>78.703599999999994</c:v>
                </c:pt>
                <c:pt idx="47">
                  <c:v>82.3643</c:v>
                </c:pt>
                <c:pt idx="48">
                  <c:v>86.024900000000002</c:v>
                </c:pt>
                <c:pt idx="49">
                  <c:v>89.685500000000005</c:v>
                </c:pt>
              </c:numCache>
            </c:numRef>
          </c:xVal>
          <c:yVal>
            <c:numRef>
              <c:f>'1000 K'!$BX$4:$BX$53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70</c:v>
                </c:pt>
                <c:pt idx="3">
                  <c:v>88</c:v>
                </c:pt>
                <c:pt idx="4">
                  <c:v>76</c:v>
                </c:pt>
                <c:pt idx="5">
                  <c:v>92</c:v>
                </c:pt>
                <c:pt idx="6">
                  <c:v>76</c:v>
                </c:pt>
                <c:pt idx="7">
                  <c:v>84</c:v>
                </c:pt>
                <c:pt idx="8">
                  <c:v>96</c:v>
                </c:pt>
                <c:pt idx="9">
                  <c:v>60</c:v>
                </c:pt>
                <c:pt idx="10">
                  <c:v>110</c:v>
                </c:pt>
                <c:pt idx="11">
                  <c:v>44</c:v>
                </c:pt>
                <c:pt idx="12">
                  <c:v>72</c:v>
                </c:pt>
                <c:pt idx="13">
                  <c:v>66</c:v>
                </c:pt>
                <c:pt idx="14">
                  <c:v>66</c:v>
                </c:pt>
                <c:pt idx="15">
                  <c:v>98</c:v>
                </c:pt>
                <c:pt idx="16">
                  <c:v>80</c:v>
                </c:pt>
                <c:pt idx="17">
                  <c:v>74</c:v>
                </c:pt>
                <c:pt idx="18">
                  <c:v>66</c:v>
                </c:pt>
                <c:pt idx="19">
                  <c:v>48</c:v>
                </c:pt>
                <c:pt idx="20">
                  <c:v>72</c:v>
                </c:pt>
                <c:pt idx="21">
                  <c:v>36</c:v>
                </c:pt>
                <c:pt idx="22">
                  <c:v>52</c:v>
                </c:pt>
                <c:pt idx="23">
                  <c:v>44</c:v>
                </c:pt>
                <c:pt idx="24">
                  <c:v>16</c:v>
                </c:pt>
                <c:pt idx="25">
                  <c:v>20</c:v>
                </c:pt>
                <c:pt idx="26">
                  <c:v>36</c:v>
                </c:pt>
                <c:pt idx="27">
                  <c:v>36</c:v>
                </c:pt>
                <c:pt idx="28">
                  <c:v>46</c:v>
                </c:pt>
                <c:pt idx="29">
                  <c:v>74</c:v>
                </c:pt>
                <c:pt idx="30">
                  <c:v>86</c:v>
                </c:pt>
                <c:pt idx="31">
                  <c:v>68</c:v>
                </c:pt>
                <c:pt idx="32">
                  <c:v>86</c:v>
                </c:pt>
                <c:pt idx="33">
                  <c:v>78</c:v>
                </c:pt>
                <c:pt idx="34">
                  <c:v>68</c:v>
                </c:pt>
                <c:pt idx="35">
                  <c:v>74</c:v>
                </c:pt>
                <c:pt idx="36">
                  <c:v>86</c:v>
                </c:pt>
                <c:pt idx="37">
                  <c:v>86</c:v>
                </c:pt>
                <c:pt idx="38">
                  <c:v>80</c:v>
                </c:pt>
                <c:pt idx="39">
                  <c:v>66</c:v>
                </c:pt>
                <c:pt idx="40">
                  <c:v>72</c:v>
                </c:pt>
                <c:pt idx="41">
                  <c:v>74</c:v>
                </c:pt>
                <c:pt idx="42">
                  <c:v>66</c:v>
                </c:pt>
                <c:pt idx="43">
                  <c:v>58</c:v>
                </c:pt>
                <c:pt idx="44">
                  <c:v>68</c:v>
                </c:pt>
                <c:pt idx="45">
                  <c:v>72</c:v>
                </c:pt>
                <c:pt idx="46">
                  <c:v>74</c:v>
                </c:pt>
                <c:pt idx="47">
                  <c:v>72</c:v>
                </c:pt>
                <c:pt idx="48">
                  <c:v>70</c:v>
                </c:pt>
                <c:pt idx="49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9-714E-B9E8-26829DD9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74064"/>
        <c:axId val="-1855671312"/>
      </c:scatterChart>
      <c:valAx>
        <c:axId val="-185567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671312"/>
        <c:crosses val="autoZero"/>
        <c:crossBetween val="midCat"/>
      </c:valAx>
      <c:valAx>
        <c:axId val="-185567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67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9.4912667675498205E-2"/>
                  <c:y val="0.32365565346515301"/>
                </c:manualLayout>
              </c:layout>
              <c:numFmt formatCode="0.000E+00" sourceLinked="0"/>
            </c:trendlineLbl>
          </c:trendline>
          <c:xVal>
            <c:numRef>
              <c:f>'1000 K'!$AS$43:$AS$53</c:f>
              <c:numCache>
                <c:formatCode>General</c:formatCode>
                <c:ptCount val="11"/>
                <c:pt idx="0">
                  <c:v>400000</c:v>
                </c:pt>
                <c:pt idx="1">
                  <c:v>410000</c:v>
                </c:pt>
                <c:pt idx="2">
                  <c:v>420000</c:v>
                </c:pt>
                <c:pt idx="3">
                  <c:v>430000</c:v>
                </c:pt>
                <c:pt idx="4">
                  <c:v>440000</c:v>
                </c:pt>
                <c:pt idx="5">
                  <c:v>450000</c:v>
                </c:pt>
                <c:pt idx="6">
                  <c:v>460000</c:v>
                </c:pt>
                <c:pt idx="7">
                  <c:v>470000</c:v>
                </c:pt>
                <c:pt idx="8">
                  <c:v>480000</c:v>
                </c:pt>
                <c:pt idx="9">
                  <c:v>490000</c:v>
                </c:pt>
                <c:pt idx="10">
                  <c:v>500000</c:v>
                </c:pt>
              </c:numCache>
            </c:numRef>
          </c:xVal>
          <c:yVal>
            <c:numRef>
              <c:f>'1000 K'!$AU$43:$AU$53</c:f>
              <c:numCache>
                <c:formatCode>General</c:formatCode>
                <c:ptCount val="11"/>
                <c:pt idx="0">
                  <c:v>-35532.241169000001</c:v>
                </c:pt>
                <c:pt idx="1">
                  <c:v>-35541.155965999998</c:v>
                </c:pt>
                <c:pt idx="2">
                  <c:v>-35525.893593000001</c:v>
                </c:pt>
                <c:pt idx="3">
                  <c:v>-35532.129366000001</c:v>
                </c:pt>
                <c:pt idx="4">
                  <c:v>-35544.059659999999</c:v>
                </c:pt>
                <c:pt idx="5">
                  <c:v>-35537.979679999997</c:v>
                </c:pt>
                <c:pt idx="6">
                  <c:v>-35528.608332000003</c:v>
                </c:pt>
                <c:pt idx="7">
                  <c:v>-35538.578866000003</c:v>
                </c:pt>
                <c:pt idx="8">
                  <c:v>-35532.312339999997</c:v>
                </c:pt>
                <c:pt idx="9">
                  <c:v>-35537.789426000003</c:v>
                </c:pt>
                <c:pt idx="10">
                  <c:v>-35544.466983999999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1B-8C45-8DE5-03D3C00A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50224"/>
        <c:axId val="-1855647744"/>
      </c:scatterChart>
      <c:valAx>
        <c:axId val="-185565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855647744"/>
        <c:crosses val="autoZero"/>
        <c:crossBetween val="midCat"/>
      </c:valAx>
      <c:valAx>
        <c:axId val="-1855647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5565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 K'!$C$3:$C$52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'1200 K'!$E$3:$E$52</c:f>
              <c:numCache>
                <c:formatCode>General</c:formatCode>
                <c:ptCount val="50"/>
                <c:pt idx="0">
                  <c:v>-35295.778750999998</c:v>
                </c:pt>
                <c:pt idx="1">
                  <c:v>-35320.277003000003</c:v>
                </c:pt>
                <c:pt idx="2">
                  <c:v>-35344.275697999998</c:v>
                </c:pt>
                <c:pt idx="3">
                  <c:v>-35354.720335999998</c:v>
                </c:pt>
                <c:pt idx="4">
                  <c:v>-35355.904140999999</c:v>
                </c:pt>
                <c:pt idx="5">
                  <c:v>-35358.935801</c:v>
                </c:pt>
                <c:pt idx="6">
                  <c:v>-35375.167125</c:v>
                </c:pt>
                <c:pt idx="7">
                  <c:v>-35368.806205000001</c:v>
                </c:pt>
                <c:pt idx="8">
                  <c:v>-35385.937866</c:v>
                </c:pt>
                <c:pt idx="9">
                  <c:v>-35382.129826999997</c:v>
                </c:pt>
                <c:pt idx="10">
                  <c:v>-35372.493919</c:v>
                </c:pt>
                <c:pt idx="11">
                  <c:v>-35385.466048000002</c:v>
                </c:pt>
                <c:pt idx="12">
                  <c:v>-35385.969625999998</c:v>
                </c:pt>
                <c:pt idx="13">
                  <c:v>-35375.353999999999</c:v>
                </c:pt>
                <c:pt idx="14">
                  <c:v>-35390.469906999999</c:v>
                </c:pt>
                <c:pt idx="15">
                  <c:v>-35384.333185000003</c:v>
                </c:pt>
                <c:pt idx="16">
                  <c:v>-35386.180181999996</c:v>
                </c:pt>
                <c:pt idx="17">
                  <c:v>-35384.538493</c:v>
                </c:pt>
                <c:pt idx="18">
                  <c:v>-35398.402090000003</c:v>
                </c:pt>
                <c:pt idx="19">
                  <c:v>-35385.691212999998</c:v>
                </c:pt>
                <c:pt idx="20">
                  <c:v>-35383.736764000001</c:v>
                </c:pt>
                <c:pt idx="21">
                  <c:v>-35390.305272999998</c:v>
                </c:pt>
                <c:pt idx="22">
                  <c:v>-35397.672952000001</c:v>
                </c:pt>
                <c:pt idx="23">
                  <c:v>-35384.742053000002</c:v>
                </c:pt>
                <c:pt idx="24">
                  <c:v>-35384.607152999997</c:v>
                </c:pt>
                <c:pt idx="25">
                  <c:v>-35371.770475999998</c:v>
                </c:pt>
                <c:pt idx="26">
                  <c:v>-35393.764182999999</c:v>
                </c:pt>
                <c:pt idx="27">
                  <c:v>-35389.361064999997</c:v>
                </c:pt>
                <c:pt idx="28">
                  <c:v>-35385.197015999998</c:v>
                </c:pt>
                <c:pt idx="29">
                  <c:v>-35375.236469000003</c:v>
                </c:pt>
                <c:pt idx="30">
                  <c:v>-35393.489938999999</c:v>
                </c:pt>
                <c:pt idx="31">
                  <c:v>-35400.307574999999</c:v>
                </c:pt>
                <c:pt idx="32">
                  <c:v>-35387.083658000003</c:v>
                </c:pt>
                <c:pt idx="33">
                  <c:v>-35390.352813999998</c:v>
                </c:pt>
                <c:pt idx="34">
                  <c:v>-35395.321163000001</c:v>
                </c:pt>
                <c:pt idx="35">
                  <c:v>-35385.555451</c:v>
                </c:pt>
                <c:pt idx="36">
                  <c:v>-35394.927435999998</c:v>
                </c:pt>
                <c:pt idx="37">
                  <c:v>-35394.187657000002</c:v>
                </c:pt>
                <c:pt idx="38">
                  <c:v>-35400.111769000003</c:v>
                </c:pt>
                <c:pt idx="39">
                  <c:v>-35381.917253</c:v>
                </c:pt>
                <c:pt idx="40">
                  <c:v>-35402.549765000003</c:v>
                </c:pt>
                <c:pt idx="41">
                  <c:v>-35401.145759999999</c:v>
                </c:pt>
                <c:pt idx="42">
                  <c:v>-35401.274071</c:v>
                </c:pt>
                <c:pt idx="43">
                  <c:v>-35399.528528000003</c:v>
                </c:pt>
                <c:pt idx="44">
                  <c:v>-35390.758246999998</c:v>
                </c:pt>
                <c:pt idx="45">
                  <c:v>-35401.154875</c:v>
                </c:pt>
                <c:pt idx="46">
                  <c:v>-35398.798919000001</c:v>
                </c:pt>
                <c:pt idx="47">
                  <c:v>-35392.445907000001</c:v>
                </c:pt>
                <c:pt idx="48">
                  <c:v>-35384.861860999998</c:v>
                </c:pt>
                <c:pt idx="49">
                  <c:v>-35392.062063999998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4-C74E-839C-36DEC3FD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616416"/>
        <c:axId val="-1855613664"/>
      </c:scatterChart>
      <c:valAx>
        <c:axId val="-18556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613664"/>
        <c:crosses val="autoZero"/>
        <c:crossBetween val="midCat"/>
      </c:valAx>
      <c:valAx>
        <c:axId val="-185561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6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'1200 K'!$I$3:$I$52</c:f>
              <c:numCache>
                <c:formatCode>General</c:formatCode>
                <c:ptCount val="50"/>
                <c:pt idx="0">
                  <c:v>-89.658600000000007</c:v>
                </c:pt>
                <c:pt idx="1">
                  <c:v>-85.999099999999999</c:v>
                </c:pt>
                <c:pt idx="2">
                  <c:v>-82.339500000000001</c:v>
                </c:pt>
                <c:pt idx="3">
                  <c:v>-78.680000000000007</c:v>
                </c:pt>
                <c:pt idx="4">
                  <c:v>-75.020499999999998</c:v>
                </c:pt>
                <c:pt idx="5">
                  <c:v>-71.360900000000001</c:v>
                </c:pt>
                <c:pt idx="6">
                  <c:v>-67.701400000000007</c:v>
                </c:pt>
                <c:pt idx="7">
                  <c:v>-64.041899999999998</c:v>
                </c:pt>
                <c:pt idx="8">
                  <c:v>-60.382300000000001</c:v>
                </c:pt>
                <c:pt idx="9">
                  <c:v>-56.722799999999999</c:v>
                </c:pt>
                <c:pt idx="10">
                  <c:v>-53.063299999999998</c:v>
                </c:pt>
                <c:pt idx="11">
                  <c:v>-49.403700000000001</c:v>
                </c:pt>
                <c:pt idx="12">
                  <c:v>-45.744199999999999</c:v>
                </c:pt>
                <c:pt idx="13">
                  <c:v>-42.084600000000002</c:v>
                </c:pt>
                <c:pt idx="14">
                  <c:v>-38.4251</c:v>
                </c:pt>
                <c:pt idx="15">
                  <c:v>-34.765599999999999</c:v>
                </c:pt>
                <c:pt idx="16">
                  <c:v>-31.106000000000002</c:v>
                </c:pt>
                <c:pt idx="17">
                  <c:v>-27.4465</c:v>
                </c:pt>
                <c:pt idx="18">
                  <c:v>-23.786999999999999</c:v>
                </c:pt>
                <c:pt idx="19">
                  <c:v>-20.127400000000002</c:v>
                </c:pt>
                <c:pt idx="20">
                  <c:v>-16.4679</c:v>
                </c:pt>
                <c:pt idx="21">
                  <c:v>-12.808400000000001</c:v>
                </c:pt>
                <c:pt idx="22">
                  <c:v>-9.1488300000000002</c:v>
                </c:pt>
                <c:pt idx="23">
                  <c:v>-5.4893000000000001</c:v>
                </c:pt>
                <c:pt idx="24">
                  <c:v>-1.8297699999999999</c:v>
                </c:pt>
                <c:pt idx="25">
                  <c:v>1.8297699999999999</c:v>
                </c:pt>
                <c:pt idx="26">
                  <c:v>5.4893000000000001</c:v>
                </c:pt>
                <c:pt idx="27">
                  <c:v>9.1488399999999999</c:v>
                </c:pt>
                <c:pt idx="28">
                  <c:v>12.808400000000001</c:v>
                </c:pt>
                <c:pt idx="29">
                  <c:v>16.4679</c:v>
                </c:pt>
                <c:pt idx="30">
                  <c:v>20.127400000000002</c:v>
                </c:pt>
                <c:pt idx="31">
                  <c:v>23.786999999999999</c:v>
                </c:pt>
                <c:pt idx="32">
                  <c:v>27.4465</c:v>
                </c:pt>
                <c:pt idx="33">
                  <c:v>31.106000000000002</c:v>
                </c:pt>
                <c:pt idx="34">
                  <c:v>34.765599999999999</c:v>
                </c:pt>
                <c:pt idx="35">
                  <c:v>38.4251</c:v>
                </c:pt>
                <c:pt idx="36">
                  <c:v>42.084600000000002</c:v>
                </c:pt>
                <c:pt idx="37">
                  <c:v>45.744199999999999</c:v>
                </c:pt>
                <c:pt idx="38">
                  <c:v>49.403700000000001</c:v>
                </c:pt>
                <c:pt idx="39">
                  <c:v>53.063299999999998</c:v>
                </c:pt>
                <c:pt idx="40">
                  <c:v>56.722799999999999</c:v>
                </c:pt>
                <c:pt idx="41">
                  <c:v>60.382300000000001</c:v>
                </c:pt>
                <c:pt idx="42">
                  <c:v>64.041899999999998</c:v>
                </c:pt>
                <c:pt idx="43">
                  <c:v>67.701400000000007</c:v>
                </c:pt>
                <c:pt idx="44">
                  <c:v>71.360900000000001</c:v>
                </c:pt>
                <c:pt idx="45">
                  <c:v>75.020499999999998</c:v>
                </c:pt>
                <c:pt idx="46">
                  <c:v>78.680000000000007</c:v>
                </c:pt>
                <c:pt idx="47">
                  <c:v>82.339500000000001</c:v>
                </c:pt>
                <c:pt idx="48">
                  <c:v>85.999099999999999</c:v>
                </c:pt>
                <c:pt idx="49">
                  <c:v>89.658600000000007</c:v>
                </c:pt>
              </c:numCache>
            </c:numRef>
          </c:xVal>
          <c:yVal>
            <c:numRef>
              <c:f>'1200 K'!$J$3:$J$52</c:f>
              <c:numCache>
                <c:formatCode>General</c:formatCode>
                <c:ptCount val="50"/>
                <c:pt idx="0">
                  <c:v>52</c:v>
                </c:pt>
                <c:pt idx="1">
                  <c:v>72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58</c:v>
                </c:pt>
                <c:pt idx="6">
                  <c:v>66</c:v>
                </c:pt>
                <c:pt idx="7">
                  <c:v>72</c:v>
                </c:pt>
                <c:pt idx="8">
                  <c:v>62</c:v>
                </c:pt>
                <c:pt idx="9">
                  <c:v>78</c:v>
                </c:pt>
                <c:pt idx="10">
                  <c:v>82</c:v>
                </c:pt>
                <c:pt idx="11">
                  <c:v>62</c:v>
                </c:pt>
                <c:pt idx="12">
                  <c:v>64</c:v>
                </c:pt>
                <c:pt idx="13">
                  <c:v>56</c:v>
                </c:pt>
                <c:pt idx="14">
                  <c:v>62</c:v>
                </c:pt>
                <c:pt idx="15">
                  <c:v>58</c:v>
                </c:pt>
                <c:pt idx="16">
                  <c:v>84</c:v>
                </c:pt>
                <c:pt idx="17">
                  <c:v>64</c:v>
                </c:pt>
                <c:pt idx="18">
                  <c:v>68</c:v>
                </c:pt>
                <c:pt idx="19">
                  <c:v>52</c:v>
                </c:pt>
                <c:pt idx="20">
                  <c:v>54</c:v>
                </c:pt>
                <c:pt idx="21">
                  <c:v>64</c:v>
                </c:pt>
                <c:pt idx="22">
                  <c:v>60</c:v>
                </c:pt>
                <c:pt idx="23">
                  <c:v>58</c:v>
                </c:pt>
                <c:pt idx="24">
                  <c:v>58</c:v>
                </c:pt>
                <c:pt idx="25">
                  <c:v>88</c:v>
                </c:pt>
                <c:pt idx="26">
                  <c:v>56</c:v>
                </c:pt>
                <c:pt idx="27">
                  <c:v>66</c:v>
                </c:pt>
                <c:pt idx="28">
                  <c:v>80</c:v>
                </c:pt>
                <c:pt idx="29">
                  <c:v>72</c:v>
                </c:pt>
                <c:pt idx="30">
                  <c:v>90</c:v>
                </c:pt>
                <c:pt idx="31">
                  <c:v>58</c:v>
                </c:pt>
                <c:pt idx="32">
                  <c:v>64</c:v>
                </c:pt>
                <c:pt idx="33">
                  <c:v>78</c:v>
                </c:pt>
                <c:pt idx="34">
                  <c:v>76</c:v>
                </c:pt>
                <c:pt idx="35">
                  <c:v>70</c:v>
                </c:pt>
                <c:pt idx="36">
                  <c:v>64</c:v>
                </c:pt>
                <c:pt idx="37">
                  <c:v>74</c:v>
                </c:pt>
                <c:pt idx="38">
                  <c:v>88</c:v>
                </c:pt>
                <c:pt idx="39">
                  <c:v>54</c:v>
                </c:pt>
                <c:pt idx="40">
                  <c:v>82</c:v>
                </c:pt>
                <c:pt idx="41">
                  <c:v>66</c:v>
                </c:pt>
                <c:pt idx="42">
                  <c:v>70</c:v>
                </c:pt>
                <c:pt idx="43">
                  <c:v>60</c:v>
                </c:pt>
                <c:pt idx="44">
                  <c:v>86</c:v>
                </c:pt>
                <c:pt idx="45">
                  <c:v>60</c:v>
                </c:pt>
                <c:pt idx="46">
                  <c:v>66</c:v>
                </c:pt>
                <c:pt idx="47">
                  <c:v>72</c:v>
                </c:pt>
                <c:pt idx="48">
                  <c:v>60</c:v>
                </c:pt>
                <c:pt idx="4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4-6843-81C2-D752853858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'1200 K'!$K$3:$K$52</c:f>
              <c:numCache>
                <c:formatCode>General</c:formatCode>
                <c:ptCount val="50"/>
                <c:pt idx="0">
                  <c:v>-89.321799999999996</c:v>
                </c:pt>
                <c:pt idx="1">
                  <c:v>-85.676000000000002</c:v>
                </c:pt>
                <c:pt idx="2">
                  <c:v>-82.030199999999994</c:v>
                </c:pt>
                <c:pt idx="3">
                  <c:v>-78.384500000000003</c:v>
                </c:pt>
                <c:pt idx="4">
                  <c:v>-74.738699999999994</c:v>
                </c:pt>
                <c:pt idx="5">
                  <c:v>-71.0929</c:v>
                </c:pt>
                <c:pt idx="6">
                  <c:v>-67.447100000000006</c:v>
                </c:pt>
                <c:pt idx="7">
                  <c:v>-63.801299999999998</c:v>
                </c:pt>
                <c:pt idx="8">
                  <c:v>-60.155500000000004</c:v>
                </c:pt>
                <c:pt idx="9">
                  <c:v>-56.509700000000002</c:v>
                </c:pt>
                <c:pt idx="10">
                  <c:v>-52.863900000000001</c:v>
                </c:pt>
                <c:pt idx="11">
                  <c:v>-49.2181</c:v>
                </c:pt>
                <c:pt idx="12">
                  <c:v>-45.572400000000002</c:v>
                </c:pt>
                <c:pt idx="13">
                  <c:v>-41.926600000000001</c:v>
                </c:pt>
                <c:pt idx="14">
                  <c:v>-38.280799999999999</c:v>
                </c:pt>
                <c:pt idx="15">
                  <c:v>-34.634999999999998</c:v>
                </c:pt>
                <c:pt idx="16">
                  <c:v>-30.9892</c:v>
                </c:pt>
                <c:pt idx="17">
                  <c:v>-27.343399999999999</c:v>
                </c:pt>
                <c:pt idx="18">
                  <c:v>-23.697600000000001</c:v>
                </c:pt>
                <c:pt idx="19">
                  <c:v>-20.0518</c:v>
                </c:pt>
                <c:pt idx="20">
                  <c:v>-16.405999999999999</c:v>
                </c:pt>
                <c:pt idx="21">
                  <c:v>-12.760300000000001</c:v>
                </c:pt>
                <c:pt idx="22">
                  <c:v>-9.1144700000000007</c:v>
                </c:pt>
                <c:pt idx="23">
                  <c:v>-5.46868</c:v>
                </c:pt>
                <c:pt idx="24">
                  <c:v>-1.8228899999999999</c:v>
                </c:pt>
                <c:pt idx="25">
                  <c:v>1.8229</c:v>
                </c:pt>
                <c:pt idx="26">
                  <c:v>5.4686899999999996</c:v>
                </c:pt>
                <c:pt idx="27">
                  <c:v>9.1144700000000007</c:v>
                </c:pt>
                <c:pt idx="28">
                  <c:v>12.760300000000001</c:v>
                </c:pt>
                <c:pt idx="29">
                  <c:v>16.406099999999999</c:v>
                </c:pt>
                <c:pt idx="30">
                  <c:v>20.0518</c:v>
                </c:pt>
                <c:pt idx="31">
                  <c:v>23.697600000000001</c:v>
                </c:pt>
                <c:pt idx="32">
                  <c:v>27.343399999999999</c:v>
                </c:pt>
                <c:pt idx="33">
                  <c:v>30.9892</c:v>
                </c:pt>
                <c:pt idx="34">
                  <c:v>34.634999999999998</c:v>
                </c:pt>
                <c:pt idx="35">
                  <c:v>38.280799999999999</c:v>
                </c:pt>
                <c:pt idx="36">
                  <c:v>41.926600000000001</c:v>
                </c:pt>
                <c:pt idx="37">
                  <c:v>45.572400000000002</c:v>
                </c:pt>
                <c:pt idx="38">
                  <c:v>49.218200000000003</c:v>
                </c:pt>
                <c:pt idx="39">
                  <c:v>52.863900000000001</c:v>
                </c:pt>
                <c:pt idx="40">
                  <c:v>56.509700000000002</c:v>
                </c:pt>
                <c:pt idx="41">
                  <c:v>60.155500000000004</c:v>
                </c:pt>
                <c:pt idx="42">
                  <c:v>63.801299999999998</c:v>
                </c:pt>
                <c:pt idx="43">
                  <c:v>67.447100000000006</c:v>
                </c:pt>
                <c:pt idx="44">
                  <c:v>71.0929</c:v>
                </c:pt>
                <c:pt idx="45">
                  <c:v>74.738699999999994</c:v>
                </c:pt>
                <c:pt idx="46">
                  <c:v>78.384500000000003</c:v>
                </c:pt>
                <c:pt idx="47">
                  <c:v>82.030199999999994</c:v>
                </c:pt>
                <c:pt idx="48">
                  <c:v>85.676000000000002</c:v>
                </c:pt>
                <c:pt idx="49">
                  <c:v>89.321799999999996</c:v>
                </c:pt>
              </c:numCache>
            </c:numRef>
          </c:xVal>
          <c:yVal>
            <c:numRef>
              <c:f>'1200 K'!$L$3:$L$52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84</c:v>
                </c:pt>
                <c:pt idx="7">
                  <c:v>78</c:v>
                </c:pt>
                <c:pt idx="8">
                  <c:v>102</c:v>
                </c:pt>
                <c:pt idx="9">
                  <c:v>76</c:v>
                </c:pt>
                <c:pt idx="10">
                  <c:v>84</c:v>
                </c:pt>
                <c:pt idx="11">
                  <c:v>78</c:v>
                </c:pt>
                <c:pt idx="12">
                  <c:v>60</c:v>
                </c:pt>
                <c:pt idx="13">
                  <c:v>74</c:v>
                </c:pt>
                <c:pt idx="14">
                  <c:v>82</c:v>
                </c:pt>
                <c:pt idx="15">
                  <c:v>62</c:v>
                </c:pt>
                <c:pt idx="16">
                  <c:v>70</c:v>
                </c:pt>
                <c:pt idx="17">
                  <c:v>62</c:v>
                </c:pt>
                <c:pt idx="18">
                  <c:v>64</c:v>
                </c:pt>
                <c:pt idx="19">
                  <c:v>56</c:v>
                </c:pt>
                <c:pt idx="20">
                  <c:v>70</c:v>
                </c:pt>
                <c:pt idx="21">
                  <c:v>80</c:v>
                </c:pt>
                <c:pt idx="22">
                  <c:v>70</c:v>
                </c:pt>
                <c:pt idx="23">
                  <c:v>58</c:v>
                </c:pt>
                <c:pt idx="24">
                  <c:v>26</c:v>
                </c:pt>
                <c:pt idx="25">
                  <c:v>42</c:v>
                </c:pt>
                <c:pt idx="26">
                  <c:v>50</c:v>
                </c:pt>
                <c:pt idx="27">
                  <c:v>54</c:v>
                </c:pt>
                <c:pt idx="28">
                  <c:v>76</c:v>
                </c:pt>
                <c:pt idx="29">
                  <c:v>68</c:v>
                </c:pt>
                <c:pt idx="30">
                  <c:v>60</c:v>
                </c:pt>
                <c:pt idx="31">
                  <c:v>70</c:v>
                </c:pt>
                <c:pt idx="32">
                  <c:v>84</c:v>
                </c:pt>
                <c:pt idx="33">
                  <c:v>74</c:v>
                </c:pt>
                <c:pt idx="34">
                  <c:v>82</c:v>
                </c:pt>
                <c:pt idx="35">
                  <c:v>78</c:v>
                </c:pt>
                <c:pt idx="36">
                  <c:v>80</c:v>
                </c:pt>
                <c:pt idx="37">
                  <c:v>90</c:v>
                </c:pt>
                <c:pt idx="38">
                  <c:v>62</c:v>
                </c:pt>
                <c:pt idx="39">
                  <c:v>76</c:v>
                </c:pt>
                <c:pt idx="40">
                  <c:v>76</c:v>
                </c:pt>
                <c:pt idx="41">
                  <c:v>74</c:v>
                </c:pt>
                <c:pt idx="42">
                  <c:v>68</c:v>
                </c:pt>
                <c:pt idx="43">
                  <c:v>72</c:v>
                </c:pt>
                <c:pt idx="44">
                  <c:v>56</c:v>
                </c:pt>
                <c:pt idx="45">
                  <c:v>68</c:v>
                </c:pt>
                <c:pt idx="46">
                  <c:v>74</c:v>
                </c:pt>
                <c:pt idx="47">
                  <c:v>80</c:v>
                </c:pt>
                <c:pt idx="48">
                  <c:v>50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4-6843-81C2-D7528538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3705472"/>
        <c:axId val="-1873703152"/>
      </c:scatterChart>
      <c:valAx>
        <c:axId val="-18737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703152"/>
        <c:crosses val="autoZero"/>
        <c:crossBetween val="midCat"/>
      </c:valAx>
      <c:valAx>
        <c:axId val="-187370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37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'600 K'!$C$3:$C$52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'600 K'!$E$3:$E$52</c:f>
              <c:numCache>
                <c:formatCode>General</c:formatCode>
                <c:ptCount val="50"/>
                <c:pt idx="0">
                  <c:v>-35757.683214999997</c:v>
                </c:pt>
                <c:pt idx="1">
                  <c:v>-35783.914980000001</c:v>
                </c:pt>
                <c:pt idx="2">
                  <c:v>-35809.329539999999</c:v>
                </c:pt>
                <c:pt idx="3">
                  <c:v>-35815.434891999997</c:v>
                </c:pt>
                <c:pt idx="4">
                  <c:v>-35830.266973999998</c:v>
                </c:pt>
                <c:pt idx="5">
                  <c:v>-35826.673048999997</c:v>
                </c:pt>
                <c:pt idx="6">
                  <c:v>-35836.179707000003</c:v>
                </c:pt>
                <c:pt idx="7">
                  <c:v>-35841.357832000002</c:v>
                </c:pt>
                <c:pt idx="8">
                  <c:v>-35842.183137</c:v>
                </c:pt>
                <c:pt idx="9">
                  <c:v>-35851.596900999997</c:v>
                </c:pt>
                <c:pt idx="10">
                  <c:v>-35853.530574999997</c:v>
                </c:pt>
                <c:pt idx="11">
                  <c:v>-35859.012076999999</c:v>
                </c:pt>
                <c:pt idx="12">
                  <c:v>-35857.964988</c:v>
                </c:pt>
                <c:pt idx="13">
                  <c:v>-35863.240000999998</c:v>
                </c:pt>
                <c:pt idx="14">
                  <c:v>-35863.933962000003</c:v>
                </c:pt>
                <c:pt idx="15">
                  <c:v>-35869.556024999998</c:v>
                </c:pt>
                <c:pt idx="16">
                  <c:v>-35873.146841000002</c:v>
                </c:pt>
                <c:pt idx="17">
                  <c:v>-35878.591803000003</c:v>
                </c:pt>
                <c:pt idx="18">
                  <c:v>-35880.521326000002</c:v>
                </c:pt>
                <c:pt idx="19">
                  <c:v>-35875.869830000003</c:v>
                </c:pt>
                <c:pt idx="20">
                  <c:v>-35877.880784000001</c:v>
                </c:pt>
                <c:pt idx="21">
                  <c:v>-35878.780619999998</c:v>
                </c:pt>
                <c:pt idx="22">
                  <c:v>-35883.033706000002</c:v>
                </c:pt>
                <c:pt idx="23">
                  <c:v>-35879.948262999998</c:v>
                </c:pt>
                <c:pt idx="24">
                  <c:v>-35888.770348999999</c:v>
                </c:pt>
                <c:pt idx="25">
                  <c:v>-35883.30373</c:v>
                </c:pt>
                <c:pt idx="26">
                  <c:v>-35889.254148</c:v>
                </c:pt>
                <c:pt idx="27">
                  <c:v>-35886.735984999999</c:v>
                </c:pt>
                <c:pt idx="28">
                  <c:v>-35885.360748999999</c:v>
                </c:pt>
                <c:pt idx="29">
                  <c:v>-35887.063308999997</c:v>
                </c:pt>
                <c:pt idx="30">
                  <c:v>-35895.416007</c:v>
                </c:pt>
                <c:pt idx="31">
                  <c:v>-35890.172124999997</c:v>
                </c:pt>
                <c:pt idx="32">
                  <c:v>-35893.955291999999</c:v>
                </c:pt>
                <c:pt idx="33">
                  <c:v>-35898.761158000001</c:v>
                </c:pt>
                <c:pt idx="34">
                  <c:v>-35905.013430999999</c:v>
                </c:pt>
                <c:pt idx="35">
                  <c:v>-35901.532940999998</c:v>
                </c:pt>
                <c:pt idx="36">
                  <c:v>-35895.575932</c:v>
                </c:pt>
                <c:pt idx="37">
                  <c:v>-35896.714994000002</c:v>
                </c:pt>
                <c:pt idx="38">
                  <c:v>-35895.934673000003</c:v>
                </c:pt>
                <c:pt idx="39">
                  <c:v>-35900.309437999997</c:v>
                </c:pt>
                <c:pt idx="40">
                  <c:v>-35892.938651999997</c:v>
                </c:pt>
                <c:pt idx="41">
                  <c:v>-35895.052156999998</c:v>
                </c:pt>
                <c:pt idx="42">
                  <c:v>-35898.243448000001</c:v>
                </c:pt>
                <c:pt idx="43">
                  <c:v>-35900.707520000004</c:v>
                </c:pt>
                <c:pt idx="44">
                  <c:v>-35897.777163999999</c:v>
                </c:pt>
                <c:pt idx="45">
                  <c:v>-35902.983209999999</c:v>
                </c:pt>
                <c:pt idx="46">
                  <c:v>-35903.218010999997</c:v>
                </c:pt>
                <c:pt idx="47">
                  <c:v>-35908.293787000002</c:v>
                </c:pt>
                <c:pt idx="48">
                  <c:v>-35901.968586000003</c:v>
                </c:pt>
                <c:pt idx="49">
                  <c:v>-35909.042388000002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0948-9633-438ECB36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593072"/>
        <c:axId val="-1855590320"/>
      </c:scatterChart>
      <c:valAx>
        <c:axId val="-18555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90320"/>
        <c:crosses val="autoZero"/>
        <c:crossBetween val="midCat"/>
      </c:valAx>
      <c:valAx>
        <c:axId val="-185559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 K'!$I$3:$I$52</c:f>
              <c:numCache>
                <c:formatCode>General</c:formatCode>
                <c:ptCount val="50"/>
                <c:pt idx="0">
                  <c:v>-89.073499999999996</c:v>
                </c:pt>
                <c:pt idx="1">
                  <c:v>-85.437899999999999</c:v>
                </c:pt>
                <c:pt idx="2">
                  <c:v>-81.802199999999999</c:v>
                </c:pt>
                <c:pt idx="3">
                  <c:v>-78.166499999999999</c:v>
                </c:pt>
                <c:pt idx="4">
                  <c:v>-74.530900000000003</c:v>
                </c:pt>
                <c:pt idx="5">
                  <c:v>-70.895200000000003</c:v>
                </c:pt>
                <c:pt idx="6">
                  <c:v>-67.259600000000006</c:v>
                </c:pt>
                <c:pt idx="7">
                  <c:v>-63.623899999999999</c:v>
                </c:pt>
                <c:pt idx="8">
                  <c:v>-59.988300000000002</c:v>
                </c:pt>
                <c:pt idx="9">
                  <c:v>-56.352600000000002</c:v>
                </c:pt>
                <c:pt idx="10">
                  <c:v>-52.716999999999999</c:v>
                </c:pt>
                <c:pt idx="11">
                  <c:v>-49.081299999999999</c:v>
                </c:pt>
                <c:pt idx="12">
                  <c:v>-45.445700000000002</c:v>
                </c:pt>
                <c:pt idx="13">
                  <c:v>-41.81</c:v>
                </c:pt>
                <c:pt idx="14">
                  <c:v>-38.174399999999999</c:v>
                </c:pt>
                <c:pt idx="15">
                  <c:v>-34.538699999999999</c:v>
                </c:pt>
                <c:pt idx="16">
                  <c:v>-30.903099999999998</c:v>
                </c:pt>
                <c:pt idx="17">
                  <c:v>-27.267399999999999</c:v>
                </c:pt>
                <c:pt idx="18">
                  <c:v>-23.631699999999999</c:v>
                </c:pt>
                <c:pt idx="19">
                  <c:v>-19.996099999999998</c:v>
                </c:pt>
                <c:pt idx="20">
                  <c:v>-16.360399999999998</c:v>
                </c:pt>
                <c:pt idx="21">
                  <c:v>-12.7248</c:v>
                </c:pt>
                <c:pt idx="22">
                  <c:v>-9.0891300000000008</c:v>
                </c:pt>
                <c:pt idx="23">
                  <c:v>-5.4534799999999999</c:v>
                </c:pt>
                <c:pt idx="24">
                  <c:v>-1.8178300000000001</c:v>
                </c:pt>
                <c:pt idx="25">
                  <c:v>1.8178300000000001</c:v>
                </c:pt>
                <c:pt idx="26">
                  <c:v>5.4534799999999999</c:v>
                </c:pt>
                <c:pt idx="27">
                  <c:v>9.0891300000000008</c:v>
                </c:pt>
                <c:pt idx="28">
                  <c:v>12.7248</c:v>
                </c:pt>
                <c:pt idx="29">
                  <c:v>16.360399999999998</c:v>
                </c:pt>
                <c:pt idx="30">
                  <c:v>19.996099999999998</c:v>
                </c:pt>
                <c:pt idx="31">
                  <c:v>23.631699999999999</c:v>
                </c:pt>
                <c:pt idx="32">
                  <c:v>27.267399999999999</c:v>
                </c:pt>
                <c:pt idx="33">
                  <c:v>30.902999999999999</c:v>
                </c:pt>
                <c:pt idx="34">
                  <c:v>34.538699999999999</c:v>
                </c:pt>
                <c:pt idx="35">
                  <c:v>38.174399999999999</c:v>
                </c:pt>
                <c:pt idx="36">
                  <c:v>41.81</c:v>
                </c:pt>
                <c:pt idx="37">
                  <c:v>45.445700000000002</c:v>
                </c:pt>
                <c:pt idx="38">
                  <c:v>49.081299999999999</c:v>
                </c:pt>
                <c:pt idx="39">
                  <c:v>52.716999999999999</c:v>
                </c:pt>
                <c:pt idx="40">
                  <c:v>56.352600000000002</c:v>
                </c:pt>
                <c:pt idx="41">
                  <c:v>59.988300000000002</c:v>
                </c:pt>
                <c:pt idx="42">
                  <c:v>63.623899999999999</c:v>
                </c:pt>
                <c:pt idx="43">
                  <c:v>67.259600000000006</c:v>
                </c:pt>
                <c:pt idx="44">
                  <c:v>70.895200000000003</c:v>
                </c:pt>
                <c:pt idx="45">
                  <c:v>74.530900000000003</c:v>
                </c:pt>
                <c:pt idx="46">
                  <c:v>78.166499999999999</c:v>
                </c:pt>
                <c:pt idx="47">
                  <c:v>81.802199999999999</c:v>
                </c:pt>
                <c:pt idx="48">
                  <c:v>85.437899999999999</c:v>
                </c:pt>
                <c:pt idx="49">
                  <c:v>89.073499999999996</c:v>
                </c:pt>
              </c:numCache>
            </c:numRef>
          </c:xVal>
          <c:yVal>
            <c:numRef>
              <c:f>'600 K'!$J$3:$J$52</c:f>
              <c:numCache>
                <c:formatCode>General</c:formatCode>
                <c:ptCount val="50"/>
                <c:pt idx="0">
                  <c:v>60</c:v>
                </c:pt>
                <c:pt idx="1">
                  <c:v>68</c:v>
                </c:pt>
                <c:pt idx="2">
                  <c:v>70</c:v>
                </c:pt>
                <c:pt idx="3">
                  <c:v>68</c:v>
                </c:pt>
                <c:pt idx="4">
                  <c:v>62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80</c:v>
                </c:pt>
                <c:pt idx="10">
                  <c:v>80</c:v>
                </c:pt>
                <c:pt idx="11">
                  <c:v>60</c:v>
                </c:pt>
                <c:pt idx="12">
                  <c:v>64</c:v>
                </c:pt>
                <c:pt idx="13">
                  <c:v>54</c:v>
                </c:pt>
                <c:pt idx="14">
                  <c:v>62</c:v>
                </c:pt>
                <c:pt idx="15">
                  <c:v>60</c:v>
                </c:pt>
                <c:pt idx="16">
                  <c:v>84</c:v>
                </c:pt>
                <c:pt idx="17">
                  <c:v>68</c:v>
                </c:pt>
                <c:pt idx="18">
                  <c:v>64</c:v>
                </c:pt>
                <c:pt idx="19">
                  <c:v>52</c:v>
                </c:pt>
                <c:pt idx="20">
                  <c:v>54</c:v>
                </c:pt>
                <c:pt idx="21">
                  <c:v>66</c:v>
                </c:pt>
                <c:pt idx="22">
                  <c:v>58</c:v>
                </c:pt>
                <c:pt idx="23">
                  <c:v>64</c:v>
                </c:pt>
                <c:pt idx="24">
                  <c:v>56</c:v>
                </c:pt>
                <c:pt idx="25">
                  <c:v>80</c:v>
                </c:pt>
                <c:pt idx="26">
                  <c:v>58</c:v>
                </c:pt>
                <c:pt idx="27">
                  <c:v>68</c:v>
                </c:pt>
                <c:pt idx="28">
                  <c:v>82</c:v>
                </c:pt>
                <c:pt idx="29">
                  <c:v>66</c:v>
                </c:pt>
                <c:pt idx="30">
                  <c:v>96</c:v>
                </c:pt>
                <c:pt idx="31">
                  <c:v>54</c:v>
                </c:pt>
                <c:pt idx="32">
                  <c:v>66</c:v>
                </c:pt>
                <c:pt idx="33">
                  <c:v>80</c:v>
                </c:pt>
                <c:pt idx="34">
                  <c:v>78</c:v>
                </c:pt>
                <c:pt idx="35">
                  <c:v>58</c:v>
                </c:pt>
                <c:pt idx="36">
                  <c:v>72</c:v>
                </c:pt>
                <c:pt idx="37">
                  <c:v>72</c:v>
                </c:pt>
                <c:pt idx="38">
                  <c:v>90</c:v>
                </c:pt>
                <c:pt idx="39">
                  <c:v>54</c:v>
                </c:pt>
                <c:pt idx="40">
                  <c:v>82</c:v>
                </c:pt>
                <c:pt idx="41">
                  <c:v>66</c:v>
                </c:pt>
                <c:pt idx="42">
                  <c:v>72</c:v>
                </c:pt>
                <c:pt idx="43">
                  <c:v>58</c:v>
                </c:pt>
                <c:pt idx="44">
                  <c:v>90</c:v>
                </c:pt>
                <c:pt idx="45">
                  <c:v>52</c:v>
                </c:pt>
                <c:pt idx="46">
                  <c:v>74</c:v>
                </c:pt>
                <c:pt idx="47">
                  <c:v>70</c:v>
                </c:pt>
                <c:pt idx="48">
                  <c:v>60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B54F-9294-4EF7040C94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'600 K'!$K$3:$K$52</c:f>
              <c:numCache>
                <c:formatCode>General</c:formatCode>
                <c:ptCount val="50"/>
                <c:pt idx="0">
                  <c:v>-88.957700000000003</c:v>
                </c:pt>
                <c:pt idx="1">
                  <c:v>-85.326800000000006</c:v>
                </c:pt>
                <c:pt idx="2">
                  <c:v>-81.695800000000006</c:v>
                </c:pt>
                <c:pt idx="3">
                  <c:v>-78.064899999999994</c:v>
                </c:pt>
                <c:pt idx="4">
                  <c:v>-74.433999999999997</c:v>
                </c:pt>
                <c:pt idx="5">
                  <c:v>-70.803100000000001</c:v>
                </c:pt>
                <c:pt idx="6">
                  <c:v>-67.1721</c:v>
                </c:pt>
                <c:pt idx="7">
                  <c:v>-63.541200000000003</c:v>
                </c:pt>
                <c:pt idx="8">
                  <c:v>-59.910299999999999</c:v>
                </c:pt>
                <c:pt idx="9">
                  <c:v>-56.279400000000003</c:v>
                </c:pt>
                <c:pt idx="10">
                  <c:v>-52.648400000000002</c:v>
                </c:pt>
                <c:pt idx="11">
                  <c:v>-49.017499999999998</c:v>
                </c:pt>
                <c:pt idx="12">
                  <c:v>-45.386600000000001</c:v>
                </c:pt>
                <c:pt idx="13">
                  <c:v>-41.755699999999997</c:v>
                </c:pt>
                <c:pt idx="14">
                  <c:v>-38.124699999999997</c:v>
                </c:pt>
                <c:pt idx="15">
                  <c:v>-34.4938</c:v>
                </c:pt>
                <c:pt idx="16">
                  <c:v>-30.8629</c:v>
                </c:pt>
                <c:pt idx="17">
                  <c:v>-27.231999999999999</c:v>
                </c:pt>
                <c:pt idx="18">
                  <c:v>-23.600999999999999</c:v>
                </c:pt>
                <c:pt idx="19">
                  <c:v>-19.970099999999999</c:v>
                </c:pt>
                <c:pt idx="20">
                  <c:v>-16.339200000000002</c:v>
                </c:pt>
                <c:pt idx="21">
                  <c:v>-12.708299999999999</c:v>
                </c:pt>
                <c:pt idx="22">
                  <c:v>-9.0773200000000003</c:v>
                </c:pt>
                <c:pt idx="23">
                  <c:v>-5.4463999999999997</c:v>
                </c:pt>
                <c:pt idx="24">
                  <c:v>-1.81548</c:v>
                </c:pt>
                <c:pt idx="25">
                  <c:v>1.81545</c:v>
                </c:pt>
                <c:pt idx="26">
                  <c:v>5.4463800000000004</c:v>
                </c:pt>
                <c:pt idx="27">
                  <c:v>9.0773100000000007</c:v>
                </c:pt>
                <c:pt idx="28">
                  <c:v>12.7082</c:v>
                </c:pt>
                <c:pt idx="29">
                  <c:v>16.339200000000002</c:v>
                </c:pt>
                <c:pt idx="30">
                  <c:v>19.970099999999999</c:v>
                </c:pt>
                <c:pt idx="31">
                  <c:v>23.600999999999999</c:v>
                </c:pt>
                <c:pt idx="32">
                  <c:v>27.2319</c:v>
                </c:pt>
                <c:pt idx="33">
                  <c:v>30.8629</c:v>
                </c:pt>
                <c:pt idx="34">
                  <c:v>34.4938</c:v>
                </c:pt>
                <c:pt idx="35">
                  <c:v>38.124699999999997</c:v>
                </c:pt>
                <c:pt idx="36">
                  <c:v>41.755600000000001</c:v>
                </c:pt>
                <c:pt idx="37">
                  <c:v>45.386600000000001</c:v>
                </c:pt>
                <c:pt idx="38">
                  <c:v>49.017499999999998</c:v>
                </c:pt>
                <c:pt idx="39">
                  <c:v>52.648400000000002</c:v>
                </c:pt>
                <c:pt idx="40">
                  <c:v>56.279299999999999</c:v>
                </c:pt>
                <c:pt idx="41">
                  <c:v>59.910299999999999</c:v>
                </c:pt>
                <c:pt idx="42">
                  <c:v>63.541200000000003</c:v>
                </c:pt>
                <c:pt idx="43">
                  <c:v>67.1721</c:v>
                </c:pt>
                <c:pt idx="44">
                  <c:v>70.803100000000001</c:v>
                </c:pt>
                <c:pt idx="45">
                  <c:v>74.433999999999997</c:v>
                </c:pt>
                <c:pt idx="46">
                  <c:v>78.064899999999994</c:v>
                </c:pt>
                <c:pt idx="47">
                  <c:v>81.695800000000006</c:v>
                </c:pt>
                <c:pt idx="48">
                  <c:v>85.326800000000006</c:v>
                </c:pt>
                <c:pt idx="49">
                  <c:v>88.957700000000003</c:v>
                </c:pt>
              </c:numCache>
            </c:numRef>
          </c:xVal>
          <c:yVal>
            <c:numRef>
              <c:f>'600 K'!$L$3:$L$52</c:f>
              <c:numCache>
                <c:formatCode>General</c:formatCode>
                <c:ptCount val="50"/>
                <c:pt idx="0">
                  <c:v>38</c:v>
                </c:pt>
                <c:pt idx="1">
                  <c:v>48</c:v>
                </c:pt>
                <c:pt idx="2">
                  <c:v>82</c:v>
                </c:pt>
                <c:pt idx="3">
                  <c:v>48</c:v>
                </c:pt>
                <c:pt idx="4">
                  <c:v>68</c:v>
                </c:pt>
                <c:pt idx="5">
                  <c:v>84</c:v>
                </c:pt>
                <c:pt idx="6">
                  <c:v>64</c:v>
                </c:pt>
                <c:pt idx="7">
                  <c:v>74</c:v>
                </c:pt>
                <c:pt idx="8">
                  <c:v>74</c:v>
                </c:pt>
                <c:pt idx="9">
                  <c:v>80</c:v>
                </c:pt>
                <c:pt idx="10">
                  <c:v>50</c:v>
                </c:pt>
                <c:pt idx="11">
                  <c:v>70</c:v>
                </c:pt>
                <c:pt idx="12">
                  <c:v>60</c:v>
                </c:pt>
                <c:pt idx="13">
                  <c:v>88</c:v>
                </c:pt>
                <c:pt idx="14">
                  <c:v>70</c:v>
                </c:pt>
                <c:pt idx="15">
                  <c:v>76</c:v>
                </c:pt>
                <c:pt idx="16">
                  <c:v>86</c:v>
                </c:pt>
                <c:pt idx="17">
                  <c:v>82</c:v>
                </c:pt>
                <c:pt idx="18">
                  <c:v>76</c:v>
                </c:pt>
                <c:pt idx="19">
                  <c:v>46</c:v>
                </c:pt>
                <c:pt idx="20">
                  <c:v>90</c:v>
                </c:pt>
                <c:pt idx="21">
                  <c:v>62</c:v>
                </c:pt>
                <c:pt idx="22">
                  <c:v>76</c:v>
                </c:pt>
                <c:pt idx="23">
                  <c:v>46</c:v>
                </c:pt>
                <c:pt idx="24">
                  <c:v>24</c:v>
                </c:pt>
                <c:pt idx="25">
                  <c:v>44</c:v>
                </c:pt>
                <c:pt idx="26">
                  <c:v>44</c:v>
                </c:pt>
                <c:pt idx="27">
                  <c:v>76</c:v>
                </c:pt>
                <c:pt idx="28">
                  <c:v>68</c:v>
                </c:pt>
                <c:pt idx="29">
                  <c:v>62</c:v>
                </c:pt>
                <c:pt idx="30">
                  <c:v>90</c:v>
                </c:pt>
                <c:pt idx="31">
                  <c:v>54</c:v>
                </c:pt>
                <c:pt idx="32">
                  <c:v>60</c:v>
                </c:pt>
                <c:pt idx="33">
                  <c:v>84</c:v>
                </c:pt>
                <c:pt idx="34">
                  <c:v>94</c:v>
                </c:pt>
                <c:pt idx="35">
                  <c:v>52</c:v>
                </c:pt>
                <c:pt idx="36">
                  <c:v>92</c:v>
                </c:pt>
                <c:pt idx="37">
                  <c:v>56</c:v>
                </c:pt>
                <c:pt idx="38">
                  <c:v>108</c:v>
                </c:pt>
                <c:pt idx="39">
                  <c:v>60</c:v>
                </c:pt>
                <c:pt idx="40">
                  <c:v>88</c:v>
                </c:pt>
                <c:pt idx="41">
                  <c:v>74</c:v>
                </c:pt>
                <c:pt idx="42">
                  <c:v>76</c:v>
                </c:pt>
                <c:pt idx="43">
                  <c:v>68</c:v>
                </c:pt>
                <c:pt idx="44">
                  <c:v>78</c:v>
                </c:pt>
                <c:pt idx="45">
                  <c:v>68</c:v>
                </c:pt>
                <c:pt idx="46">
                  <c:v>66</c:v>
                </c:pt>
                <c:pt idx="47">
                  <c:v>60</c:v>
                </c:pt>
                <c:pt idx="48">
                  <c:v>54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B54F-9294-4EF7040C9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566544"/>
        <c:axId val="-1855563792"/>
      </c:scatterChart>
      <c:valAx>
        <c:axId val="-18555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63792"/>
        <c:crosses val="autoZero"/>
        <c:crossBetween val="midCat"/>
      </c:valAx>
      <c:valAx>
        <c:axId val="-185556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summary!$H$4:$H$53</c:f>
              <c:numCache>
                <c:formatCode>General</c:formatCode>
                <c:ptCount val="50"/>
                <c:pt idx="0">
                  <c:v>-89.073499999999996</c:v>
                </c:pt>
                <c:pt idx="1">
                  <c:v>-85.437899999999999</c:v>
                </c:pt>
                <c:pt idx="2">
                  <c:v>-81.802199999999999</c:v>
                </c:pt>
                <c:pt idx="3">
                  <c:v>-78.166499999999999</c:v>
                </c:pt>
                <c:pt idx="4">
                  <c:v>-74.530900000000003</c:v>
                </c:pt>
                <c:pt idx="5">
                  <c:v>-70.895200000000003</c:v>
                </c:pt>
                <c:pt idx="6">
                  <c:v>-67.259600000000006</c:v>
                </c:pt>
                <c:pt idx="7">
                  <c:v>-63.623899999999999</c:v>
                </c:pt>
                <c:pt idx="8">
                  <c:v>-59.988300000000002</c:v>
                </c:pt>
                <c:pt idx="9">
                  <c:v>-56.352600000000002</c:v>
                </c:pt>
                <c:pt idx="10">
                  <c:v>-52.716999999999999</c:v>
                </c:pt>
                <c:pt idx="11">
                  <c:v>-49.081299999999999</c:v>
                </c:pt>
                <c:pt idx="12">
                  <c:v>-45.445700000000002</c:v>
                </c:pt>
                <c:pt idx="13">
                  <c:v>-41.81</c:v>
                </c:pt>
                <c:pt idx="14">
                  <c:v>-38.174399999999999</c:v>
                </c:pt>
                <c:pt idx="15">
                  <c:v>-34.538699999999999</c:v>
                </c:pt>
                <c:pt idx="16">
                  <c:v>-30.903099999999998</c:v>
                </c:pt>
                <c:pt idx="17">
                  <c:v>-27.267399999999999</c:v>
                </c:pt>
                <c:pt idx="18">
                  <c:v>-23.631699999999999</c:v>
                </c:pt>
                <c:pt idx="19">
                  <c:v>-19.996099999999998</c:v>
                </c:pt>
                <c:pt idx="20">
                  <c:v>-16.360399999999998</c:v>
                </c:pt>
                <c:pt idx="21">
                  <c:v>-12.7248</c:v>
                </c:pt>
                <c:pt idx="22">
                  <c:v>-9.0891300000000008</c:v>
                </c:pt>
                <c:pt idx="23">
                  <c:v>-5.4534799999999999</c:v>
                </c:pt>
                <c:pt idx="24">
                  <c:v>-1.8178300000000001</c:v>
                </c:pt>
                <c:pt idx="25">
                  <c:v>1.8178300000000001</c:v>
                </c:pt>
                <c:pt idx="26">
                  <c:v>5.4534799999999999</c:v>
                </c:pt>
                <c:pt idx="27">
                  <c:v>9.0891300000000008</c:v>
                </c:pt>
                <c:pt idx="28">
                  <c:v>12.7248</c:v>
                </c:pt>
                <c:pt idx="29">
                  <c:v>16.360399999999998</c:v>
                </c:pt>
                <c:pt idx="30">
                  <c:v>19.996099999999998</c:v>
                </c:pt>
                <c:pt idx="31">
                  <c:v>23.631699999999999</c:v>
                </c:pt>
                <c:pt idx="32">
                  <c:v>27.267399999999999</c:v>
                </c:pt>
                <c:pt idx="33">
                  <c:v>30.902999999999999</c:v>
                </c:pt>
                <c:pt idx="34">
                  <c:v>34.538699999999999</c:v>
                </c:pt>
                <c:pt idx="35">
                  <c:v>38.174399999999999</c:v>
                </c:pt>
                <c:pt idx="36">
                  <c:v>41.81</c:v>
                </c:pt>
                <c:pt idx="37">
                  <c:v>45.445700000000002</c:v>
                </c:pt>
                <c:pt idx="38">
                  <c:v>49.081299999999999</c:v>
                </c:pt>
                <c:pt idx="39">
                  <c:v>52.716999999999999</c:v>
                </c:pt>
                <c:pt idx="40">
                  <c:v>56.352600000000002</c:v>
                </c:pt>
                <c:pt idx="41">
                  <c:v>59.988300000000002</c:v>
                </c:pt>
                <c:pt idx="42">
                  <c:v>63.623899999999999</c:v>
                </c:pt>
                <c:pt idx="43">
                  <c:v>67.259600000000006</c:v>
                </c:pt>
                <c:pt idx="44">
                  <c:v>70.895200000000003</c:v>
                </c:pt>
                <c:pt idx="45">
                  <c:v>74.530900000000003</c:v>
                </c:pt>
                <c:pt idx="46">
                  <c:v>78.166499999999999</c:v>
                </c:pt>
                <c:pt idx="47">
                  <c:v>81.802199999999999</c:v>
                </c:pt>
                <c:pt idx="48">
                  <c:v>85.437899999999999</c:v>
                </c:pt>
                <c:pt idx="49">
                  <c:v>89.073499999999996</c:v>
                </c:pt>
              </c:numCache>
            </c:numRef>
          </c:xVal>
          <c:yVal>
            <c:numRef>
              <c:f>summary!$I$4:$I$53</c:f>
              <c:numCache>
                <c:formatCode>General</c:formatCode>
                <c:ptCount val="50"/>
                <c:pt idx="0">
                  <c:v>60</c:v>
                </c:pt>
                <c:pt idx="1">
                  <c:v>68</c:v>
                </c:pt>
                <c:pt idx="2">
                  <c:v>70</c:v>
                </c:pt>
                <c:pt idx="3">
                  <c:v>68</c:v>
                </c:pt>
                <c:pt idx="4">
                  <c:v>62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80</c:v>
                </c:pt>
                <c:pt idx="10">
                  <c:v>80</c:v>
                </c:pt>
                <c:pt idx="11">
                  <c:v>60</c:v>
                </c:pt>
                <c:pt idx="12">
                  <c:v>64</c:v>
                </c:pt>
                <c:pt idx="13">
                  <c:v>54</c:v>
                </c:pt>
                <c:pt idx="14">
                  <c:v>62</c:v>
                </c:pt>
                <c:pt idx="15">
                  <c:v>60</c:v>
                </c:pt>
                <c:pt idx="16">
                  <c:v>84</c:v>
                </c:pt>
                <c:pt idx="17">
                  <c:v>68</c:v>
                </c:pt>
                <c:pt idx="18">
                  <c:v>64</c:v>
                </c:pt>
                <c:pt idx="19">
                  <c:v>52</c:v>
                </c:pt>
                <c:pt idx="20">
                  <c:v>54</c:v>
                </c:pt>
                <c:pt idx="21">
                  <c:v>66</c:v>
                </c:pt>
                <c:pt idx="22">
                  <c:v>58</c:v>
                </c:pt>
                <c:pt idx="23">
                  <c:v>64</c:v>
                </c:pt>
                <c:pt idx="24">
                  <c:v>56</c:v>
                </c:pt>
                <c:pt idx="25">
                  <c:v>80</c:v>
                </c:pt>
                <c:pt idx="26">
                  <c:v>58</c:v>
                </c:pt>
                <c:pt idx="27">
                  <c:v>68</c:v>
                </c:pt>
                <c:pt idx="28">
                  <c:v>82</c:v>
                </c:pt>
                <c:pt idx="29">
                  <c:v>66</c:v>
                </c:pt>
                <c:pt idx="30">
                  <c:v>96</c:v>
                </c:pt>
                <c:pt idx="31">
                  <c:v>54</c:v>
                </c:pt>
                <c:pt idx="32">
                  <c:v>66</c:v>
                </c:pt>
                <c:pt idx="33">
                  <c:v>80</c:v>
                </c:pt>
                <c:pt idx="34">
                  <c:v>78</c:v>
                </c:pt>
                <c:pt idx="35">
                  <c:v>58</c:v>
                </c:pt>
                <c:pt idx="36">
                  <c:v>72</c:v>
                </c:pt>
                <c:pt idx="37">
                  <c:v>72</c:v>
                </c:pt>
                <c:pt idx="38">
                  <c:v>90</c:v>
                </c:pt>
                <c:pt idx="39">
                  <c:v>54</c:v>
                </c:pt>
                <c:pt idx="40">
                  <c:v>82</c:v>
                </c:pt>
                <c:pt idx="41">
                  <c:v>66</c:v>
                </c:pt>
                <c:pt idx="42">
                  <c:v>72</c:v>
                </c:pt>
                <c:pt idx="43">
                  <c:v>58</c:v>
                </c:pt>
                <c:pt idx="44">
                  <c:v>90</c:v>
                </c:pt>
                <c:pt idx="45">
                  <c:v>52</c:v>
                </c:pt>
                <c:pt idx="46">
                  <c:v>74</c:v>
                </c:pt>
                <c:pt idx="47">
                  <c:v>70</c:v>
                </c:pt>
                <c:pt idx="48">
                  <c:v>60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C445-B65E-C68A131BF6A9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summary!$AH$4:$AH$53</c:f>
              <c:numCache>
                <c:formatCode>General</c:formatCode>
                <c:ptCount val="50"/>
                <c:pt idx="0">
                  <c:v>-89.589600000000004</c:v>
                </c:pt>
                <c:pt idx="1">
                  <c:v>-85.932900000000004</c:v>
                </c:pt>
                <c:pt idx="2">
                  <c:v>-82.276200000000003</c:v>
                </c:pt>
                <c:pt idx="3">
                  <c:v>-78.619500000000002</c:v>
                </c:pt>
                <c:pt idx="4">
                  <c:v>-74.962699999999998</c:v>
                </c:pt>
                <c:pt idx="5">
                  <c:v>-71.305999999999997</c:v>
                </c:pt>
                <c:pt idx="6">
                  <c:v>-67.649299999999997</c:v>
                </c:pt>
                <c:pt idx="7">
                  <c:v>-63.992600000000003</c:v>
                </c:pt>
                <c:pt idx="8">
                  <c:v>-60.335900000000002</c:v>
                </c:pt>
                <c:pt idx="9">
                  <c:v>-56.679099999999998</c:v>
                </c:pt>
                <c:pt idx="10">
                  <c:v>-53.022399999999998</c:v>
                </c:pt>
                <c:pt idx="11">
                  <c:v>-49.365699999999997</c:v>
                </c:pt>
                <c:pt idx="12">
                  <c:v>-45.709000000000003</c:v>
                </c:pt>
                <c:pt idx="13">
                  <c:v>-42.052300000000002</c:v>
                </c:pt>
                <c:pt idx="14">
                  <c:v>-38.395499999999998</c:v>
                </c:pt>
                <c:pt idx="15">
                  <c:v>-34.738799999999998</c:v>
                </c:pt>
                <c:pt idx="16">
                  <c:v>-31.082100000000001</c:v>
                </c:pt>
                <c:pt idx="17">
                  <c:v>-27.4254</c:v>
                </c:pt>
                <c:pt idx="18">
                  <c:v>-23.768699999999999</c:v>
                </c:pt>
                <c:pt idx="19">
                  <c:v>-20.111999999999998</c:v>
                </c:pt>
                <c:pt idx="20">
                  <c:v>-16.455200000000001</c:v>
                </c:pt>
                <c:pt idx="21">
                  <c:v>-12.798500000000001</c:v>
                </c:pt>
                <c:pt idx="22">
                  <c:v>-9.1417900000000003</c:v>
                </c:pt>
                <c:pt idx="23">
                  <c:v>-5.4850700000000003</c:v>
                </c:pt>
                <c:pt idx="24">
                  <c:v>-1.8283499999999999</c:v>
                </c:pt>
                <c:pt idx="25">
                  <c:v>1.8283700000000001</c:v>
                </c:pt>
                <c:pt idx="26">
                  <c:v>5.48508</c:v>
                </c:pt>
                <c:pt idx="27">
                  <c:v>9.1418099999999995</c:v>
                </c:pt>
                <c:pt idx="28">
                  <c:v>12.798500000000001</c:v>
                </c:pt>
                <c:pt idx="29">
                  <c:v>16.455200000000001</c:v>
                </c:pt>
                <c:pt idx="30">
                  <c:v>20.111999999999998</c:v>
                </c:pt>
                <c:pt idx="31">
                  <c:v>23.768699999999999</c:v>
                </c:pt>
                <c:pt idx="32">
                  <c:v>27.4254</c:v>
                </c:pt>
                <c:pt idx="33">
                  <c:v>31.082100000000001</c:v>
                </c:pt>
                <c:pt idx="34">
                  <c:v>34.738799999999998</c:v>
                </c:pt>
                <c:pt idx="35">
                  <c:v>38.395600000000002</c:v>
                </c:pt>
                <c:pt idx="36">
                  <c:v>42.052300000000002</c:v>
                </c:pt>
                <c:pt idx="37">
                  <c:v>45.709000000000003</c:v>
                </c:pt>
                <c:pt idx="38">
                  <c:v>49.365699999999997</c:v>
                </c:pt>
                <c:pt idx="39">
                  <c:v>53.022399999999998</c:v>
                </c:pt>
                <c:pt idx="40">
                  <c:v>56.679200000000002</c:v>
                </c:pt>
                <c:pt idx="41">
                  <c:v>60.335900000000002</c:v>
                </c:pt>
                <c:pt idx="42">
                  <c:v>63.992600000000003</c:v>
                </c:pt>
                <c:pt idx="43">
                  <c:v>67.649299999999997</c:v>
                </c:pt>
                <c:pt idx="44">
                  <c:v>71.305999999999997</c:v>
                </c:pt>
                <c:pt idx="45">
                  <c:v>74.962800000000001</c:v>
                </c:pt>
                <c:pt idx="46">
                  <c:v>78.619500000000002</c:v>
                </c:pt>
                <c:pt idx="47">
                  <c:v>82.276200000000003</c:v>
                </c:pt>
                <c:pt idx="48">
                  <c:v>85.932900000000004</c:v>
                </c:pt>
                <c:pt idx="49">
                  <c:v>89.589600000000004</c:v>
                </c:pt>
              </c:numCache>
            </c:numRef>
          </c:xVal>
          <c:yVal>
            <c:numRef>
              <c:f>summary!$AI$4:$AI$53</c:f>
              <c:numCache>
                <c:formatCode>General</c:formatCode>
                <c:ptCount val="50"/>
                <c:pt idx="0">
                  <c:v>70</c:v>
                </c:pt>
                <c:pt idx="1">
                  <c:v>54</c:v>
                </c:pt>
                <c:pt idx="2">
                  <c:v>78</c:v>
                </c:pt>
                <c:pt idx="3">
                  <c:v>64</c:v>
                </c:pt>
                <c:pt idx="4">
                  <c:v>62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  <c:pt idx="8">
                  <c:v>66</c:v>
                </c:pt>
                <c:pt idx="9">
                  <c:v>74</c:v>
                </c:pt>
                <c:pt idx="10">
                  <c:v>80</c:v>
                </c:pt>
                <c:pt idx="11">
                  <c:v>64</c:v>
                </c:pt>
                <c:pt idx="12">
                  <c:v>62</c:v>
                </c:pt>
                <c:pt idx="13">
                  <c:v>56</c:v>
                </c:pt>
                <c:pt idx="14">
                  <c:v>62</c:v>
                </c:pt>
                <c:pt idx="15">
                  <c:v>62</c:v>
                </c:pt>
                <c:pt idx="16">
                  <c:v>82</c:v>
                </c:pt>
                <c:pt idx="17">
                  <c:v>64</c:v>
                </c:pt>
                <c:pt idx="18">
                  <c:v>66</c:v>
                </c:pt>
                <c:pt idx="19">
                  <c:v>52</c:v>
                </c:pt>
                <c:pt idx="20">
                  <c:v>56</c:v>
                </c:pt>
                <c:pt idx="21">
                  <c:v>64</c:v>
                </c:pt>
                <c:pt idx="22">
                  <c:v>60</c:v>
                </c:pt>
                <c:pt idx="23">
                  <c:v>60</c:v>
                </c:pt>
                <c:pt idx="24">
                  <c:v>64</c:v>
                </c:pt>
                <c:pt idx="25">
                  <c:v>76</c:v>
                </c:pt>
                <c:pt idx="26">
                  <c:v>64</c:v>
                </c:pt>
                <c:pt idx="27">
                  <c:v>62</c:v>
                </c:pt>
                <c:pt idx="28">
                  <c:v>82</c:v>
                </c:pt>
                <c:pt idx="29">
                  <c:v>72</c:v>
                </c:pt>
                <c:pt idx="30">
                  <c:v>90</c:v>
                </c:pt>
                <c:pt idx="31">
                  <c:v>56</c:v>
                </c:pt>
                <c:pt idx="32">
                  <c:v>64</c:v>
                </c:pt>
                <c:pt idx="33">
                  <c:v>78</c:v>
                </c:pt>
                <c:pt idx="34">
                  <c:v>74</c:v>
                </c:pt>
                <c:pt idx="35">
                  <c:v>64</c:v>
                </c:pt>
                <c:pt idx="36">
                  <c:v>72</c:v>
                </c:pt>
                <c:pt idx="37">
                  <c:v>72</c:v>
                </c:pt>
                <c:pt idx="38">
                  <c:v>82</c:v>
                </c:pt>
                <c:pt idx="39">
                  <c:v>64</c:v>
                </c:pt>
                <c:pt idx="40">
                  <c:v>80</c:v>
                </c:pt>
                <c:pt idx="41">
                  <c:v>66</c:v>
                </c:pt>
                <c:pt idx="42">
                  <c:v>70</c:v>
                </c:pt>
                <c:pt idx="43">
                  <c:v>60</c:v>
                </c:pt>
                <c:pt idx="44">
                  <c:v>90</c:v>
                </c:pt>
                <c:pt idx="45">
                  <c:v>56</c:v>
                </c:pt>
                <c:pt idx="46">
                  <c:v>68</c:v>
                </c:pt>
                <c:pt idx="47">
                  <c:v>70</c:v>
                </c:pt>
                <c:pt idx="48">
                  <c:v>60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0F-C445-B65E-C68A131BF6A9}"/>
            </c:ext>
          </c:extLst>
        </c:ser>
        <c:ser>
          <c:idx val="2"/>
          <c:order val="2"/>
          <c:tx>
            <c:v>1200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summary!$AU$4:$AU$53</c:f>
              <c:numCache>
                <c:formatCode>General</c:formatCode>
                <c:ptCount val="50"/>
                <c:pt idx="0">
                  <c:v>-89.658600000000007</c:v>
                </c:pt>
                <c:pt idx="1">
                  <c:v>-85.999099999999999</c:v>
                </c:pt>
                <c:pt idx="2">
                  <c:v>-82.339500000000001</c:v>
                </c:pt>
                <c:pt idx="3">
                  <c:v>-78.680000000000007</c:v>
                </c:pt>
                <c:pt idx="4">
                  <c:v>-75.020499999999998</c:v>
                </c:pt>
                <c:pt idx="5">
                  <c:v>-71.360900000000001</c:v>
                </c:pt>
                <c:pt idx="6">
                  <c:v>-67.701400000000007</c:v>
                </c:pt>
                <c:pt idx="7">
                  <c:v>-64.041899999999998</c:v>
                </c:pt>
                <c:pt idx="8">
                  <c:v>-60.382300000000001</c:v>
                </c:pt>
                <c:pt idx="9">
                  <c:v>-56.722799999999999</c:v>
                </c:pt>
                <c:pt idx="10">
                  <c:v>-53.063299999999998</c:v>
                </c:pt>
                <c:pt idx="11">
                  <c:v>-49.403700000000001</c:v>
                </c:pt>
                <c:pt idx="12">
                  <c:v>-45.744199999999999</c:v>
                </c:pt>
                <c:pt idx="13">
                  <c:v>-42.084600000000002</c:v>
                </c:pt>
                <c:pt idx="14">
                  <c:v>-38.4251</c:v>
                </c:pt>
                <c:pt idx="15">
                  <c:v>-34.765599999999999</c:v>
                </c:pt>
                <c:pt idx="16">
                  <c:v>-31.106000000000002</c:v>
                </c:pt>
                <c:pt idx="17">
                  <c:v>-27.4465</c:v>
                </c:pt>
                <c:pt idx="18">
                  <c:v>-23.786999999999999</c:v>
                </c:pt>
                <c:pt idx="19">
                  <c:v>-20.127400000000002</c:v>
                </c:pt>
                <c:pt idx="20">
                  <c:v>-16.4679</c:v>
                </c:pt>
                <c:pt idx="21">
                  <c:v>-12.808400000000001</c:v>
                </c:pt>
                <c:pt idx="22">
                  <c:v>-9.1488300000000002</c:v>
                </c:pt>
                <c:pt idx="23">
                  <c:v>-5.4893000000000001</c:v>
                </c:pt>
                <c:pt idx="24">
                  <c:v>-1.8297699999999999</c:v>
                </c:pt>
                <c:pt idx="25">
                  <c:v>1.8297699999999999</c:v>
                </c:pt>
                <c:pt idx="26">
                  <c:v>5.4893000000000001</c:v>
                </c:pt>
                <c:pt idx="27">
                  <c:v>9.1488399999999999</c:v>
                </c:pt>
                <c:pt idx="28">
                  <c:v>12.808400000000001</c:v>
                </c:pt>
                <c:pt idx="29">
                  <c:v>16.4679</c:v>
                </c:pt>
                <c:pt idx="30">
                  <c:v>20.127400000000002</c:v>
                </c:pt>
                <c:pt idx="31">
                  <c:v>23.786999999999999</c:v>
                </c:pt>
                <c:pt idx="32">
                  <c:v>27.4465</c:v>
                </c:pt>
                <c:pt idx="33">
                  <c:v>31.106000000000002</c:v>
                </c:pt>
                <c:pt idx="34">
                  <c:v>34.765599999999999</c:v>
                </c:pt>
                <c:pt idx="35">
                  <c:v>38.4251</c:v>
                </c:pt>
                <c:pt idx="36">
                  <c:v>42.084600000000002</c:v>
                </c:pt>
                <c:pt idx="37">
                  <c:v>45.744199999999999</c:v>
                </c:pt>
                <c:pt idx="38">
                  <c:v>49.403700000000001</c:v>
                </c:pt>
                <c:pt idx="39">
                  <c:v>53.063299999999998</c:v>
                </c:pt>
                <c:pt idx="40">
                  <c:v>56.722799999999999</c:v>
                </c:pt>
                <c:pt idx="41">
                  <c:v>60.382300000000001</c:v>
                </c:pt>
                <c:pt idx="42">
                  <c:v>64.041899999999998</c:v>
                </c:pt>
                <c:pt idx="43">
                  <c:v>67.701400000000007</c:v>
                </c:pt>
                <c:pt idx="44">
                  <c:v>71.360900000000001</c:v>
                </c:pt>
                <c:pt idx="45">
                  <c:v>75.020499999999998</c:v>
                </c:pt>
                <c:pt idx="46">
                  <c:v>78.680000000000007</c:v>
                </c:pt>
                <c:pt idx="47">
                  <c:v>82.339500000000001</c:v>
                </c:pt>
                <c:pt idx="48">
                  <c:v>85.999099999999999</c:v>
                </c:pt>
                <c:pt idx="49">
                  <c:v>89.658600000000007</c:v>
                </c:pt>
              </c:numCache>
            </c:numRef>
          </c:xVal>
          <c:yVal>
            <c:numRef>
              <c:f>summary!$AV$4:$AV$53</c:f>
              <c:numCache>
                <c:formatCode>General</c:formatCode>
                <c:ptCount val="50"/>
                <c:pt idx="0">
                  <c:v>52</c:v>
                </c:pt>
                <c:pt idx="1">
                  <c:v>72</c:v>
                </c:pt>
                <c:pt idx="2">
                  <c:v>66</c:v>
                </c:pt>
                <c:pt idx="3">
                  <c:v>66</c:v>
                </c:pt>
                <c:pt idx="4">
                  <c:v>60</c:v>
                </c:pt>
                <c:pt idx="5">
                  <c:v>58</c:v>
                </c:pt>
                <c:pt idx="6">
                  <c:v>66</c:v>
                </c:pt>
                <c:pt idx="7">
                  <c:v>72</c:v>
                </c:pt>
                <c:pt idx="8">
                  <c:v>62</c:v>
                </c:pt>
                <c:pt idx="9">
                  <c:v>78</c:v>
                </c:pt>
                <c:pt idx="10">
                  <c:v>82</c:v>
                </c:pt>
                <c:pt idx="11">
                  <c:v>62</c:v>
                </c:pt>
                <c:pt idx="12">
                  <c:v>64</c:v>
                </c:pt>
                <c:pt idx="13">
                  <c:v>56</c:v>
                </c:pt>
                <c:pt idx="14">
                  <c:v>62</c:v>
                </c:pt>
                <c:pt idx="15">
                  <c:v>58</c:v>
                </c:pt>
                <c:pt idx="16">
                  <c:v>84</c:v>
                </c:pt>
                <c:pt idx="17">
                  <c:v>64</c:v>
                </c:pt>
                <c:pt idx="18">
                  <c:v>68</c:v>
                </c:pt>
                <c:pt idx="19">
                  <c:v>52</c:v>
                </c:pt>
                <c:pt idx="20">
                  <c:v>54</c:v>
                </c:pt>
                <c:pt idx="21">
                  <c:v>64</c:v>
                </c:pt>
                <c:pt idx="22">
                  <c:v>60</c:v>
                </c:pt>
                <c:pt idx="23">
                  <c:v>58</c:v>
                </c:pt>
                <c:pt idx="24">
                  <c:v>58</c:v>
                </c:pt>
                <c:pt idx="25">
                  <c:v>88</c:v>
                </c:pt>
                <c:pt idx="26">
                  <c:v>56</c:v>
                </c:pt>
                <c:pt idx="27">
                  <c:v>66</c:v>
                </c:pt>
                <c:pt idx="28">
                  <c:v>80</c:v>
                </c:pt>
                <c:pt idx="29">
                  <c:v>72</c:v>
                </c:pt>
                <c:pt idx="30">
                  <c:v>90</c:v>
                </c:pt>
                <c:pt idx="31">
                  <c:v>58</c:v>
                </c:pt>
                <c:pt idx="32">
                  <c:v>64</c:v>
                </c:pt>
                <c:pt idx="33">
                  <c:v>78</c:v>
                </c:pt>
                <c:pt idx="34">
                  <c:v>76</c:v>
                </c:pt>
                <c:pt idx="35">
                  <c:v>70</c:v>
                </c:pt>
                <c:pt idx="36">
                  <c:v>64</c:v>
                </c:pt>
                <c:pt idx="37">
                  <c:v>74</c:v>
                </c:pt>
                <c:pt idx="38">
                  <c:v>88</c:v>
                </c:pt>
                <c:pt idx="39">
                  <c:v>54</c:v>
                </c:pt>
                <c:pt idx="40">
                  <c:v>82</c:v>
                </c:pt>
                <c:pt idx="41">
                  <c:v>66</c:v>
                </c:pt>
                <c:pt idx="42">
                  <c:v>70</c:v>
                </c:pt>
                <c:pt idx="43">
                  <c:v>60</c:v>
                </c:pt>
                <c:pt idx="44">
                  <c:v>86</c:v>
                </c:pt>
                <c:pt idx="45">
                  <c:v>60</c:v>
                </c:pt>
                <c:pt idx="46">
                  <c:v>66</c:v>
                </c:pt>
                <c:pt idx="47">
                  <c:v>72</c:v>
                </c:pt>
                <c:pt idx="48">
                  <c:v>60</c:v>
                </c:pt>
                <c:pt idx="4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0F-C445-B65E-C68A131B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532384"/>
        <c:axId val="-1855529632"/>
      </c:scatterChart>
      <c:valAx>
        <c:axId val="-18555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29632"/>
        <c:crosses val="autoZero"/>
        <c:crossBetween val="midCat"/>
      </c:valAx>
      <c:valAx>
        <c:axId val="-185552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5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 K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summary!$J$4:$J$53</c:f>
              <c:numCache>
                <c:formatCode>General</c:formatCode>
                <c:ptCount val="50"/>
                <c:pt idx="0">
                  <c:v>-88.957700000000003</c:v>
                </c:pt>
                <c:pt idx="1">
                  <c:v>-85.326800000000006</c:v>
                </c:pt>
                <c:pt idx="2">
                  <c:v>-81.695800000000006</c:v>
                </c:pt>
                <c:pt idx="3">
                  <c:v>-78.064899999999994</c:v>
                </c:pt>
                <c:pt idx="4">
                  <c:v>-74.433999999999997</c:v>
                </c:pt>
                <c:pt idx="5">
                  <c:v>-70.803100000000001</c:v>
                </c:pt>
                <c:pt idx="6">
                  <c:v>-67.1721</c:v>
                </c:pt>
                <c:pt idx="7">
                  <c:v>-63.541200000000003</c:v>
                </c:pt>
                <c:pt idx="8">
                  <c:v>-59.910299999999999</c:v>
                </c:pt>
                <c:pt idx="9">
                  <c:v>-56.279400000000003</c:v>
                </c:pt>
                <c:pt idx="10">
                  <c:v>-52.648400000000002</c:v>
                </c:pt>
                <c:pt idx="11">
                  <c:v>-49.017499999999998</c:v>
                </c:pt>
                <c:pt idx="12">
                  <c:v>-45.386600000000001</c:v>
                </c:pt>
                <c:pt idx="13">
                  <c:v>-41.755699999999997</c:v>
                </c:pt>
                <c:pt idx="14">
                  <c:v>-38.124699999999997</c:v>
                </c:pt>
                <c:pt idx="15">
                  <c:v>-34.4938</c:v>
                </c:pt>
                <c:pt idx="16">
                  <c:v>-30.8629</c:v>
                </c:pt>
                <c:pt idx="17">
                  <c:v>-27.231999999999999</c:v>
                </c:pt>
                <c:pt idx="18">
                  <c:v>-23.600999999999999</c:v>
                </c:pt>
                <c:pt idx="19">
                  <c:v>-19.970099999999999</c:v>
                </c:pt>
                <c:pt idx="20">
                  <c:v>-16.339200000000002</c:v>
                </c:pt>
                <c:pt idx="21">
                  <c:v>-12.708299999999999</c:v>
                </c:pt>
                <c:pt idx="22">
                  <c:v>-9.0773200000000003</c:v>
                </c:pt>
                <c:pt idx="23">
                  <c:v>-5.4463999999999997</c:v>
                </c:pt>
                <c:pt idx="24">
                  <c:v>-1.81548</c:v>
                </c:pt>
                <c:pt idx="25">
                  <c:v>1.81545</c:v>
                </c:pt>
                <c:pt idx="26">
                  <c:v>5.4463800000000004</c:v>
                </c:pt>
                <c:pt idx="27">
                  <c:v>9.0773100000000007</c:v>
                </c:pt>
                <c:pt idx="28">
                  <c:v>12.7082</c:v>
                </c:pt>
                <c:pt idx="29">
                  <c:v>16.339200000000002</c:v>
                </c:pt>
                <c:pt idx="30">
                  <c:v>19.970099999999999</c:v>
                </c:pt>
                <c:pt idx="31">
                  <c:v>23.600999999999999</c:v>
                </c:pt>
                <c:pt idx="32">
                  <c:v>27.2319</c:v>
                </c:pt>
                <c:pt idx="33">
                  <c:v>30.8629</c:v>
                </c:pt>
                <c:pt idx="34">
                  <c:v>34.4938</c:v>
                </c:pt>
                <c:pt idx="35">
                  <c:v>38.124699999999997</c:v>
                </c:pt>
                <c:pt idx="36">
                  <c:v>41.755600000000001</c:v>
                </c:pt>
                <c:pt idx="37">
                  <c:v>45.386600000000001</c:v>
                </c:pt>
                <c:pt idx="38">
                  <c:v>49.017499999999998</c:v>
                </c:pt>
                <c:pt idx="39">
                  <c:v>52.648400000000002</c:v>
                </c:pt>
                <c:pt idx="40">
                  <c:v>56.279299999999999</c:v>
                </c:pt>
                <c:pt idx="41">
                  <c:v>59.910299999999999</c:v>
                </c:pt>
                <c:pt idx="42">
                  <c:v>63.541200000000003</c:v>
                </c:pt>
                <c:pt idx="43">
                  <c:v>67.1721</c:v>
                </c:pt>
                <c:pt idx="44">
                  <c:v>70.803100000000001</c:v>
                </c:pt>
                <c:pt idx="45">
                  <c:v>74.433999999999997</c:v>
                </c:pt>
                <c:pt idx="46">
                  <c:v>78.064899999999994</c:v>
                </c:pt>
                <c:pt idx="47">
                  <c:v>81.695800000000006</c:v>
                </c:pt>
                <c:pt idx="48">
                  <c:v>85.326800000000006</c:v>
                </c:pt>
                <c:pt idx="49">
                  <c:v>88.957700000000003</c:v>
                </c:pt>
              </c:numCache>
            </c:numRef>
          </c:xVal>
          <c:yVal>
            <c:numRef>
              <c:f>summary!$K$4:$K$53</c:f>
              <c:numCache>
                <c:formatCode>General</c:formatCode>
                <c:ptCount val="50"/>
                <c:pt idx="0">
                  <c:v>38</c:v>
                </c:pt>
                <c:pt idx="1">
                  <c:v>48</c:v>
                </c:pt>
                <c:pt idx="2">
                  <c:v>82</c:v>
                </c:pt>
                <c:pt idx="3">
                  <c:v>48</c:v>
                </c:pt>
                <c:pt idx="4">
                  <c:v>68</c:v>
                </c:pt>
                <c:pt idx="5">
                  <c:v>84</c:v>
                </c:pt>
                <c:pt idx="6">
                  <c:v>64</c:v>
                </c:pt>
                <c:pt idx="7">
                  <c:v>74</c:v>
                </c:pt>
                <c:pt idx="8">
                  <c:v>74</c:v>
                </c:pt>
                <c:pt idx="9">
                  <c:v>80</c:v>
                </c:pt>
                <c:pt idx="10">
                  <c:v>50</c:v>
                </c:pt>
                <c:pt idx="11">
                  <c:v>70</c:v>
                </c:pt>
                <c:pt idx="12">
                  <c:v>60</c:v>
                </c:pt>
                <c:pt idx="13">
                  <c:v>88</c:v>
                </c:pt>
                <c:pt idx="14">
                  <c:v>70</c:v>
                </c:pt>
                <c:pt idx="15">
                  <c:v>76</c:v>
                </c:pt>
                <c:pt idx="16">
                  <c:v>86</c:v>
                </c:pt>
                <c:pt idx="17">
                  <c:v>82</c:v>
                </c:pt>
                <c:pt idx="18">
                  <c:v>76</c:v>
                </c:pt>
                <c:pt idx="19">
                  <c:v>46</c:v>
                </c:pt>
                <c:pt idx="20">
                  <c:v>90</c:v>
                </c:pt>
                <c:pt idx="21">
                  <c:v>62</c:v>
                </c:pt>
                <c:pt idx="22">
                  <c:v>76</c:v>
                </c:pt>
                <c:pt idx="23">
                  <c:v>46</c:v>
                </c:pt>
                <c:pt idx="24">
                  <c:v>24</c:v>
                </c:pt>
                <c:pt idx="25">
                  <c:v>44</c:v>
                </c:pt>
                <c:pt idx="26">
                  <c:v>44</c:v>
                </c:pt>
                <c:pt idx="27">
                  <c:v>76</c:v>
                </c:pt>
                <c:pt idx="28">
                  <c:v>68</c:v>
                </c:pt>
                <c:pt idx="29">
                  <c:v>62</c:v>
                </c:pt>
                <c:pt idx="30">
                  <c:v>90</c:v>
                </c:pt>
                <c:pt idx="31">
                  <c:v>54</c:v>
                </c:pt>
                <c:pt idx="32">
                  <c:v>60</c:v>
                </c:pt>
                <c:pt idx="33">
                  <c:v>84</c:v>
                </c:pt>
                <c:pt idx="34">
                  <c:v>94</c:v>
                </c:pt>
                <c:pt idx="35">
                  <c:v>52</c:v>
                </c:pt>
                <c:pt idx="36">
                  <c:v>92</c:v>
                </c:pt>
                <c:pt idx="37">
                  <c:v>56</c:v>
                </c:pt>
                <c:pt idx="38">
                  <c:v>108</c:v>
                </c:pt>
                <c:pt idx="39">
                  <c:v>60</c:v>
                </c:pt>
                <c:pt idx="40">
                  <c:v>88</c:v>
                </c:pt>
                <c:pt idx="41">
                  <c:v>74</c:v>
                </c:pt>
                <c:pt idx="42">
                  <c:v>76</c:v>
                </c:pt>
                <c:pt idx="43">
                  <c:v>68</c:v>
                </c:pt>
                <c:pt idx="44">
                  <c:v>78</c:v>
                </c:pt>
                <c:pt idx="45">
                  <c:v>68</c:v>
                </c:pt>
                <c:pt idx="46">
                  <c:v>66</c:v>
                </c:pt>
                <c:pt idx="47">
                  <c:v>60</c:v>
                </c:pt>
                <c:pt idx="48">
                  <c:v>54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0849-9E09-5503C659AD4D}"/>
            </c:ext>
          </c:extLst>
        </c:ser>
        <c:ser>
          <c:idx val="1"/>
          <c:order val="1"/>
          <c:tx>
            <c:v>800 K</c:v>
          </c:tx>
          <c:spPr>
            <a:ln w="38100" cap="rnd" cmpd="dbl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38100" cap="rnd" cmpd="dbl">
                <a:solidFill>
                  <a:schemeClr val="accent6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6E-0849-9E09-5503C659AD4D}"/>
              </c:ext>
            </c:extLst>
          </c:dPt>
          <c:xVal>
            <c:numRef>
              <c:f>summary!$W$4:$W$53</c:f>
              <c:numCache>
                <c:formatCode>General</c:formatCode>
                <c:ptCount val="50"/>
                <c:pt idx="0">
                  <c:v>-89.085999999999999</c:v>
                </c:pt>
                <c:pt idx="1">
                  <c:v>-85.449799999999996</c:v>
                </c:pt>
                <c:pt idx="2">
                  <c:v>-81.813699999999997</c:v>
                </c:pt>
                <c:pt idx="3">
                  <c:v>-78.177499999999995</c:v>
                </c:pt>
                <c:pt idx="4">
                  <c:v>-74.541399999999996</c:v>
                </c:pt>
                <c:pt idx="5">
                  <c:v>-70.905199999999994</c:v>
                </c:pt>
                <c:pt idx="6">
                  <c:v>-67.269000000000005</c:v>
                </c:pt>
                <c:pt idx="7">
                  <c:v>-63.632899999999999</c:v>
                </c:pt>
                <c:pt idx="8">
                  <c:v>-59.996699999999997</c:v>
                </c:pt>
                <c:pt idx="9">
                  <c:v>-56.360500000000002</c:v>
                </c:pt>
                <c:pt idx="10">
                  <c:v>-52.724400000000003</c:v>
                </c:pt>
                <c:pt idx="11">
                  <c:v>-49.088200000000001</c:v>
                </c:pt>
                <c:pt idx="12">
                  <c:v>-45.451999999999998</c:v>
                </c:pt>
                <c:pt idx="13">
                  <c:v>-41.815899999999999</c:v>
                </c:pt>
                <c:pt idx="14">
                  <c:v>-38.179699999999997</c:v>
                </c:pt>
                <c:pt idx="15">
                  <c:v>-34.543599999999998</c:v>
                </c:pt>
                <c:pt idx="16">
                  <c:v>-30.907399999999999</c:v>
                </c:pt>
                <c:pt idx="17">
                  <c:v>-27.2712</c:v>
                </c:pt>
                <c:pt idx="18">
                  <c:v>-23.635100000000001</c:v>
                </c:pt>
                <c:pt idx="19">
                  <c:v>-19.998899999999999</c:v>
                </c:pt>
                <c:pt idx="20">
                  <c:v>-16.3627</c:v>
                </c:pt>
                <c:pt idx="21">
                  <c:v>-12.726599999999999</c:v>
                </c:pt>
                <c:pt idx="22">
                  <c:v>-9.0904100000000003</c:v>
                </c:pt>
                <c:pt idx="23">
                  <c:v>-5.45425</c:v>
                </c:pt>
                <c:pt idx="24">
                  <c:v>-1.8180799999999999</c:v>
                </c:pt>
                <c:pt idx="25">
                  <c:v>1.8180799999999999</c:v>
                </c:pt>
                <c:pt idx="26">
                  <c:v>5.4542400000000004</c:v>
                </c:pt>
                <c:pt idx="27">
                  <c:v>9.0904100000000003</c:v>
                </c:pt>
                <c:pt idx="28">
                  <c:v>12.726599999999999</c:v>
                </c:pt>
                <c:pt idx="29">
                  <c:v>16.3627</c:v>
                </c:pt>
                <c:pt idx="30">
                  <c:v>19.998899999999999</c:v>
                </c:pt>
                <c:pt idx="31">
                  <c:v>23.635100000000001</c:v>
                </c:pt>
                <c:pt idx="32">
                  <c:v>27.2712</c:v>
                </c:pt>
                <c:pt idx="33">
                  <c:v>30.907399999999999</c:v>
                </c:pt>
                <c:pt idx="34">
                  <c:v>34.543500000000002</c:v>
                </c:pt>
                <c:pt idx="35">
                  <c:v>38.179699999999997</c:v>
                </c:pt>
                <c:pt idx="36">
                  <c:v>41.815899999999999</c:v>
                </c:pt>
                <c:pt idx="37">
                  <c:v>45.451999999999998</c:v>
                </c:pt>
                <c:pt idx="38">
                  <c:v>49.088200000000001</c:v>
                </c:pt>
                <c:pt idx="39">
                  <c:v>52.724400000000003</c:v>
                </c:pt>
                <c:pt idx="40">
                  <c:v>56.360500000000002</c:v>
                </c:pt>
                <c:pt idx="41">
                  <c:v>59.996699999999997</c:v>
                </c:pt>
                <c:pt idx="42">
                  <c:v>63.632899999999999</c:v>
                </c:pt>
                <c:pt idx="43">
                  <c:v>67.269000000000005</c:v>
                </c:pt>
                <c:pt idx="44">
                  <c:v>70.905199999999994</c:v>
                </c:pt>
                <c:pt idx="45">
                  <c:v>74.541399999999996</c:v>
                </c:pt>
                <c:pt idx="46">
                  <c:v>78.177499999999995</c:v>
                </c:pt>
                <c:pt idx="47">
                  <c:v>81.813699999999997</c:v>
                </c:pt>
                <c:pt idx="48">
                  <c:v>85.449799999999996</c:v>
                </c:pt>
                <c:pt idx="49">
                  <c:v>89.085999999999999</c:v>
                </c:pt>
              </c:numCache>
            </c:numRef>
          </c:xVal>
          <c:yVal>
            <c:numRef>
              <c:f>summary!$X$4:$X$53</c:f>
              <c:numCache>
                <c:formatCode>General</c:formatCode>
                <c:ptCount val="50"/>
                <c:pt idx="0">
                  <c:v>24</c:v>
                </c:pt>
                <c:pt idx="1">
                  <c:v>36</c:v>
                </c:pt>
                <c:pt idx="2">
                  <c:v>76</c:v>
                </c:pt>
                <c:pt idx="3">
                  <c:v>82</c:v>
                </c:pt>
                <c:pt idx="4">
                  <c:v>74</c:v>
                </c:pt>
                <c:pt idx="5">
                  <c:v>62</c:v>
                </c:pt>
                <c:pt idx="6">
                  <c:v>90</c:v>
                </c:pt>
                <c:pt idx="7">
                  <c:v>54</c:v>
                </c:pt>
                <c:pt idx="8">
                  <c:v>72</c:v>
                </c:pt>
                <c:pt idx="9">
                  <c:v>76</c:v>
                </c:pt>
                <c:pt idx="10">
                  <c:v>76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96</c:v>
                </c:pt>
                <c:pt idx="15">
                  <c:v>64</c:v>
                </c:pt>
                <c:pt idx="16">
                  <c:v>74</c:v>
                </c:pt>
                <c:pt idx="17">
                  <c:v>82</c:v>
                </c:pt>
                <c:pt idx="18">
                  <c:v>84</c:v>
                </c:pt>
                <c:pt idx="19">
                  <c:v>64</c:v>
                </c:pt>
                <c:pt idx="20">
                  <c:v>72</c:v>
                </c:pt>
                <c:pt idx="21">
                  <c:v>66</c:v>
                </c:pt>
                <c:pt idx="22">
                  <c:v>64</c:v>
                </c:pt>
                <c:pt idx="23">
                  <c:v>44</c:v>
                </c:pt>
                <c:pt idx="24">
                  <c:v>14</c:v>
                </c:pt>
                <c:pt idx="25">
                  <c:v>38</c:v>
                </c:pt>
                <c:pt idx="26">
                  <c:v>60</c:v>
                </c:pt>
                <c:pt idx="27">
                  <c:v>54</c:v>
                </c:pt>
                <c:pt idx="28">
                  <c:v>82</c:v>
                </c:pt>
                <c:pt idx="29">
                  <c:v>70</c:v>
                </c:pt>
                <c:pt idx="30">
                  <c:v>96</c:v>
                </c:pt>
                <c:pt idx="31">
                  <c:v>58</c:v>
                </c:pt>
                <c:pt idx="32">
                  <c:v>100</c:v>
                </c:pt>
                <c:pt idx="33">
                  <c:v>58</c:v>
                </c:pt>
                <c:pt idx="34">
                  <c:v>90</c:v>
                </c:pt>
                <c:pt idx="35">
                  <c:v>50</c:v>
                </c:pt>
                <c:pt idx="36">
                  <c:v>98</c:v>
                </c:pt>
                <c:pt idx="37">
                  <c:v>64</c:v>
                </c:pt>
                <c:pt idx="38">
                  <c:v>80</c:v>
                </c:pt>
                <c:pt idx="39">
                  <c:v>68</c:v>
                </c:pt>
                <c:pt idx="40">
                  <c:v>74</c:v>
                </c:pt>
                <c:pt idx="41">
                  <c:v>78</c:v>
                </c:pt>
                <c:pt idx="42">
                  <c:v>58</c:v>
                </c:pt>
                <c:pt idx="43">
                  <c:v>66</c:v>
                </c:pt>
                <c:pt idx="44">
                  <c:v>54</c:v>
                </c:pt>
                <c:pt idx="45">
                  <c:v>64</c:v>
                </c:pt>
                <c:pt idx="46">
                  <c:v>94</c:v>
                </c:pt>
                <c:pt idx="47">
                  <c:v>72</c:v>
                </c:pt>
                <c:pt idx="48">
                  <c:v>68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6E-0849-9E09-5503C659AD4D}"/>
            </c:ext>
          </c:extLst>
        </c:ser>
        <c:ser>
          <c:idx val="2"/>
          <c:order val="2"/>
          <c:tx>
            <c:v>1000 K</c:v>
          </c:tx>
          <c:spPr>
            <a:ln w="381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summary!$AJ$4:$AJ$53</c:f>
              <c:numCache>
                <c:formatCode>General</c:formatCode>
                <c:ptCount val="50"/>
                <c:pt idx="0">
                  <c:v>-89.304599999999994</c:v>
                </c:pt>
                <c:pt idx="1">
                  <c:v>-85.659599999999998</c:v>
                </c:pt>
                <c:pt idx="2">
                  <c:v>-82.014499999999998</c:v>
                </c:pt>
                <c:pt idx="3">
                  <c:v>-78.369399999999999</c:v>
                </c:pt>
                <c:pt idx="4">
                  <c:v>-74.724299999999999</c:v>
                </c:pt>
                <c:pt idx="5">
                  <c:v>-71.0792</c:v>
                </c:pt>
                <c:pt idx="6">
                  <c:v>-67.434100000000001</c:v>
                </c:pt>
                <c:pt idx="7">
                  <c:v>-63.789000000000001</c:v>
                </c:pt>
                <c:pt idx="8">
                  <c:v>-60.143900000000002</c:v>
                </c:pt>
                <c:pt idx="9">
                  <c:v>-56.498899999999999</c:v>
                </c:pt>
                <c:pt idx="10">
                  <c:v>-52.8538</c:v>
                </c:pt>
                <c:pt idx="11">
                  <c:v>-49.2087</c:v>
                </c:pt>
                <c:pt idx="12">
                  <c:v>-45.563600000000001</c:v>
                </c:pt>
                <c:pt idx="13">
                  <c:v>-41.918500000000002</c:v>
                </c:pt>
                <c:pt idx="14">
                  <c:v>-38.273400000000002</c:v>
                </c:pt>
                <c:pt idx="15">
                  <c:v>-34.628300000000003</c:v>
                </c:pt>
                <c:pt idx="16">
                  <c:v>-30.9832</c:v>
                </c:pt>
                <c:pt idx="17">
                  <c:v>-27.338200000000001</c:v>
                </c:pt>
                <c:pt idx="18">
                  <c:v>-23.693100000000001</c:v>
                </c:pt>
                <c:pt idx="19">
                  <c:v>-20.047999999999998</c:v>
                </c:pt>
                <c:pt idx="20">
                  <c:v>-16.402899999999999</c:v>
                </c:pt>
                <c:pt idx="21">
                  <c:v>-12.7578</c:v>
                </c:pt>
                <c:pt idx="22">
                  <c:v>-9.1127099999999999</c:v>
                </c:pt>
                <c:pt idx="23">
                  <c:v>-5.4676200000000001</c:v>
                </c:pt>
                <c:pt idx="24">
                  <c:v>-1.82253</c:v>
                </c:pt>
                <c:pt idx="25">
                  <c:v>1.82256</c:v>
                </c:pt>
                <c:pt idx="26">
                  <c:v>5.4676400000000003</c:v>
                </c:pt>
                <c:pt idx="27">
                  <c:v>9.1127300000000009</c:v>
                </c:pt>
                <c:pt idx="28">
                  <c:v>12.7578</c:v>
                </c:pt>
                <c:pt idx="29">
                  <c:v>16.402899999999999</c:v>
                </c:pt>
                <c:pt idx="30">
                  <c:v>20.047999999999998</c:v>
                </c:pt>
                <c:pt idx="31">
                  <c:v>23.693100000000001</c:v>
                </c:pt>
                <c:pt idx="32">
                  <c:v>27.338200000000001</c:v>
                </c:pt>
                <c:pt idx="33">
                  <c:v>30.9833</c:v>
                </c:pt>
                <c:pt idx="34">
                  <c:v>34.628300000000003</c:v>
                </c:pt>
                <c:pt idx="35">
                  <c:v>38.273400000000002</c:v>
                </c:pt>
                <c:pt idx="36">
                  <c:v>41.918500000000002</c:v>
                </c:pt>
                <c:pt idx="37">
                  <c:v>45.563600000000001</c:v>
                </c:pt>
                <c:pt idx="38">
                  <c:v>49.2087</c:v>
                </c:pt>
                <c:pt idx="39">
                  <c:v>52.8538</c:v>
                </c:pt>
                <c:pt idx="40">
                  <c:v>56.498899999999999</c:v>
                </c:pt>
                <c:pt idx="41">
                  <c:v>60.143999999999998</c:v>
                </c:pt>
                <c:pt idx="42">
                  <c:v>63.789099999999998</c:v>
                </c:pt>
                <c:pt idx="43">
                  <c:v>67.434100000000001</c:v>
                </c:pt>
                <c:pt idx="44">
                  <c:v>71.0792</c:v>
                </c:pt>
                <c:pt idx="45">
                  <c:v>74.724299999999999</c:v>
                </c:pt>
                <c:pt idx="46">
                  <c:v>78.369399999999999</c:v>
                </c:pt>
                <c:pt idx="47">
                  <c:v>82.014499999999998</c:v>
                </c:pt>
                <c:pt idx="48">
                  <c:v>85.659599999999998</c:v>
                </c:pt>
                <c:pt idx="49">
                  <c:v>89.304699999999997</c:v>
                </c:pt>
              </c:numCache>
            </c:numRef>
          </c:xVal>
          <c:yVal>
            <c:numRef>
              <c:f>summary!$AK$3:$AK$53</c:f>
              <c:numCache>
                <c:formatCode>General</c:formatCode>
                <c:ptCount val="51"/>
                <c:pt idx="1">
                  <c:v>28</c:v>
                </c:pt>
                <c:pt idx="2">
                  <c:v>44</c:v>
                </c:pt>
                <c:pt idx="3">
                  <c:v>74</c:v>
                </c:pt>
                <c:pt idx="4">
                  <c:v>72</c:v>
                </c:pt>
                <c:pt idx="5">
                  <c:v>64</c:v>
                </c:pt>
                <c:pt idx="6">
                  <c:v>72</c:v>
                </c:pt>
                <c:pt idx="7">
                  <c:v>60</c:v>
                </c:pt>
                <c:pt idx="8">
                  <c:v>82</c:v>
                </c:pt>
                <c:pt idx="9">
                  <c:v>78</c:v>
                </c:pt>
                <c:pt idx="10">
                  <c:v>76</c:v>
                </c:pt>
                <c:pt idx="11">
                  <c:v>68</c:v>
                </c:pt>
                <c:pt idx="12">
                  <c:v>88</c:v>
                </c:pt>
                <c:pt idx="13">
                  <c:v>58</c:v>
                </c:pt>
                <c:pt idx="14">
                  <c:v>76</c:v>
                </c:pt>
                <c:pt idx="15">
                  <c:v>84</c:v>
                </c:pt>
                <c:pt idx="16">
                  <c:v>64</c:v>
                </c:pt>
                <c:pt idx="17">
                  <c:v>92</c:v>
                </c:pt>
                <c:pt idx="18">
                  <c:v>80</c:v>
                </c:pt>
                <c:pt idx="19">
                  <c:v>68</c:v>
                </c:pt>
                <c:pt idx="20">
                  <c:v>42</c:v>
                </c:pt>
                <c:pt idx="21">
                  <c:v>74</c:v>
                </c:pt>
                <c:pt idx="22">
                  <c:v>72</c:v>
                </c:pt>
                <c:pt idx="23">
                  <c:v>74</c:v>
                </c:pt>
                <c:pt idx="24">
                  <c:v>48</c:v>
                </c:pt>
                <c:pt idx="25">
                  <c:v>20</c:v>
                </c:pt>
                <c:pt idx="26">
                  <c:v>36</c:v>
                </c:pt>
                <c:pt idx="27">
                  <c:v>42</c:v>
                </c:pt>
                <c:pt idx="28">
                  <c:v>92</c:v>
                </c:pt>
                <c:pt idx="29">
                  <c:v>60</c:v>
                </c:pt>
                <c:pt idx="30">
                  <c:v>78</c:v>
                </c:pt>
                <c:pt idx="31">
                  <c:v>62</c:v>
                </c:pt>
                <c:pt idx="32">
                  <c:v>74</c:v>
                </c:pt>
                <c:pt idx="33">
                  <c:v>66</c:v>
                </c:pt>
                <c:pt idx="34">
                  <c:v>82</c:v>
                </c:pt>
                <c:pt idx="35">
                  <c:v>64</c:v>
                </c:pt>
                <c:pt idx="36">
                  <c:v>66</c:v>
                </c:pt>
                <c:pt idx="37">
                  <c:v>76</c:v>
                </c:pt>
                <c:pt idx="38">
                  <c:v>70</c:v>
                </c:pt>
                <c:pt idx="39">
                  <c:v>76</c:v>
                </c:pt>
                <c:pt idx="40">
                  <c:v>88</c:v>
                </c:pt>
                <c:pt idx="41">
                  <c:v>64</c:v>
                </c:pt>
                <c:pt idx="42">
                  <c:v>98</c:v>
                </c:pt>
                <c:pt idx="43">
                  <c:v>48</c:v>
                </c:pt>
                <c:pt idx="44">
                  <c:v>100</c:v>
                </c:pt>
                <c:pt idx="45">
                  <c:v>56</c:v>
                </c:pt>
                <c:pt idx="46">
                  <c:v>72</c:v>
                </c:pt>
                <c:pt idx="47">
                  <c:v>84</c:v>
                </c:pt>
                <c:pt idx="48">
                  <c:v>78</c:v>
                </c:pt>
                <c:pt idx="49">
                  <c:v>44</c:v>
                </c:pt>
                <c:pt idx="5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6E-0849-9E09-5503C659AD4D}"/>
            </c:ext>
          </c:extLst>
        </c:ser>
        <c:ser>
          <c:idx val="3"/>
          <c:order val="3"/>
          <c:tx>
            <c:v>1200 K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summary!$AW$4:$AW$53</c:f>
              <c:numCache>
                <c:formatCode>General</c:formatCode>
                <c:ptCount val="50"/>
                <c:pt idx="0">
                  <c:v>-89.321799999999996</c:v>
                </c:pt>
                <c:pt idx="1">
                  <c:v>-85.676000000000002</c:v>
                </c:pt>
                <c:pt idx="2">
                  <c:v>-82.030199999999994</c:v>
                </c:pt>
                <c:pt idx="3">
                  <c:v>-78.384500000000003</c:v>
                </c:pt>
                <c:pt idx="4">
                  <c:v>-74.738699999999994</c:v>
                </c:pt>
                <c:pt idx="5">
                  <c:v>-71.0929</c:v>
                </c:pt>
                <c:pt idx="6">
                  <c:v>-67.447100000000006</c:v>
                </c:pt>
                <c:pt idx="7">
                  <c:v>-63.801299999999998</c:v>
                </c:pt>
                <c:pt idx="8">
                  <c:v>-60.155500000000004</c:v>
                </c:pt>
                <c:pt idx="9">
                  <c:v>-56.509700000000002</c:v>
                </c:pt>
                <c:pt idx="10">
                  <c:v>-52.863900000000001</c:v>
                </c:pt>
                <c:pt idx="11">
                  <c:v>-49.2181</c:v>
                </c:pt>
                <c:pt idx="12">
                  <c:v>-45.572400000000002</c:v>
                </c:pt>
                <c:pt idx="13">
                  <c:v>-41.926600000000001</c:v>
                </c:pt>
                <c:pt idx="14">
                  <c:v>-38.280799999999999</c:v>
                </c:pt>
                <c:pt idx="15">
                  <c:v>-34.634999999999998</c:v>
                </c:pt>
                <c:pt idx="16">
                  <c:v>-30.9892</c:v>
                </c:pt>
                <c:pt idx="17">
                  <c:v>-27.343399999999999</c:v>
                </c:pt>
                <c:pt idx="18">
                  <c:v>-23.697600000000001</c:v>
                </c:pt>
                <c:pt idx="19">
                  <c:v>-20.0518</c:v>
                </c:pt>
                <c:pt idx="20">
                  <c:v>-16.405999999999999</c:v>
                </c:pt>
                <c:pt idx="21">
                  <c:v>-12.760300000000001</c:v>
                </c:pt>
                <c:pt idx="22">
                  <c:v>-9.1144700000000007</c:v>
                </c:pt>
                <c:pt idx="23">
                  <c:v>-5.46868</c:v>
                </c:pt>
                <c:pt idx="24">
                  <c:v>-1.8228899999999999</c:v>
                </c:pt>
                <c:pt idx="25">
                  <c:v>1.8229</c:v>
                </c:pt>
                <c:pt idx="26">
                  <c:v>5.4686899999999996</c:v>
                </c:pt>
                <c:pt idx="27">
                  <c:v>9.1144700000000007</c:v>
                </c:pt>
                <c:pt idx="28">
                  <c:v>12.760300000000001</c:v>
                </c:pt>
                <c:pt idx="29">
                  <c:v>16.406099999999999</c:v>
                </c:pt>
                <c:pt idx="30">
                  <c:v>20.0518</c:v>
                </c:pt>
                <c:pt idx="31">
                  <c:v>23.697600000000001</c:v>
                </c:pt>
                <c:pt idx="32">
                  <c:v>27.343399999999999</c:v>
                </c:pt>
                <c:pt idx="33">
                  <c:v>30.9892</c:v>
                </c:pt>
                <c:pt idx="34">
                  <c:v>34.634999999999998</c:v>
                </c:pt>
                <c:pt idx="35">
                  <c:v>38.280799999999999</c:v>
                </c:pt>
                <c:pt idx="36">
                  <c:v>41.926600000000001</c:v>
                </c:pt>
                <c:pt idx="37">
                  <c:v>45.572400000000002</c:v>
                </c:pt>
                <c:pt idx="38">
                  <c:v>49.218200000000003</c:v>
                </c:pt>
                <c:pt idx="39">
                  <c:v>52.863900000000001</c:v>
                </c:pt>
                <c:pt idx="40">
                  <c:v>56.509700000000002</c:v>
                </c:pt>
                <c:pt idx="41">
                  <c:v>60.155500000000004</c:v>
                </c:pt>
                <c:pt idx="42">
                  <c:v>63.801299999999998</c:v>
                </c:pt>
                <c:pt idx="43">
                  <c:v>67.447100000000006</c:v>
                </c:pt>
                <c:pt idx="44">
                  <c:v>71.0929</c:v>
                </c:pt>
                <c:pt idx="45">
                  <c:v>74.738699999999994</c:v>
                </c:pt>
                <c:pt idx="46">
                  <c:v>78.384500000000003</c:v>
                </c:pt>
                <c:pt idx="47">
                  <c:v>82.030199999999994</c:v>
                </c:pt>
                <c:pt idx="48">
                  <c:v>85.676000000000002</c:v>
                </c:pt>
                <c:pt idx="49">
                  <c:v>89.321799999999996</c:v>
                </c:pt>
              </c:numCache>
            </c:numRef>
          </c:xVal>
          <c:yVal>
            <c:numRef>
              <c:f>summary!$AX$4:$AX$53</c:f>
              <c:numCache>
                <c:formatCode>General</c:formatCode>
                <c:ptCount val="50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84</c:v>
                </c:pt>
                <c:pt idx="7">
                  <c:v>78</c:v>
                </c:pt>
                <c:pt idx="8">
                  <c:v>102</c:v>
                </c:pt>
                <c:pt idx="9">
                  <c:v>76</c:v>
                </c:pt>
                <c:pt idx="10">
                  <c:v>84</c:v>
                </c:pt>
                <c:pt idx="11">
                  <c:v>78</c:v>
                </c:pt>
                <c:pt idx="12">
                  <c:v>60</c:v>
                </c:pt>
                <c:pt idx="13">
                  <c:v>74</c:v>
                </c:pt>
                <c:pt idx="14">
                  <c:v>82</c:v>
                </c:pt>
                <c:pt idx="15">
                  <c:v>62</c:v>
                </c:pt>
                <c:pt idx="16">
                  <c:v>70</c:v>
                </c:pt>
                <c:pt idx="17">
                  <c:v>62</c:v>
                </c:pt>
                <c:pt idx="18">
                  <c:v>64</c:v>
                </c:pt>
                <c:pt idx="19">
                  <c:v>56</c:v>
                </c:pt>
                <c:pt idx="20">
                  <c:v>70</c:v>
                </c:pt>
                <c:pt idx="21">
                  <c:v>80</c:v>
                </c:pt>
                <c:pt idx="22">
                  <c:v>70</c:v>
                </c:pt>
                <c:pt idx="23">
                  <c:v>58</c:v>
                </c:pt>
                <c:pt idx="24">
                  <c:v>26</c:v>
                </c:pt>
                <c:pt idx="25">
                  <c:v>42</c:v>
                </c:pt>
                <c:pt idx="26">
                  <c:v>50</c:v>
                </c:pt>
                <c:pt idx="27">
                  <c:v>54</c:v>
                </c:pt>
                <c:pt idx="28">
                  <c:v>76</c:v>
                </c:pt>
                <c:pt idx="29">
                  <c:v>68</c:v>
                </c:pt>
                <c:pt idx="30">
                  <c:v>60</c:v>
                </c:pt>
                <c:pt idx="31">
                  <c:v>70</c:v>
                </c:pt>
                <c:pt idx="32">
                  <c:v>84</c:v>
                </c:pt>
                <c:pt idx="33">
                  <c:v>74</c:v>
                </c:pt>
                <c:pt idx="34">
                  <c:v>82</c:v>
                </c:pt>
                <c:pt idx="35">
                  <c:v>78</c:v>
                </c:pt>
                <c:pt idx="36">
                  <c:v>80</c:v>
                </c:pt>
                <c:pt idx="37">
                  <c:v>90</c:v>
                </c:pt>
                <c:pt idx="38">
                  <c:v>62</c:v>
                </c:pt>
                <c:pt idx="39">
                  <c:v>76</c:v>
                </c:pt>
                <c:pt idx="40">
                  <c:v>76</c:v>
                </c:pt>
                <c:pt idx="41">
                  <c:v>74</c:v>
                </c:pt>
                <c:pt idx="42">
                  <c:v>68</c:v>
                </c:pt>
                <c:pt idx="43">
                  <c:v>72</c:v>
                </c:pt>
                <c:pt idx="44">
                  <c:v>56</c:v>
                </c:pt>
                <c:pt idx="45">
                  <c:v>68</c:v>
                </c:pt>
                <c:pt idx="46">
                  <c:v>74</c:v>
                </c:pt>
                <c:pt idx="47">
                  <c:v>80</c:v>
                </c:pt>
                <c:pt idx="48">
                  <c:v>50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6E-0849-9E09-5503C659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496672"/>
        <c:axId val="-1855492128"/>
      </c:scatterChart>
      <c:valAx>
        <c:axId val="-1855496672"/>
        <c:scaling>
          <c:orientation val="minMax"/>
          <c:max val="90"/>
          <c:min val="-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Y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855492128"/>
        <c:crosses val="autoZero"/>
        <c:crossBetween val="midCat"/>
        <c:majorUnit val="30"/>
      </c:valAx>
      <c:valAx>
        <c:axId val="-185549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# of Mo aomts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855496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670703093931401"/>
          <c:y val="4.6296296296296301E-2"/>
          <c:w val="0.72507058776743805"/>
          <c:h val="7.4084281131525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408945756780399"/>
                  <c:y val="0.43014180519101802"/>
                </c:manualLayout>
              </c:layout>
              <c:numFmt formatCode="0.00E+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old!$A$22:$A$102</c:f>
              <c:numCache>
                <c:formatCode>General</c:formatCode>
                <c:ptCount val="81"/>
                <c:pt idx="0">
                  <c:v>200000</c:v>
                </c:pt>
                <c:pt idx="1">
                  <c:v>210000</c:v>
                </c:pt>
                <c:pt idx="2">
                  <c:v>220000</c:v>
                </c:pt>
                <c:pt idx="3">
                  <c:v>230000</c:v>
                </c:pt>
                <c:pt idx="4">
                  <c:v>240000</c:v>
                </c:pt>
                <c:pt idx="5">
                  <c:v>250000</c:v>
                </c:pt>
                <c:pt idx="6">
                  <c:v>260000</c:v>
                </c:pt>
                <c:pt idx="7">
                  <c:v>270000</c:v>
                </c:pt>
                <c:pt idx="8">
                  <c:v>280000</c:v>
                </c:pt>
                <c:pt idx="9">
                  <c:v>290000</c:v>
                </c:pt>
                <c:pt idx="10">
                  <c:v>300000</c:v>
                </c:pt>
                <c:pt idx="11">
                  <c:v>310000</c:v>
                </c:pt>
                <c:pt idx="12">
                  <c:v>320000</c:v>
                </c:pt>
                <c:pt idx="13">
                  <c:v>330000</c:v>
                </c:pt>
                <c:pt idx="14">
                  <c:v>340000</c:v>
                </c:pt>
                <c:pt idx="15">
                  <c:v>350000</c:v>
                </c:pt>
                <c:pt idx="16">
                  <c:v>360000</c:v>
                </c:pt>
                <c:pt idx="17">
                  <c:v>370000</c:v>
                </c:pt>
                <c:pt idx="18">
                  <c:v>380000</c:v>
                </c:pt>
                <c:pt idx="19">
                  <c:v>390000</c:v>
                </c:pt>
                <c:pt idx="20">
                  <c:v>400000</c:v>
                </c:pt>
                <c:pt idx="21">
                  <c:v>410000</c:v>
                </c:pt>
                <c:pt idx="22">
                  <c:v>420000</c:v>
                </c:pt>
                <c:pt idx="23">
                  <c:v>430000</c:v>
                </c:pt>
                <c:pt idx="24">
                  <c:v>440000</c:v>
                </c:pt>
                <c:pt idx="25">
                  <c:v>450000</c:v>
                </c:pt>
                <c:pt idx="26">
                  <c:v>460000</c:v>
                </c:pt>
                <c:pt idx="27">
                  <c:v>470000</c:v>
                </c:pt>
                <c:pt idx="28">
                  <c:v>480000</c:v>
                </c:pt>
                <c:pt idx="29">
                  <c:v>490000</c:v>
                </c:pt>
                <c:pt idx="30">
                  <c:v>500000</c:v>
                </c:pt>
                <c:pt idx="31">
                  <c:v>510000</c:v>
                </c:pt>
                <c:pt idx="32">
                  <c:v>520000</c:v>
                </c:pt>
                <c:pt idx="33">
                  <c:v>530000</c:v>
                </c:pt>
                <c:pt idx="34">
                  <c:v>540000</c:v>
                </c:pt>
                <c:pt idx="35">
                  <c:v>550000</c:v>
                </c:pt>
                <c:pt idx="36">
                  <c:v>560000</c:v>
                </c:pt>
                <c:pt idx="37">
                  <c:v>570000</c:v>
                </c:pt>
                <c:pt idx="38">
                  <c:v>580000</c:v>
                </c:pt>
                <c:pt idx="39">
                  <c:v>590000</c:v>
                </c:pt>
                <c:pt idx="40">
                  <c:v>600000</c:v>
                </c:pt>
                <c:pt idx="41">
                  <c:v>610000</c:v>
                </c:pt>
                <c:pt idx="42">
                  <c:v>620000</c:v>
                </c:pt>
                <c:pt idx="43">
                  <c:v>630000</c:v>
                </c:pt>
                <c:pt idx="44">
                  <c:v>640000</c:v>
                </c:pt>
                <c:pt idx="45">
                  <c:v>650000</c:v>
                </c:pt>
                <c:pt idx="46">
                  <c:v>660000</c:v>
                </c:pt>
                <c:pt idx="47">
                  <c:v>670000</c:v>
                </c:pt>
                <c:pt idx="48">
                  <c:v>680000</c:v>
                </c:pt>
                <c:pt idx="49">
                  <c:v>690000</c:v>
                </c:pt>
                <c:pt idx="50">
                  <c:v>700000</c:v>
                </c:pt>
                <c:pt idx="51">
                  <c:v>710000</c:v>
                </c:pt>
                <c:pt idx="52">
                  <c:v>720000</c:v>
                </c:pt>
                <c:pt idx="53">
                  <c:v>730000</c:v>
                </c:pt>
                <c:pt idx="54">
                  <c:v>740000</c:v>
                </c:pt>
                <c:pt idx="55">
                  <c:v>750000</c:v>
                </c:pt>
                <c:pt idx="56">
                  <c:v>760000</c:v>
                </c:pt>
                <c:pt idx="57">
                  <c:v>770000</c:v>
                </c:pt>
                <c:pt idx="58">
                  <c:v>780000</c:v>
                </c:pt>
                <c:pt idx="59">
                  <c:v>790000</c:v>
                </c:pt>
                <c:pt idx="60">
                  <c:v>800000</c:v>
                </c:pt>
                <c:pt idx="61">
                  <c:v>810000</c:v>
                </c:pt>
                <c:pt idx="62">
                  <c:v>820000</c:v>
                </c:pt>
                <c:pt idx="63">
                  <c:v>830000</c:v>
                </c:pt>
                <c:pt idx="64">
                  <c:v>840000</c:v>
                </c:pt>
                <c:pt idx="65">
                  <c:v>850000</c:v>
                </c:pt>
                <c:pt idx="66">
                  <c:v>860000</c:v>
                </c:pt>
                <c:pt idx="67">
                  <c:v>870000</c:v>
                </c:pt>
                <c:pt idx="68">
                  <c:v>880000</c:v>
                </c:pt>
                <c:pt idx="69">
                  <c:v>890000</c:v>
                </c:pt>
                <c:pt idx="70">
                  <c:v>900000</c:v>
                </c:pt>
                <c:pt idx="71">
                  <c:v>910000</c:v>
                </c:pt>
                <c:pt idx="72">
                  <c:v>920000</c:v>
                </c:pt>
                <c:pt idx="73">
                  <c:v>930000</c:v>
                </c:pt>
                <c:pt idx="74">
                  <c:v>940000</c:v>
                </c:pt>
                <c:pt idx="75">
                  <c:v>950000</c:v>
                </c:pt>
                <c:pt idx="76">
                  <c:v>960000</c:v>
                </c:pt>
                <c:pt idx="77">
                  <c:v>970000</c:v>
                </c:pt>
                <c:pt idx="78">
                  <c:v>980000</c:v>
                </c:pt>
                <c:pt idx="79">
                  <c:v>990000</c:v>
                </c:pt>
                <c:pt idx="80">
                  <c:v>1000000</c:v>
                </c:pt>
              </c:numCache>
            </c:numRef>
          </c:xVal>
          <c:yVal>
            <c:numRef>
              <c:f>old!$C$22:$C$102</c:f>
              <c:numCache>
                <c:formatCode>General</c:formatCode>
                <c:ptCount val="81"/>
                <c:pt idx="0">
                  <c:v>-35234.440137999998</c:v>
                </c:pt>
                <c:pt idx="1">
                  <c:v>-35253.153446999997</c:v>
                </c:pt>
                <c:pt idx="2">
                  <c:v>-35241.591178000002</c:v>
                </c:pt>
                <c:pt idx="3">
                  <c:v>-35257.299599999998</c:v>
                </c:pt>
                <c:pt idx="4">
                  <c:v>-35252.754260000002</c:v>
                </c:pt>
                <c:pt idx="5">
                  <c:v>-35227.243205999999</c:v>
                </c:pt>
                <c:pt idx="6">
                  <c:v>-35221.584737999998</c:v>
                </c:pt>
                <c:pt idx="7">
                  <c:v>-35248.521492</c:v>
                </c:pt>
                <c:pt idx="8">
                  <c:v>-35246.964742999997</c:v>
                </c:pt>
                <c:pt idx="9">
                  <c:v>-35241.437679000002</c:v>
                </c:pt>
                <c:pt idx="10">
                  <c:v>-35234.359597000002</c:v>
                </c:pt>
                <c:pt idx="11">
                  <c:v>-35253.286283000001</c:v>
                </c:pt>
                <c:pt idx="12">
                  <c:v>-35258.214025000001</c:v>
                </c:pt>
                <c:pt idx="13">
                  <c:v>-35240.114724999999</c:v>
                </c:pt>
                <c:pt idx="14">
                  <c:v>-35232.550962000001</c:v>
                </c:pt>
                <c:pt idx="15">
                  <c:v>-35253.730794000003</c:v>
                </c:pt>
                <c:pt idx="16">
                  <c:v>-35254.060797999999</c:v>
                </c:pt>
                <c:pt idx="17">
                  <c:v>-35242.938548999999</c:v>
                </c:pt>
                <c:pt idx="18">
                  <c:v>-35238.079191999997</c:v>
                </c:pt>
                <c:pt idx="19">
                  <c:v>-35252.744157000001</c:v>
                </c:pt>
                <c:pt idx="20">
                  <c:v>-35257.593585000002</c:v>
                </c:pt>
                <c:pt idx="21">
                  <c:v>-35239.483569000004</c:v>
                </c:pt>
                <c:pt idx="22">
                  <c:v>-35228.605072999999</c:v>
                </c:pt>
                <c:pt idx="23">
                  <c:v>-35237.040872999998</c:v>
                </c:pt>
                <c:pt idx="24">
                  <c:v>-35243.209112999997</c:v>
                </c:pt>
                <c:pt idx="25">
                  <c:v>-35244.271800000002</c:v>
                </c:pt>
                <c:pt idx="26">
                  <c:v>-35248.157585000001</c:v>
                </c:pt>
                <c:pt idx="27">
                  <c:v>-35248.490499</c:v>
                </c:pt>
                <c:pt idx="28">
                  <c:v>-35242.128049999999</c:v>
                </c:pt>
                <c:pt idx="29">
                  <c:v>-35251.371484000003</c:v>
                </c:pt>
                <c:pt idx="30">
                  <c:v>-35252.61262</c:v>
                </c:pt>
                <c:pt idx="31">
                  <c:v>-35238.0988</c:v>
                </c:pt>
                <c:pt idx="32">
                  <c:v>-35241.730429000003</c:v>
                </c:pt>
                <c:pt idx="33">
                  <c:v>-35236.213703000001</c:v>
                </c:pt>
                <c:pt idx="34">
                  <c:v>-35238.949446999999</c:v>
                </c:pt>
                <c:pt idx="35">
                  <c:v>-35244.167409000001</c:v>
                </c:pt>
                <c:pt idx="36">
                  <c:v>-35247.172140000002</c:v>
                </c:pt>
                <c:pt idx="37">
                  <c:v>-35236.458350000001</c:v>
                </c:pt>
                <c:pt idx="38">
                  <c:v>-35240.530760000001</c:v>
                </c:pt>
                <c:pt idx="39">
                  <c:v>-35225.022064999997</c:v>
                </c:pt>
                <c:pt idx="40">
                  <c:v>-35222.994482000002</c:v>
                </c:pt>
                <c:pt idx="41">
                  <c:v>-35247.009657000002</c:v>
                </c:pt>
                <c:pt idx="42">
                  <c:v>-35240.539553000002</c:v>
                </c:pt>
                <c:pt idx="43">
                  <c:v>-35239.216052999996</c:v>
                </c:pt>
                <c:pt idx="44">
                  <c:v>-35238.110616999998</c:v>
                </c:pt>
                <c:pt idx="45">
                  <c:v>-35252.891758999998</c:v>
                </c:pt>
                <c:pt idx="46">
                  <c:v>-35259.027083000001</c:v>
                </c:pt>
                <c:pt idx="47">
                  <c:v>-35244.486395</c:v>
                </c:pt>
                <c:pt idx="48">
                  <c:v>-35253.839108</c:v>
                </c:pt>
                <c:pt idx="49">
                  <c:v>-35231.902843000003</c:v>
                </c:pt>
                <c:pt idx="50">
                  <c:v>-35225.082514000002</c:v>
                </c:pt>
                <c:pt idx="51">
                  <c:v>-35232.80962</c:v>
                </c:pt>
                <c:pt idx="52">
                  <c:v>-35222.046049999997</c:v>
                </c:pt>
                <c:pt idx="53">
                  <c:v>-35228.901662999997</c:v>
                </c:pt>
                <c:pt idx="54">
                  <c:v>-35228.596506000002</c:v>
                </c:pt>
                <c:pt idx="55">
                  <c:v>-35243.476835000001</c:v>
                </c:pt>
                <c:pt idx="56">
                  <c:v>-35232.733787999998</c:v>
                </c:pt>
                <c:pt idx="57">
                  <c:v>-35233.490688999998</c:v>
                </c:pt>
                <c:pt idx="58">
                  <c:v>-35224.960061999998</c:v>
                </c:pt>
                <c:pt idx="59">
                  <c:v>-35233.305661999999</c:v>
                </c:pt>
                <c:pt idx="60">
                  <c:v>-35220.923022000003</c:v>
                </c:pt>
                <c:pt idx="61">
                  <c:v>-35230.491652999997</c:v>
                </c:pt>
                <c:pt idx="62">
                  <c:v>-35236.930261000001</c:v>
                </c:pt>
                <c:pt idx="63">
                  <c:v>-35242.698627999998</c:v>
                </c:pt>
                <c:pt idx="64">
                  <c:v>-35230.483703999998</c:v>
                </c:pt>
                <c:pt idx="65">
                  <c:v>-35237.102261</c:v>
                </c:pt>
                <c:pt idx="66">
                  <c:v>-35248.969168000003</c:v>
                </c:pt>
                <c:pt idx="67">
                  <c:v>-35252.177601000003</c:v>
                </c:pt>
                <c:pt idx="68">
                  <c:v>-35250.020829000001</c:v>
                </c:pt>
                <c:pt idx="69">
                  <c:v>-35252.016098</c:v>
                </c:pt>
                <c:pt idx="70">
                  <c:v>-35258.580262000003</c:v>
                </c:pt>
                <c:pt idx="71">
                  <c:v>-35239.872154999997</c:v>
                </c:pt>
                <c:pt idx="72">
                  <c:v>-35239.422529000003</c:v>
                </c:pt>
                <c:pt idx="73">
                  <c:v>-35240.720389000002</c:v>
                </c:pt>
                <c:pt idx="74">
                  <c:v>-35228.729961999998</c:v>
                </c:pt>
                <c:pt idx="75">
                  <c:v>-35237.087160000003</c:v>
                </c:pt>
                <c:pt idx="76">
                  <c:v>-35244.402662</c:v>
                </c:pt>
                <c:pt idx="77">
                  <c:v>-35247.852082999998</c:v>
                </c:pt>
                <c:pt idx="78">
                  <c:v>-35255.457055999999</c:v>
                </c:pt>
                <c:pt idx="79">
                  <c:v>-35247.144376999997</c:v>
                </c:pt>
                <c:pt idx="80">
                  <c:v>-35248.570497000001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7-7B45-94D2-960B1E87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333616"/>
        <c:axId val="-1600331296"/>
      </c:scatterChart>
      <c:valAx>
        <c:axId val="-160033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331296"/>
        <c:crosses val="autoZero"/>
        <c:crossBetween val="midCat"/>
      </c:valAx>
      <c:valAx>
        <c:axId val="-160033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33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summary!$B$55:$B$104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summary!$D$55:$D$104</c:f>
              <c:numCache>
                <c:formatCode>General</c:formatCode>
                <c:ptCount val="50"/>
                <c:pt idx="0">
                  <c:v>0</c:v>
                </c:pt>
                <c:pt idx="1">
                  <c:v>-26.231765000004089</c:v>
                </c:pt>
                <c:pt idx="2">
                  <c:v>-51.646325000001525</c:v>
                </c:pt>
                <c:pt idx="3">
                  <c:v>-57.7516770000002</c:v>
                </c:pt>
                <c:pt idx="4">
                  <c:v>-72.58375900000101</c:v>
                </c:pt>
                <c:pt idx="5">
                  <c:v>-68.989833999999973</c:v>
                </c:pt>
                <c:pt idx="6">
                  <c:v>-78.496492000005674</c:v>
                </c:pt>
                <c:pt idx="7">
                  <c:v>-83.674617000004218</c:v>
                </c:pt>
                <c:pt idx="8">
                  <c:v>-84.499922000002698</c:v>
                </c:pt>
                <c:pt idx="9">
                  <c:v>-93.913685999999871</c:v>
                </c:pt>
                <c:pt idx="10">
                  <c:v>-95.847359999999753</c:v>
                </c:pt>
                <c:pt idx="11">
                  <c:v>-101.32886200000212</c:v>
                </c:pt>
                <c:pt idx="12">
                  <c:v>-100.28177300000243</c:v>
                </c:pt>
                <c:pt idx="13">
                  <c:v>-105.55678600000101</c:v>
                </c:pt>
                <c:pt idx="14">
                  <c:v>-106.2507470000055</c:v>
                </c:pt>
                <c:pt idx="15">
                  <c:v>-111.87281000000075</c:v>
                </c:pt>
                <c:pt idx="16">
                  <c:v>-115.4636260000043</c:v>
                </c:pt>
                <c:pt idx="17">
                  <c:v>-120.90858800000569</c:v>
                </c:pt>
                <c:pt idx="18">
                  <c:v>-122.83811100000457</c:v>
                </c:pt>
                <c:pt idx="19">
                  <c:v>-118.18661500000599</c:v>
                </c:pt>
                <c:pt idx="20">
                  <c:v>-120.19756900000357</c:v>
                </c:pt>
                <c:pt idx="21">
                  <c:v>-121.09740500000044</c:v>
                </c:pt>
                <c:pt idx="22">
                  <c:v>-125.35049100000469</c:v>
                </c:pt>
                <c:pt idx="23">
                  <c:v>-122.26504800000112</c:v>
                </c:pt>
                <c:pt idx="24">
                  <c:v>-131.08713400000124</c:v>
                </c:pt>
                <c:pt idx="25">
                  <c:v>-125.62051500000234</c:v>
                </c:pt>
                <c:pt idx="26">
                  <c:v>-131.5709330000027</c:v>
                </c:pt>
                <c:pt idx="27">
                  <c:v>-129.05277000000206</c:v>
                </c:pt>
                <c:pt idx="28">
                  <c:v>-127.6775340000022</c:v>
                </c:pt>
                <c:pt idx="29">
                  <c:v>-129.3800940000001</c:v>
                </c:pt>
                <c:pt idx="30">
                  <c:v>-137.73279200000252</c:v>
                </c:pt>
                <c:pt idx="31">
                  <c:v>-132.48891000000003</c:v>
                </c:pt>
                <c:pt idx="32">
                  <c:v>-136.27207700000145</c:v>
                </c:pt>
                <c:pt idx="33">
                  <c:v>-141.07794300000387</c:v>
                </c:pt>
                <c:pt idx="34">
                  <c:v>-147.33021600000211</c:v>
                </c:pt>
                <c:pt idx="35">
                  <c:v>-143.84972600000037</c:v>
                </c:pt>
                <c:pt idx="36">
                  <c:v>-137.89271700000245</c:v>
                </c:pt>
                <c:pt idx="37">
                  <c:v>-139.03177900000446</c:v>
                </c:pt>
                <c:pt idx="38">
                  <c:v>-138.2514580000061</c:v>
                </c:pt>
                <c:pt idx="39">
                  <c:v>-142.6262229999993</c:v>
                </c:pt>
                <c:pt idx="40">
                  <c:v>-135.2554369999998</c:v>
                </c:pt>
                <c:pt idx="41">
                  <c:v>-137.36894200000097</c:v>
                </c:pt>
                <c:pt idx="42">
                  <c:v>-140.56023300000379</c:v>
                </c:pt>
                <c:pt idx="43">
                  <c:v>-143.02430500000628</c:v>
                </c:pt>
                <c:pt idx="44">
                  <c:v>-140.09394900000188</c:v>
                </c:pt>
                <c:pt idx="45">
                  <c:v>-145.29999500000122</c:v>
                </c:pt>
                <c:pt idx="46">
                  <c:v>-145.53479599999991</c:v>
                </c:pt>
                <c:pt idx="47">
                  <c:v>-150.61057200000505</c:v>
                </c:pt>
                <c:pt idx="48">
                  <c:v>-144.2853710000054</c:v>
                </c:pt>
                <c:pt idx="49">
                  <c:v>-151.35917300000438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EF43-84F6-6AF130CFBD00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summary!$B$55:$B$104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summary!$AD$55:$AD$104</c:f>
              <c:numCache>
                <c:formatCode>General</c:formatCode>
                <c:ptCount val="50"/>
                <c:pt idx="0">
                  <c:v>0</c:v>
                </c:pt>
                <c:pt idx="1">
                  <c:v>-40.286755000000994</c:v>
                </c:pt>
                <c:pt idx="2">
                  <c:v>-55.763902999999118</c:v>
                </c:pt>
                <c:pt idx="3">
                  <c:v>-74.240363999997498</c:v>
                </c:pt>
                <c:pt idx="4">
                  <c:v>-81.749574000001303</c:v>
                </c:pt>
                <c:pt idx="5">
                  <c:v>-83.906895000000077</c:v>
                </c:pt>
                <c:pt idx="6">
                  <c:v>-88.563121999999566</c:v>
                </c:pt>
                <c:pt idx="7">
                  <c:v>-77.885785999998916</c:v>
                </c:pt>
                <c:pt idx="8">
                  <c:v>-93.726105999994616</c:v>
                </c:pt>
                <c:pt idx="9">
                  <c:v>-103.69861999999557</c:v>
                </c:pt>
                <c:pt idx="10">
                  <c:v>-107.01245599999675</c:v>
                </c:pt>
                <c:pt idx="11">
                  <c:v>-112.06033699999534</c:v>
                </c:pt>
                <c:pt idx="12">
                  <c:v>-118.45567599999777</c:v>
                </c:pt>
                <c:pt idx="13">
                  <c:v>-117.59203200000047</c:v>
                </c:pt>
                <c:pt idx="14">
                  <c:v>-110.71558299999742</c:v>
                </c:pt>
                <c:pt idx="15">
                  <c:v>-111.21587400000135</c:v>
                </c:pt>
                <c:pt idx="16">
                  <c:v>-102.21644899999956</c:v>
                </c:pt>
                <c:pt idx="17">
                  <c:v>-117.64588199999707</c:v>
                </c:pt>
                <c:pt idx="18">
                  <c:v>-112.97790099999838</c:v>
                </c:pt>
                <c:pt idx="19">
                  <c:v>-111.88204399999813</c:v>
                </c:pt>
                <c:pt idx="20">
                  <c:v>-111.06547899999714</c:v>
                </c:pt>
                <c:pt idx="21">
                  <c:v>-124.20305999999982</c:v>
                </c:pt>
                <c:pt idx="22">
                  <c:v>-125.31110099999933</c:v>
                </c:pt>
                <c:pt idx="23">
                  <c:v>-122.25878999999986</c:v>
                </c:pt>
                <c:pt idx="24">
                  <c:v>-125.08171500000026</c:v>
                </c:pt>
                <c:pt idx="25">
                  <c:v>-115.64921299999696</c:v>
                </c:pt>
                <c:pt idx="26">
                  <c:v>-109.11188299999776</c:v>
                </c:pt>
                <c:pt idx="27">
                  <c:v>-120.14118500000041</c:v>
                </c:pt>
                <c:pt idx="28">
                  <c:v>-135.16189799999847</c:v>
                </c:pt>
                <c:pt idx="29">
                  <c:v>-123.97398599999724</c:v>
                </c:pt>
                <c:pt idx="30">
                  <c:v>-133.25699799999711</c:v>
                </c:pt>
                <c:pt idx="31">
                  <c:v>-125.16166800000065</c:v>
                </c:pt>
                <c:pt idx="32">
                  <c:v>-121.40795599999547</c:v>
                </c:pt>
                <c:pt idx="33">
                  <c:v>-120.88432699999976</c:v>
                </c:pt>
                <c:pt idx="34">
                  <c:v>-117.2674560000014</c:v>
                </c:pt>
                <c:pt idx="35">
                  <c:v>-127.30660999999964</c:v>
                </c:pt>
                <c:pt idx="36">
                  <c:v>-125.37386699999479</c:v>
                </c:pt>
                <c:pt idx="37">
                  <c:v>-116.69448600000032</c:v>
                </c:pt>
                <c:pt idx="38">
                  <c:v>-126.41099799999938</c:v>
                </c:pt>
                <c:pt idx="39">
                  <c:v>-112.06467400000111</c:v>
                </c:pt>
                <c:pt idx="40">
                  <c:v>-123.90198099999543</c:v>
                </c:pt>
                <c:pt idx="41">
                  <c:v>-114.5645829999994</c:v>
                </c:pt>
                <c:pt idx="42">
                  <c:v>-123.9271579999986</c:v>
                </c:pt>
                <c:pt idx="43">
                  <c:v>-124.14760599999863</c:v>
                </c:pt>
                <c:pt idx="44">
                  <c:v>-126.28267300000152</c:v>
                </c:pt>
                <c:pt idx="45">
                  <c:v>-120.13863000000129</c:v>
                </c:pt>
                <c:pt idx="46">
                  <c:v>-114.72835299999861</c:v>
                </c:pt>
                <c:pt idx="47">
                  <c:v>-124.60161099999823</c:v>
                </c:pt>
                <c:pt idx="48">
                  <c:v>-114.84391199999664</c:v>
                </c:pt>
                <c:pt idx="49">
                  <c:v>-120.12320299999556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4-EF43-84F6-6AF130CFBD00}"/>
            </c:ext>
          </c:extLst>
        </c:ser>
        <c:ser>
          <c:idx val="2"/>
          <c:order val="2"/>
          <c:tx>
            <c:v>1200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summary!$B$55:$B$104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summary!$AQ$55:$AQ$104</c:f>
              <c:numCache>
                <c:formatCode>General</c:formatCode>
                <c:ptCount val="50"/>
                <c:pt idx="0">
                  <c:v>0</c:v>
                </c:pt>
                <c:pt idx="1">
                  <c:v>-24.498252000004868</c:v>
                </c:pt>
                <c:pt idx="2">
                  <c:v>-48.496946999999636</c:v>
                </c:pt>
                <c:pt idx="3">
                  <c:v>-58.941585000000487</c:v>
                </c:pt>
                <c:pt idx="4">
                  <c:v>-60.125390000001062</c:v>
                </c:pt>
                <c:pt idx="5">
                  <c:v>-63.157050000001618</c:v>
                </c:pt>
                <c:pt idx="6">
                  <c:v>-79.388374000001932</c:v>
                </c:pt>
                <c:pt idx="7">
                  <c:v>-73.027454000002763</c:v>
                </c:pt>
                <c:pt idx="8">
                  <c:v>-90.159115000002203</c:v>
                </c:pt>
                <c:pt idx="9">
                  <c:v>-86.351075999999011</c:v>
                </c:pt>
                <c:pt idx="10">
                  <c:v>-76.71516800000245</c:v>
                </c:pt>
                <c:pt idx="11">
                  <c:v>-89.687297000004037</c:v>
                </c:pt>
                <c:pt idx="12">
                  <c:v>-90.190875000000233</c:v>
                </c:pt>
                <c:pt idx="13">
                  <c:v>-79.575249000001349</c:v>
                </c:pt>
                <c:pt idx="14">
                  <c:v>-94.691156000000774</c:v>
                </c:pt>
                <c:pt idx="15">
                  <c:v>-88.554434000005131</c:v>
                </c:pt>
                <c:pt idx="16">
                  <c:v>-90.401430999998411</c:v>
                </c:pt>
                <c:pt idx="17">
                  <c:v>-88.759742000002007</c:v>
                </c:pt>
                <c:pt idx="18">
                  <c:v>-102.62333900000522</c:v>
                </c:pt>
                <c:pt idx="19">
                  <c:v>-89.912462000000232</c:v>
                </c:pt>
                <c:pt idx="20">
                  <c:v>-87.95801300000312</c:v>
                </c:pt>
                <c:pt idx="21">
                  <c:v>-94.526522000000114</c:v>
                </c:pt>
                <c:pt idx="22">
                  <c:v>-101.89420100000279</c:v>
                </c:pt>
                <c:pt idx="23">
                  <c:v>-88.96330200000375</c:v>
                </c:pt>
                <c:pt idx="24">
                  <c:v>-88.828401999999187</c:v>
                </c:pt>
                <c:pt idx="25">
                  <c:v>-75.99172499999986</c:v>
                </c:pt>
                <c:pt idx="26">
                  <c:v>-97.98543200000131</c:v>
                </c:pt>
                <c:pt idx="27">
                  <c:v>-93.582313999999315</c:v>
                </c:pt>
                <c:pt idx="28">
                  <c:v>-89.418265000000247</c:v>
                </c:pt>
                <c:pt idx="29">
                  <c:v>-79.457718000005116</c:v>
                </c:pt>
                <c:pt idx="30">
                  <c:v>-97.71118800000113</c:v>
                </c:pt>
                <c:pt idx="31">
                  <c:v>-104.5288240000009</c:v>
                </c:pt>
                <c:pt idx="32">
                  <c:v>-91.304907000005187</c:v>
                </c:pt>
                <c:pt idx="33">
                  <c:v>-94.574063000000024</c:v>
                </c:pt>
                <c:pt idx="34">
                  <c:v>-99.542412000002514</c:v>
                </c:pt>
                <c:pt idx="35">
                  <c:v>-89.776700000002165</c:v>
                </c:pt>
                <c:pt idx="36">
                  <c:v>-99.148685000000114</c:v>
                </c:pt>
                <c:pt idx="37">
                  <c:v>-98.408906000004208</c:v>
                </c:pt>
                <c:pt idx="38">
                  <c:v>-104.33301800000481</c:v>
                </c:pt>
                <c:pt idx="39">
                  <c:v>-86.138502000001608</c:v>
                </c:pt>
                <c:pt idx="40">
                  <c:v>-106.77101400000538</c:v>
                </c:pt>
                <c:pt idx="41">
                  <c:v>-105.36700900000142</c:v>
                </c:pt>
                <c:pt idx="42">
                  <c:v>-105.49532000000181</c:v>
                </c:pt>
                <c:pt idx="43">
                  <c:v>-103.74977700000454</c:v>
                </c:pt>
                <c:pt idx="44">
                  <c:v>-94.979495999999926</c:v>
                </c:pt>
                <c:pt idx="45">
                  <c:v>-105.37612400000216</c:v>
                </c:pt>
                <c:pt idx="46">
                  <c:v>-103.02016800000274</c:v>
                </c:pt>
                <c:pt idx="47">
                  <c:v>-96.66715600000316</c:v>
                </c:pt>
                <c:pt idx="48">
                  <c:v>-89.083109999999579</c:v>
                </c:pt>
                <c:pt idx="49">
                  <c:v>-96.283312999999907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4-EF43-84F6-6AF130CFBD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summary!$B$55:$B$104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summary!$Q$55:$Q$104</c:f>
              <c:numCache>
                <c:formatCode>General</c:formatCode>
                <c:ptCount val="50"/>
                <c:pt idx="0">
                  <c:v>0</c:v>
                </c:pt>
                <c:pt idx="1">
                  <c:v>-28.272699000001012</c:v>
                </c:pt>
                <c:pt idx="2">
                  <c:v>-36.502624000000651</c:v>
                </c:pt>
                <c:pt idx="3">
                  <c:v>-47.04225199999928</c:v>
                </c:pt>
                <c:pt idx="4">
                  <c:v>-61.967399999994086</c:v>
                </c:pt>
                <c:pt idx="5">
                  <c:v>-68.617259999999078</c:v>
                </c:pt>
                <c:pt idx="6">
                  <c:v>-71.393176999998104</c:v>
                </c:pt>
                <c:pt idx="7">
                  <c:v>-84.707973999997193</c:v>
                </c:pt>
                <c:pt idx="8">
                  <c:v>-87.868374999998196</c:v>
                </c:pt>
                <c:pt idx="9">
                  <c:v>-93.959857999994711</c:v>
                </c:pt>
                <c:pt idx="10">
                  <c:v>-94.144824999995762</c:v>
                </c:pt>
                <c:pt idx="11">
                  <c:v>-89.855299999995623</c:v>
                </c:pt>
                <c:pt idx="12">
                  <c:v>-100.38325099999929</c:v>
                </c:pt>
                <c:pt idx="13">
                  <c:v>-107.18825500000094</c:v>
                </c:pt>
                <c:pt idx="14">
                  <c:v>-104.68059499999799</c:v>
                </c:pt>
                <c:pt idx="15">
                  <c:v>-107.54314199999499</c:v>
                </c:pt>
                <c:pt idx="16">
                  <c:v>-104.50832999999693</c:v>
                </c:pt>
                <c:pt idx="17">
                  <c:v>-108.45994399999472</c:v>
                </c:pt>
                <c:pt idx="18">
                  <c:v>-114.34036999999807</c:v>
                </c:pt>
                <c:pt idx="19">
                  <c:v>-112.71858899999643</c:v>
                </c:pt>
                <c:pt idx="20">
                  <c:v>-108.8564139999944</c:v>
                </c:pt>
                <c:pt idx="21">
                  <c:v>-113.44152999999642</c:v>
                </c:pt>
                <c:pt idx="22">
                  <c:v>-108.88520599999902</c:v>
                </c:pt>
                <c:pt idx="23">
                  <c:v>-107.38635699999577</c:v>
                </c:pt>
                <c:pt idx="24">
                  <c:v>-115.41702599999553</c:v>
                </c:pt>
                <c:pt idx="25">
                  <c:v>-104.60598399999435</c:v>
                </c:pt>
                <c:pt idx="26">
                  <c:v>-95.125240999994276</c:v>
                </c:pt>
                <c:pt idx="27">
                  <c:v>-117.0176019999999</c:v>
                </c:pt>
                <c:pt idx="28">
                  <c:v>-116.27274200000102</c:v>
                </c:pt>
                <c:pt idx="29">
                  <c:v>-118.17811799999618</c:v>
                </c:pt>
                <c:pt idx="30">
                  <c:v>-109.21323899999697</c:v>
                </c:pt>
                <c:pt idx="31">
                  <c:v>-97.870222999998077</c:v>
                </c:pt>
                <c:pt idx="32">
                  <c:v>-108.38520900000003</c:v>
                </c:pt>
                <c:pt idx="33">
                  <c:v>-114.71503799999482</c:v>
                </c:pt>
                <c:pt idx="34">
                  <c:v>-114.31896299999789</c:v>
                </c:pt>
                <c:pt idx="35">
                  <c:v>-127.18312199999491</c:v>
                </c:pt>
                <c:pt idx="36">
                  <c:v>-127.89425099999789</c:v>
                </c:pt>
                <c:pt idx="37">
                  <c:v>-124.08097499999712</c:v>
                </c:pt>
                <c:pt idx="38">
                  <c:v>-120.72585999999865</c:v>
                </c:pt>
                <c:pt idx="39">
                  <c:v>-119.08004299999448</c:v>
                </c:pt>
                <c:pt idx="40">
                  <c:v>-125.79227999999421</c:v>
                </c:pt>
                <c:pt idx="41">
                  <c:v>-113.75979799999914</c:v>
                </c:pt>
                <c:pt idx="42">
                  <c:v>-113.91965699999855</c:v>
                </c:pt>
                <c:pt idx="43">
                  <c:v>-112.31972799999494</c:v>
                </c:pt>
                <c:pt idx="44">
                  <c:v>-121.11217499999475</c:v>
                </c:pt>
                <c:pt idx="45">
                  <c:v>-125.07117499999731</c:v>
                </c:pt>
                <c:pt idx="46">
                  <c:v>-118.98279399999592</c:v>
                </c:pt>
                <c:pt idx="47">
                  <c:v>-115.81726299999718</c:v>
                </c:pt>
                <c:pt idx="48">
                  <c:v>-120.68897799999831</c:v>
                </c:pt>
                <c:pt idx="49">
                  <c:v>-111.11185299999488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04-EF43-84F6-6AF130CF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457968"/>
        <c:axId val="-1855454704"/>
      </c:scatterChart>
      <c:valAx>
        <c:axId val="-18554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454704"/>
        <c:crosses val="autoZero"/>
        <c:crossBetween val="midCat"/>
      </c:valAx>
      <c:valAx>
        <c:axId val="-185545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54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Initial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summary!$H$4:$H$53</c:f>
              <c:numCache>
                <c:formatCode>General</c:formatCode>
                <c:ptCount val="50"/>
                <c:pt idx="0">
                  <c:v>-89.073499999999996</c:v>
                </c:pt>
                <c:pt idx="1">
                  <c:v>-85.437899999999999</c:v>
                </c:pt>
                <c:pt idx="2">
                  <c:v>-81.802199999999999</c:v>
                </c:pt>
                <c:pt idx="3">
                  <c:v>-78.166499999999999</c:v>
                </c:pt>
                <c:pt idx="4">
                  <c:v>-74.530900000000003</c:v>
                </c:pt>
                <c:pt idx="5">
                  <c:v>-70.895200000000003</c:v>
                </c:pt>
                <c:pt idx="6">
                  <c:v>-67.259600000000006</c:v>
                </c:pt>
                <c:pt idx="7">
                  <c:v>-63.623899999999999</c:v>
                </c:pt>
                <c:pt idx="8">
                  <c:v>-59.988300000000002</c:v>
                </c:pt>
                <c:pt idx="9">
                  <c:v>-56.352600000000002</c:v>
                </c:pt>
                <c:pt idx="10">
                  <c:v>-52.716999999999999</c:v>
                </c:pt>
                <c:pt idx="11">
                  <c:v>-49.081299999999999</c:v>
                </c:pt>
                <c:pt idx="12">
                  <c:v>-45.445700000000002</c:v>
                </c:pt>
                <c:pt idx="13">
                  <c:v>-41.81</c:v>
                </c:pt>
                <c:pt idx="14">
                  <c:v>-38.174399999999999</c:v>
                </c:pt>
                <c:pt idx="15">
                  <c:v>-34.538699999999999</c:v>
                </c:pt>
                <c:pt idx="16">
                  <c:v>-30.903099999999998</c:v>
                </c:pt>
                <c:pt idx="17">
                  <c:v>-27.267399999999999</c:v>
                </c:pt>
                <c:pt idx="18">
                  <c:v>-23.631699999999999</c:v>
                </c:pt>
                <c:pt idx="19">
                  <c:v>-19.996099999999998</c:v>
                </c:pt>
                <c:pt idx="20">
                  <c:v>-16.360399999999998</c:v>
                </c:pt>
                <c:pt idx="21">
                  <c:v>-12.7248</c:v>
                </c:pt>
                <c:pt idx="22">
                  <c:v>-9.0891300000000008</c:v>
                </c:pt>
                <c:pt idx="23">
                  <c:v>-5.4534799999999999</c:v>
                </c:pt>
                <c:pt idx="24">
                  <c:v>-1.8178300000000001</c:v>
                </c:pt>
                <c:pt idx="25">
                  <c:v>1.8178300000000001</c:v>
                </c:pt>
                <c:pt idx="26">
                  <c:v>5.4534799999999999</c:v>
                </c:pt>
                <c:pt idx="27">
                  <c:v>9.0891300000000008</c:v>
                </c:pt>
                <c:pt idx="28">
                  <c:v>12.7248</c:v>
                </c:pt>
                <c:pt idx="29">
                  <c:v>16.360399999999998</c:v>
                </c:pt>
                <c:pt idx="30">
                  <c:v>19.996099999999998</c:v>
                </c:pt>
                <c:pt idx="31">
                  <c:v>23.631699999999999</c:v>
                </c:pt>
                <c:pt idx="32">
                  <c:v>27.267399999999999</c:v>
                </c:pt>
                <c:pt idx="33">
                  <c:v>30.902999999999999</c:v>
                </c:pt>
                <c:pt idx="34">
                  <c:v>34.538699999999999</c:v>
                </c:pt>
                <c:pt idx="35">
                  <c:v>38.174399999999999</c:v>
                </c:pt>
                <c:pt idx="36">
                  <c:v>41.81</c:v>
                </c:pt>
                <c:pt idx="37">
                  <c:v>45.445700000000002</c:v>
                </c:pt>
                <c:pt idx="38">
                  <c:v>49.081299999999999</c:v>
                </c:pt>
                <c:pt idx="39">
                  <c:v>52.716999999999999</c:v>
                </c:pt>
                <c:pt idx="40">
                  <c:v>56.352600000000002</c:v>
                </c:pt>
                <c:pt idx="41">
                  <c:v>59.988300000000002</c:v>
                </c:pt>
                <c:pt idx="42">
                  <c:v>63.623899999999999</c:v>
                </c:pt>
                <c:pt idx="43">
                  <c:v>67.259600000000006</c:v>
                </c:pt>
                <c:pt idx="44">
                  <c:v>70.895200000000003</c:v>
                </c:pt>
                <c:pt idx="45">
                  <c:v>74.530900000000003</c:v>
                </c:pt>
                <c:pt idx="46">
                  <c:v>78.166499999999999</c:v>
                </c:pt>
                <c:pt idx="47">
                  <c:v>81.802199999999999</c:v>
                </c:pt>
                <c:pt idx="48">
                  <c:v>85.437899999999999</c:v>
                </c:pt>
                <c:pt idx="49">
                  <c:v>89.073499999999996</c:v>
                </c:pt>
              </c:numCache>
            </c:numRef>
          </c:xVal>
          <c:yVal>
            <c:numRef>
              <c:f>summary!$I$4:$I$53</c:f>
              <c:numCache>
                <c:formatCode>General</c:formatCode>
                <c:ptCount val="50"/>
                <c:pt idx="0">
                  <c:v>60</c:v>
                </c:pt>
                <c:pt idx="1">
                  <c:v>68</c:v>
                </c:pt>
                <c:pt idx="2">
                  <c:v>70</c:v>
                </c:pt>
                <c:pt idx="3">
                  <c:v>68</c:v>
                </c:pt>
                <c:pt idx="4">
                  <c:v>62</c:v>
                </c:pt>
                <c:pt idx="5">
                  <c:v>56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80</c:v>
                </c:pt>
                <c:pt idx="10">
                  <c:v>80</c:v>
                </c:pt>
                <c:pt idx="11">
                  <c:v>60</c:v>
                </c:pt>
                <c:pt idx="12">
                  <c:v>64</c:v>
                </c:pt>
                <c:pt idx="13">
                  <c:v>54</c:v>
                </c:pt>
                <c:pt idx="14">
                  <c:v>62</c:v>
                </c:pt>
                <c:pt idx="15">
                  <c:v>60</c:v>
                </c:pt>
                <c:pt idx="16">
                  <c:v>84</c:v>
                </c:pt>
                <c:pt idx="17">
                  <c:v>68</c:v>
                </c:pt>
                <c:pt idx="18">
                  <c:v>64</c:v>
                </c:pt>
                <c:pt idx="19">
                  <c:v>52</c:v>
                </c:pt>
                <c:pt idx="20">
                  <c:v>54</c:v>
                </c:pt>
                <c:pt idx="21">
                  <c:v>66</c:v>
                </c:pt>
                <c:pt idx="22">
                  <c:v>58</c:v>
                </c:pt>
                <c:pt idx="23">
                  <c:v>64</c:v>
                </c:pt>
                <c:pt idx="24">
                  <c:v>56</c:v>
                </c:pt>
                <c:pt idx="25">
                  <c:v>80</c:v>
                </c:pt>
                <c:pt idx="26">
                  <c:v>58</c:v>
                </c:pt>
                <c:pt idx="27">
                  <c:v>68</c:v>
                </c:pt>
                <c:pt idx="28">
                  <c:v>82</c:v>
                </c:pt>
                <c:pt idx="29">
                  <c:v>66</c:v>
                </c:pt>
                <c:pt idx="30">
                  <c:v>96</c:v>
                </c:pt>
                <c:pt idx="31">
                  <c:v>54</c:v>
                </c:pt>
                <c:pt idx="32">
                  <c:v>66</c:v>
                </c:pt>
                <c:pt idx="33">
                  <c:v>80</c:v>
                </c:pt>
                <c:pt idx="34">
                  <c:v>78</c:v>
                </c:pt>
                <c:pt idx="35">
                  <c:v>58</c:v>
                </c:pt>
                <c:pt idx="36">
                  <c:v>72</c:v>
                </c:pt>
                <c:pt idx="37">
                  <c:v>72</c:v>
                </c:pt>
                <c:pt idx="38">
                  <c:v>90</c:v>
                </c:pt>
                <c:pt idx="39">
                  <c:v>54</c:v>
                </c:pt>
                <c:pt idx="40">
                  <c:v>82</c:v>
                </c:pt>
                <c:pt idx="41">
                  <c:v>66</c:v>
                </c:pt>
                <c:pt idx="42">
                  <c:v>72</c:v>
                </c:pt>
                <c:pt idx="43">
                  <c:v>58</c:v>
                </c:pt>
                <c:pt idx="44">
                  <c:v>90</c:v>
                </c:pt>
                <c:pt idx="45">
                  <c:v>52</c:v>
                </c:pt>
                <c:pt idx="46">
                  <c:v>74</c:v>
                </c:pt>
                <c:pt idx="47">
                  <c:v>70</c:v>
                </c:pt>
                <c:pt idx="48">
                  <c:v>60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B-7847-AA8D-5139EAE8ADA4}"/>
            </c:ext>
          </c:extLst>
        </c:ser>
        <c:ser>
          <c:idx val="1"/>
          <c:order val="1"/>
          <c:tx>
            <c:v>Final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summary!$J$4:$J$53</c:f>
              <c:numCache>
                <c:formatCode>General</c:formatCode>
                <c:ptCount val="50"/>
                <c:pt idx="0">
                  <c:v>-88.957700000000003</c:v>
                </c:pt>
                <c:pt idx="1">
                  <c:v>-85.326800000000006</c:v>
                </c:pt>
                <c:pt idx="2">
                  <c:v>-81.695800000000006</c:v>
                </c:pt>
                <c:pt idx="3">
                  <c:v>-78.064899999999994</c:v>
                </c:pt>
                <c:pt idx="4">
                  <c:v>-74.433999999999997</c:v>
                </c:pt>
                <c:pt idx="5">
                  <c:v>-70.803100000000001</c:v>
                </c:pt>
                <c:pt idx="6">
                  <c:v>-67.1721</c:v>
                </c:pt>
                <c:pt idx="7">
                  <c:v>-63.541200000000003</c:v>
                </c:pt>
                <c:pt idx="8">
                  <c:v>-59.910299999999999</c:v>
                </c:pt>
                <c:pt idx="9">
                  <c:v>-56.279400000000003</c:v>
                </c:pt>
                <c:pt idx="10">
                  <c:v>-52.648400000000002</c:v>
                </c:pt>
                <c:pt idx="11">
                  <c:v>-49.017499999999998</c:v>
                </c:pt>
                <c:pt idx="12">
                  <c:v>-45.386600000000001</c:v>
                </c:pt>
                <c:pt idx="13">
                  <c:v>-41.755699999999997</c:v>
                </c:pt>
                <c:pt idx="14">
                  <c:v>-38.124699999999997</c:v>
                </c:pt>
                <c:pt idx="15">
                  <c:v>-34.4938</c:v>
                </c:pt>
                <c:pt idx="16">
                  <c:v>-30.8629</c:v>
                </c:pt>
                <c:pt idx="17">
                  <c:v>-27.231999999999999</c:v>
                </c:pt>
                <c:pt idx="18">
                  <c:v>-23.600999999999999</c:v>
                </c:pt>
                <c:pt idx="19">
                  <c:v>-19.970099999999999</c:v>
                </c:pt>
                <c:pt idx="20">
                  <c:v>-16.339200000000002</c:v>
                </c:pt>
                <c:pt idx="21">
                  <c:v>-12.708299999999999</c:v>
                </c:pt>
                <c:pt idx="22">
                  <c:v>-9.0773200000000003</c:v>
                </c:pt>
                <c:pt idx="23">
                  <c:v>-5.4463999999999997</c:v>
                </c:pt>
                <c:pt idx="24">
                  <c:v>-1.81548</c:v>
                </c:pt>
                <c:pt idx="25">
                  <c:v>1.81545</c:v>
                </c:pt>
                <c:pt idx="26">
                  <c:v>5.4463800000000004</c:v>
                </c:pt>
                <c:pt idx="27">
                  <c:v>9.0773100000000007</c:v>
                </c:pt>
                <c:pt idx="28">
                  <c:v>12.7082</c:v>
                </c:pt>
                <c:pt idx="29">
                  <c:v>16.339200000000002</c:v>
                </c:pt>
                <c:pt idx="30">
                  <c:v>19.970099999999999</c:v>
                </c:pt>
                <c:pt idx="31">
                  <c:v>23.600999999999999</c:v>
                </c:pt>
                <c:pt idx="32">
                  <c:v>27.2319</c:v>
                </c:pt>
                <c:pt idx="33">
                  <c:v>30.8629</c:v>
                </c:pt>
                <c:pt idx="34">
                  <c:v>34.4938</c:v>
                </c:pt>
                <c:pt idx="35">
                  <c:v>38.124699999999997</c:v>
                </c:pt>
                <c:pt idx="36">
                  <c:v>41.755600000000001</c:v>
                </c:pt>
                <c:pt idx="37">
                  <c:v>45.386600000000001</c:v>
                </c:pt>
                <c:pt idx="38">
                  <c:v>49.017499999999998</c:v>
                </c:pt>
                <c:pt idx="39">
                  <c:v>52.648400000000002</c:v>
                </c:pt>
                <c:pt idx="40">
                  <c:v>56.279299999999999</c:v>
                </c:pt>
                <c:pt idx="41">
                  <c:v>59.910299999999999</c:v>
                </c:pt>
                <c:pt idx="42">
                  <c:v>63.541200000000003</c:v>
                </c:pt>
                <c:pt idx="43">
                  <c:v>67.1721</c:v>
                </c:pt>
                <c:pt idx="44">
                  <c:v>70.803100000000001</c:v>
                </c:pt>
                <c:pt idx="45">
                  <c:v>74.433999999999997</c:v>
                </c:pt>
                <c:pt idx="46">
                  <c:v>78.064899999999994</c:v>
                </c:pt>
                <c:pt idx="47">
                  <c:v>81.695800000000006</c:v>
                </c:pt>
                <c:pt idx="48">
                  <c:v>85.326800000000006</c:v>
                </c:pt>
                <c:pt idx="49">
                  <c:v>88.957700000000003</c:v>
                </c:pt>
              </c:numCache>
            </c:numRef>
          </c:xVal>
          <c:yVal>
            <c:numRef>
              <c:f>summary!$K$4:$K$53</c:f>
              <c:numCache>
                <c:formatCode>General</c:formatCode>
                <c:ptCount val="50"/>
                <c:pt idx="0">
                  <c:v>38</c:v>
                </c:pt>
                <c:pt idx="1">
                  <c:v>48</c:v>
                </c:pt>
                <c:pt idx="2">
                  <c:v>82</c:v>
                </c:pt>
                <c:pt idx="3">
                  <c:v>48</c:v>
                </c:pt>
                <c:pt idx="4">
                  <c:v>68</c:v>
                </c:pt>
                <c:pt idx="5">
                  <c:v>84</c:v>
                </c:pt>
                <c:pt idx="6">
                  <c:v>64</c:v>
                </c:pt>
                <c:pt idx="7">
                  <c:v>74</c:v>
                </c:pt>
                <c:pt idx="8">
                  <c:v>74</c:v>
                </c:pt>
                <c:pt idx="9">
                  <c:v>80</c:v>
                </c:pt>
                <c:pt idx="10">
                  <c:v>50</c:v>
                </c:pt>
                <c:pt idx="11">
                  <c:v>70</c:v>
                </c:pt>
                <c:pt idx="12">
                  <c:v>60</c:v>
                </c:pt>
                <c:pt idx="13">
                  <c:v>88</c:v>
                </c:pt>
                <c:pt idx="14">
                  <c:v>70</c:v>
                </c:pt>
                <c:pt idx="15">
                  <c:v>76</c:v>
                </c:pt>
                <c:pt idx="16">
                  <c:v>86</c:v>
                </c:pt>
                <c:pt idx="17">
                  <c:v>82</c:v>
                </c:pt>
                <c:pt idx="18">
                  <c:v>76</c:v>
                </c:pt>
                <c:pt idx="19">
                  <c:v>46</c:v>
                </c:pt>
                <c:pt idx="20">
                  <c:v>90</c:v>
                </c:pt>
                <c:pt idx="21">
                  <c:v>62</c:v>
                </c:pt>
                <c:pt idx="22">
                  <c:v>76</c:v>
                </c:pt>
                <c:pt idx="23">
                  <c:v>46</c:v>
                </c:pt>
                <c:pt idx="24">
                  <c:v>24</c:v>
                </c:pt>
                <c:pt idx="25">
                  <c:v>44</c:v>
                </c:pt>
                <c:pt idx="26">
                  <c:v>44</c:v>
                </c:pt>
                <c:pt idx="27">
                  <c:v>76</c:v>
                </c:pt>
                <c:pt idx="28">
                  <c:v>68</c:v>
                </c:pt>
                <c:pt idx="29">
                  <c:v>62</c:v>
                </c:pt>
                <c:pt idx="30">
                  <c:v>90</c:v>
                </c:pt>
                <c:pt idx="31">
                  <c:v>54</c:v>
                </c:pt>
                <c:pt idx="32">
                  <c:v>60</c:v>
                </c:pt>
                <c:pt idx="33">
                  <c:v>84</c:v>
                </c:pt>
                <c:pt idx="34">
                  <c:v>94</c:v>
                </c:pt>
                <c:pt idx="35">
                  <c:v>52</c:v>
                </c:pt>
                <c:pt idx="36">
                  <c:v>92</c:v>
                </c:pt>
                <c:pt idx="37">
                  <c:v>56</c:v>
                </c:pt>
                <c:pt idx="38">
                  <c:v>108</c:v>
                </c:pt>
                <c:pt idx="39">
                  <c:v>60</c:v>
                </c:pt>
                <c:pt idx="40">
                  <c:v>88</c:v>
                </c:pt>
                <c:pt idx="41">
                  <c:v>74</c:v>
                </c:pt>
                <c:pt idx="42">
                  <c:v>76</c:v>
                </c:pt>
                <c:pt idx="43">
                  <c:v>68</c:v>
                </c:pt>
                <c:pt idx="44">
                  <c:v>78</c:v>
                </c:pt>
                <c:pt idx="45">
                  <c:v>68</c:v>
                </c:pt>
                <c:pt idx="46">
                  <c:v>66</c:v>
                </c:pt>
                <c:pt idx="47">
                  <c:v>60</c:v>
                </c:pt>
                <c:pt idx="48">
                  <c:v>54</c:v>
                </c:pt>
                <c:pt idx="4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B-7847-AA8D-5139EAE8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5432016"/>
        <c:axId val="-1855427984"/>
      </c:scatterChart>
      <c:valAx>
        <c:axId val="-1855432016"/>
        <c:scaling>
          <c:orientation val="minMax"/>
          <c:max val="90"/>
          <c:min val="-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Y 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855427984"/>
        <c:crosses val="autoZero"/>
        <c:crossBetween val="midCat"/>
        <c:majorUnit val="30"/>
      </c:valAx>
      <c:valAx>
        <c:axId val="-185542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# of Mo atoms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1855432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425831146106701"/>
          <c:y val="5.2469135802469098E-2"/>
          <c:w val="0.333984928020361"/>
          <c:h val="7.4084281131525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summary!$W$4:$W$53</c:f>
              <c:numCache>
                <c:formatCode>General</c:formatCode>
                <c:ptCount val="50"/>
                <c:pt idx="0">
                  <c:v>-89.085999999999999</c:v>
                </c:pt>
                <c:pt idx="1">
                  <c:v>-85.449799999999996</c:v>
                </c:pt>
                <c:pt idx="2">
                  <c:v>-81.813699999999997</c:v>
                </c:pt>
                <c:pt idx="3">
                  <c:v>-78.177499999999995</c:v>
                </c:pt>
                <c:pt idx="4">
                  <c:v>-74.541399999999996</c:v>
                </c:pt>
                <c:pt idx="5">
                  <c:v>-70.905199999999994</c:v>
                </c:pt>
                <c:pt idx="6">
                  <c:v>-67.269000000000005</c:v>
                </c:pt>
                <c:pt idx="7">
                  <c:v>-63.632899999999999</c:v>
                </c:pt>
                <c:pt idx="8">
                  <c:v>-59.996699999999997</c:v>
                </c:pt>
                <c:pt idx="9">
                  <c:v>-56.360500000000002</c:v>
                </c:pt>
                <c:pt idx="10">
                  <c:v>-52.724400000000003</c:v>
                </c:pt>
                <c:pt idx="11">
                  <c:v>-49.088200000000001</c:v>
                </c:pt>
                <c:pt idx="12">
                  <c:v>-45.451999999999998</c:v>
                </c:pt>
                <c:pt idx="13">
                  <c:v>-41.815899999999999</c:v>
                </c:pt>
                <c:pt idx="14">
                  <c:v>-38.179699999999997</c:v>
                </c:pt>
                <c:pt idx="15">
                  <c:v>-34.543599999999998</c:v>
                </c:pt>
                <c:pt idx="16">
                  <c:v>-30.907399999999999</c:v>
                </c:pt>
                <c:pt idx="17">
                  <c:v>-27.2712</c:v>
                </c:pt>
                <c:pt idx="18">
                  <c:v>-23.635100000000001</c:v>
                </c:pt>
                <c:pt idx="19">
                  <c:v>-19.998899999999999</c:v>
                </c:pt>
                <c:pt idx="20">
                  <c:v>-16.3627</c:v>
                </c:pt>
                <c:pt idx="21">
                  <c:v>-12.726599999999999</c:v>
                </c:pt>
                <c:pt idx="22">
                  <c:v>-9.0904100000000003</c:v>
                </c:pt>
                <c:pt idx="23">
                  <c:v>-5.45425</c:v>
                </c:pt>
                <c:pt idx="24">
                  <c:v>-1.8180799999999999</c:v>
                </c:pt>
                <c:pt idx="25">
                  <c:v>1.8180799999999999</c:v>
                </c:pt>
                <c:pt idx="26">
                  <c:v>5.4542400000000004</c:v>
                </c:pt>
                <c:pt idx="27">
                  <c:v>9.0904100000000003</c:v>
                </c:pt>
                <c:pt idx="28">
                  <c:v>12.726599999999999</c:v>
                </c:pt>
                <c:pt idx="29">
                  <c:v>16.3627</c:v>
                </c:pt>
                <c:pt idx="30">
                  <c:v>19.998899999999999</c:v>
                </c:pt>
                <c:pt idx="31">
                  <c:v>23.635100000000001</c:v>
                </c:pt>
                <c:pt idx="32">
                  <c:v>27.2712</c:v>
                </c:pt>
                <c:pt idx="33">
                  <c:v>30.907399999999999</c:v>
                </c:pt>
                <c:pt idx="34">
                  <c:v>34.543500000000002</c:v>
                </c:pt>
                <c:pt idx="35">
                  <c:v>38.179699999999997</c:v>
                </c:pt>
                <c:pt idx="36">
                  <c:v>41.815899999999999</c:v>
                </c:pt>
                <c:pt idx="37">
                  <c:v>45.451999999999998</c:v>
                </c:pt>
                <c:pt idx="38">
                  <c:v>49.088200000000001</c:v>
                </c:pt>
                <c:pt idx="39">
                  <c:v>52.724400000000003</c:v>
                </c:pt>
                <c:pt idx="40">
                  <c:v>56.360500000000002</c:v>
                </c:pt>
                <c:pt idx="41">
                  <c:v>59.996699999999997</c:v>
                </c:pt>
                <c:pt idx="42">
                  <c:v>63.632899999999999</c:v>
                </c:pt>
                <c:pt idx="43">
                  <c:v>67.269000000000005</c:v>
                </c:pt>
                <c:pt idx="44">
                  <c:v>70.905199999999994</c:v>
                </c:pt>
                <c:pt idx="45">
                  <c:v>74.541399999999996</c:v>
                </c:pt>
                <c:pt idx="46">
                  <c:v>78.177499999999995</c:v>
                </c:pt>
                <c:pt idx="47">
                  <c:v>81.813699999999997</c:v>
                </c:pt>
                <c:pt idx="48">
                  <c:v>85.449799999999996</c:v>
                </c:pt>
                <c:pt idx="49">
                  <c:v>89.085999999999999</c:v>
                </c:pt>
              </c:numCache>
            </c:numRef>
          </c:xVal>
          <c:yVal>
            <c:numRef>
              <c:f>summary!$Z$4:$Z$53</c:f>
              <c:numCache>
                <c:formatCode>General</c:formatCode>
                <c:ptCount val="50"/>
                <c:pt idx="0">
                  <c:v>3.3344757000083367E-2</c:v>
                </c:pt>
                <c:pt idx="1">
                  <c:v>5.1281807778690507E-2</c:v>
                </c:pt>
                <c:pt idx="2">
                  <c:v>0.11822598793887509</c:v>
                </c:pt>
                <c:pt idx="3">
                  <c:v>0.12934535999810715</c:v>
                </c:pt>
                <c:pt idx="4">
                  <c:v>0.11458744648069434</c:v>
                </c:pt>
                <c:pt idx="5">
                  <c:v>9.3437521192986164E-2</c:v>
                </c:pt>
                <c:pt idx="6">
                  <c:v>0.14466468601065696</c:v>
                </c:pt>
                <c:pt idx="7">
                  <c:v>7.9955185612014992E-2</c:v>
                </c:pt>
                <c:pt idx="8">
                  <c:v>0.11098208872401426</c:v>
                </c:pt>
                <c:pt idx="9">
                  <c:v>0.11822598793887509</c:v>
                </c:pt>
                <c:pt idx="10">
                  <c:v>0.11822598793887509</c:v>
                </c:pt>
                <c:pt idx="11">
                  <c:v>9.0022055403573872E-2</c:v>
                </c:pt>
                <c:pt idx="12">
                  <c:v>0.10740946277367036</c:v>
                </c:pt>
                <c:pt idx="13">
                  <c:v>0.10740946277367036</c:v>
                </c:pt>
                <c:pt idx="14">
                  <c:v>0.15654215767273993</c:v>
                </c:pt>
                <c:pt idx="15">
                  <c:v>9.688357823348942E-2</c:v>
                </c:pt>
                <c:pt idx="16">
                  <c:v>0.11458744648069434</c:v>
                </c:pt>
                <c:pt idx="17">
                  <c:v>0.12934535999810715</c:v>
                </c:pt>
                <c:pt idx="18">
                  <c:v>0.13312132529674961</c:v>
                </c:pt>
                <c:pt idx="19">
                  <c:v>9.688357823348942E-2</c:v>
                </c:pt>
                <c:pt idx="20">
                  <c:v>0.11098208872401426</c:v>
                </c:pt>
                <c:pt idx="21">
                  <c:v>0.10036063936823485</c:v>
                </c:pt>
                <c:pt idx="22">
                  <c:v>9.688357823348942E-2</c:v>
                </c:pt>
                <c:pt idx="23">
                  <c:v>6.3752408826810783E-2</c:v>
                </c:pt>
                <c:pt idx="24">
                  <c:v>1.9059417734788205E-2</c:v>
                </c:pt>
                <c:pt idx="25">
                  <c:v>5.4359876688911297E-2</c:v>
                </c:pt>
                <c:pt idx="26">
                  <c:v>9.0022055403573872E-2</c:v>
                </c:pt>
                <c:pt idx="27">
                  <c:v>7.9955185612014992E-2</c:v>
                </c:pt>
                <c:pt idx="28">
                  <c:v>0.12934535999810715</c:v>
                </c:pt>
                <c:pt idx="29">
                  <c:v>0.10740946277367036</c:v>
                </c:pt>
                <c:pt idx="30">
                  <c:v>0.15654215767273993</c:v>
                </c:pt>
                <c:pt idx="31">
                  <c:v>8.6636775319473114E-2</c:v>
                </c:pt>
                <c:pt idx="32">
                  <c:v>0.16465332242962444</c:v>
                </c:pt>
                <c:pt idx="33">
                  <c:v>8.6636775319473114E-2</c:v>
                </c:pt>
                <c:pt idx="34">
                  <c:v>0.14466468601065696</c:v>
                </c:pt>
                <c:pt idx="35">
                  <c:v>7.3389647656301599E-2</c:v>
                </c:pt>
                <c:pt idx="36">
                  <c:v>0.16057808109193095</c:v>
                </c:pt>
                <c:pt idx="37">
                  <c:v>9.688357823348942E-2</c:v>
                </c:pt>
                <c:pt idx="38">
                  <c:v>0.12560447151918608</c:v>
                </c:pt>
                <c:pt idx="39">
                  <c:v>0.10386912490262269</c:v>
                </c:pt>
                <c:pt idx="40">
                  <c:v>0.11458744648069434</c:v>
                </c:pt>
                <c:pt idx="41">
                  <c:v>0.12189817335066301</c:v>
                </c:pt>
                <c:pt idx="42">
                  <c:v>8.6636775319473114E-2</c:v>
                </c:pt>
                <c:pt idx="43">
                  <c:v>0.10036063936823485</c:v>
                </c:pt>
                <c:pt idx="44">
                  <c:v>7.9955185612014992E-2</c:v>
                </c:pt>
                <c:pt idx="45">
                  <c:v>9.688357823348942E-2</c:v>
                </c:pt>
                <c:pt idx="46">
                  <c:v>0.15254498589499821</c:v>
                </c:pt>
                <c:pt idx="47">
                  <c:v>0.11098208872401426</c:v>
                </c:pt>
                <c:pt idx="48">
                  <c:v>0.10386912490262269</c:v>
                </c:pt>
                <c:pt idx="49">
                  <c:v>2.756073697410669E-2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5-B948-92CA-7C3B19CF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53808"/>
        <c:axId val="1659358704"/>
      </c:scatterChart>
      <c:valAx>
        <c:axId val="2091253808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58704"/>
        <c:crosses val="autoZero"/>
        <c:crossBetween val="midCat"/>
      </c:valAx>
      <c:valAx>
        <c:axId val="165935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old!$P$3:$P$102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old!$R$3:$R$102</c:f>
              <c:numCache>
                <c:formatCode>General</c:formatCode>
                <c:ptCount val="100"/>
                <c:pt idx="0">
                  <c:v>-35656.592422000002</c:v>
                </c:pt>
                <c:pt idx="1">
                  <c:v>-35645.800448000002</c:v>
                </c:pt>
                <c:pt idx="2">
                  <c:v>-35709.524163000002</c:v>
                </c:pt>
                <c:pt idx="3">
                  <c:v>-35695.305868000003</c:v>
                </c:pt>
                <c:pt idx="4">
                  <c:v>-35738.125704999999</c:v>
                </c:pt>
                <c:pt idx="5">
                  <c:v>-35730.209718999999</c:v>
                </c:pt>
                <c:pt idx="6">
                  <c:v>-35753.056864999999</c:v>
                </c:pt>
                <c:pt idx="7">
                  <c:v>-35741.081817999999</c:v>
                </c:pt>
                <c:pt idx="8">
                  <c:v>-35761.343905000002</c:v>
                </c:pt>
                <c:pt idx="9">
                  <c:v>-35752.760229</c:v>
                </c:pt>
                <c:pt idx="10">
                  <c:v>-35772.105205</c:v>
                </c:pt>
                <c:pt idx="11">
                  <c:v>-35760.831235999998</c:v>
                </c:pt>
                <c:pt idx="12">
                  <c:v>-35778.107243999999</c:v>
                </c:pt>
                <c:pt idx="13">
                  <c:v>-35769.485969000001</c:v>
                </c:pt>
                <c:pt idx="14">
                  <c:v>-35786.124973999998</c:v>
                </c:pt>
                <c:pt idx="15">
                  <c:v>-35774.696419</c:v>
                </c:pt>
                <c:pt idx="16">
                  <c:v>-35782.098649</c:v>
                </c:pt>
                <c:pt idx="17">
                  <c:v>-35771.252245999996</c:v>
                </c:pt>
                <c:pt idx="18">
                  <c:v>-35788.303798000001</c:v>
                </c:pt>
                <c:pt idx="19">
                  <c:v>-35783.630277999997</c:v>
                </c:pt>
                <c:pt idx="20">
                  <c:v>-35795.869999000002</c:v>
                </c:pt>
                <c:pt idx="21">
                  <c:v>-35785.549003</c:v>
                </c:pt>
                <c:pt idx="22">
                  <c:v>-35795.993531</c:v>
                </c:pt>
                <c:pt idx="23">
                  <c:v>-35789.369070000001</c:v>
                </c:pt>
                <c:pt idx="24">
                  <c:v>-35793.055193</c:v>
                </c:pt>
                <c:pt idx="25">
                  <c:v>-35789.583567000001</c:v>
                </c:pt>
                <c:pt idx="26">
                  <c:v>-35802.779042000002</c:v>
                </c:pt>
                <c:pt idx="27">
                  <c:v>-35800.476947000003</c:v>
                </c:pt>
                <c:pt idx="28">
                  <c:v>-35805.614100999999</c:v>
                </c:pt>
                <c:pt idx="29">
                  <c:v>-35796.342736999999</c:v>
                </c:pt>
                <c:pt idx="30">
                  <c:v>-35802.382634000001</c:v>
                </c:pt>
                <c:pt idx="31">
                  <c:v>-35798.903339999997</c:v>
                </c:pt>
                <c:pt idx="32">
                  <c:v>-35802.241026000003</c:v>
                </c:pt>
                <c:pt idx="33">
                  <c:v>-35787.585507000003</c:v>
                </c:pt>
                <c:pt idx="34">
                  <c:v>-35813.590934</c:v>
                </c:pt>
                <c:pt idx="35">
                  <c:v>-35801.617855999997</c:v>
                </c:pt>
                <c:pt idx="36">
                  <c:v>-35807.732409999997</c:v>
                </c:pt>
                <c:pt idx="37">
                  <c:v>-35801.731403999998</c:v>
                </c:pt>
                <c:pt idx="38">
                  <c:v>-35813.650162999998</c:v>
                </c:pt>
                <c:pt idx="39">
                  <c:v>-35804.161872999997</c:v>
                </c:pt>
                <c:pt idx="40">
                  <c:v>-35811.835179000002</c:v>
                </c:pt>
                <c:pt idx="41">
                  <c:v>-35808.637339000001</c:v>
                </c:pt>
                <c:pt idx="42">
                  <c:v>-35815.562495999999</c:v>
                </c:pt>
                <c:pt idx="43">
                  <c:v>-35815.282699000003</c:v>
                </c:pt>
                <c:pt idx="44">
                  <c:v>-35804.549503000002</c:v>
                </c:pt>
                <c:pt idx="45">
                  <c:v>-35800.460453</c:v>
                </c:pt>
                <c:pt idx="46">
                  <c:v>-35821.503621000003</c:v>
                </c:pt>
                <c:pt idx="47">
                  <c:v>-35811.831102999997</c:v>
                </c:pt>
                <c:pt idx="48">
                  <c:v>-35818.534712000001</c:v>
                </c:pt>
                <c:pt idx="49">
                  <c:v>-35811.838565999999</c:v>
                </c:pt>
                <c:pt idx="50">
                  <c:v>-35817.63349</c:v>
                </c:pt>
                <c:pt idx="51">
                  <c:v>-35811.933440000001</c:v>
                </c:pt>
                <c:pt idx="52">
                  <c:v>-35810.308251000002</c:v>
                </c:pt>
                <c:pt idx="53">
                  <c:v>-35802.013801000001</c:v>
                </c:pt>
                <c:pt idx="54">
                  <c:v>-35814.873453</c:v>
                </c:pt>
                <c:pt idx="55">
                  <c:v>-35808.150936999999</c:v>
                </c:pt>
                <c:pt idx="56">
                  <c:v>-35814.307203999997</c:v>
                </c:pt>
                <c:pt idx="57">
                  <c:v>-35811.664731999997</c:v>
                </c:pt>
                <c:pt idx="58">
                  <c:v>-35814.33711</c:v>
                </c:pt>
                <c:pt idx="59">
                  <c:v>-35813.229872999997</c:v>
                </c:pt>
                <c:pt idx="60">
                  <c:v>-35824.263659999997</c:v>
                </c:pt>
                <c:pt idx="61">
                  <c:v>-35826.379959999998</c:v>
                </c:pt>
                <c:pt idx="62">
                  <c:v>-35820.708265000001</c:v>
                </c:pt>
                <c:pt idx="63">
                  <c:v>-35810.378101000002</c:v>
                </c:pt>
                <c:pt idx="64">
                  <c:v>-35823.330740999998</c:v>
                </c:pt>
                <c:pt idx="65">
                  <c:v>-35813.200271000002</c:v>
                </c:pt>
                <c:pt idx="66">
                  <c:v>-35825.546414999997</c:v>
                </c:pt>
                <c:pt idx="67">
                  <c:v>-35812.262295</c:v>
                </c:pt>
                <c:pt idx="68">
                  <c:v>-35826.788085</c:v>
                </c:pt>
                <c:pt idx="69">
                  <c:v>-35814.363486000002</c:v>
                </c:pt>
                <c:pt idx="70">
                  <c:v>-35823.841214</c:v>
                </c:pt>
                <c:pt idx="71">
                  <c:v>-35814.055790999999</c:v>
                </c:pt>
                <c:pt idx="72">
                  <c:v>-35829.173375999999</c:v>
                </c:pt>
                <c:pt idx="73">
                  <c:v>-35826.708977000002</c:v>
                </c:pt>
                <c:pt idx="74">
                  <c:v>-35822.322845000002</c:v>
                </c:pt>
                <c:pt idx="75">
                  <c:v>-35816.669366000002</c:v>
                </c:pt>
                <c:pt idx="76">
                  <c:v>-35816.646120999998</c:v>
                </c:pt>
                <c:pt idx="77">
                  <c:v>-35811.822297999999</c:v>
                </c:pt>
                <c:pt idx="78">
                  <c:v>-35827.170187999996</c:v>
                </c:pt>
                <c:pt idx="79">
                  <c:v>-35818.686567999997</c:v>
                </c:pt>
                <c:pt idx="80">
                  <c:v>-35834.704479</c:v>
                </c:pt>
                <c:pt idx="81">
                  <c:v>-35825.861261999999</c:v>
                </c:pt>
                <c:pt idx="82">
                  <c:v>-35827.639769000001</c:v>
                </c:pt>
                <c:pt idx="83">
                  <c:v>-35821.082163999999</c:v>
                </c:pt>
                <c:pt idx="84">
                  <c:v>-35843.175535000002</c:v>
                </c:pt>
                <c:pt idx="85">
                  <c:v>-35839.226617</c:v>
                </c:pt>
                <c:pt idx="86">
                  <c:v>-35831.189319999998</c:v>
                </c:pt>
                <c:pt idx="87">
                  <c:v>-35824.143884999998</c:v>
                </c:pt>
                <c:pt idx="88">
                  <c:v>-35830.208183000002</c:v>
                </c:pt>
                <c:pt idx="89">
                  <c:v>-35821.254247999997</c:v>
                </c:pt>
                <c:pt idx="90">
                  <c:v>-35828.082998999998</c:v>
                </c:pt>
                <c:pt idx="91">
                  <c:v>-35821.105283999997</c:v>
                </c:pt>
                <c:pt idx="92">
                  <c:v>-35831.698582999998</c:v>
                </c:pt>
                <c:pt idx="93">
                  <c:v>-35820.655542</c:v>
                </c:pt>
                <c:pt idx="94">
                  <c:v>-35820.768994999999</c:v>
                </c:pt>
                <c:pt idx="95">
                  <c:v>-35816.217875000002</c:v>
                </c:pt>
                <c:pt idx="96">
                  <c:v>-35825.576316999999</c:v>
                </c:pt>
                <c:pt idx="97">
                  <c:v>-35820.515270999997</c:v>
                </c:pt>
                <c:pt idx="98">
                  <c:v>-35834.843942</c:v>
                </c:pt>
                <c:pt idx="99">
                  <c:v>-35824.853189000001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7-6C42-B3C4-BAD86FEB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371040"/>
        <c:axId val="-1600368992"/>
      </c:scatterChart>
      <c:valAx>
        <c:axId val="-160037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368992"/>
        <c:crosses val="autoZero"/>
        <c:crossBetween val="midCat"/>
      </c:valAx>
      <c:valAx>
        <c:axId val="-1600368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37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old!$V$3:$V$12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old!$X$3:$X$12</c:f>
              <c:numCache>
                <c:formatCode>General</c:formatCode>
                <c:ptCount val="10"/>
                <c:pt idx="0">
                  <c:v>-35750.035496999997</c:v>
                </c:pt>
                <c:pt idx="1">
                  <c:v>-35783.485085</c:v>
                </c:pt>
                <c:pt idx="2">
                  <c:v>-35799.815724</c:v>
                </c:pt>
                <c:pt idx="3">
                  <c:v>-35806.043647999999</c:v>
                </c:pt>
                <c:pt idx="4">
                  <c:v>-35811.974449000001</c:v>
                </c:pt>
                <c:pt idx="5">
                  <c:v>-35814.915004000002</c:v>
                </c:pt>
                <c:pt idx="6">
                  <c:v>-35817.461884999997</c:v>
                </c:pt>
                <c:pt idx="7">
                  <c:v>-35819.580223999998</c:v>
                </c:pt>
                <c:pt idx="8">
                  <c:v>-35828.710441000003</c:v>
                </c:pt>
                <c:pt idx="9">
                  <c:v>-35824.177392999998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9-6A43-B075-3E1AEEB9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695936"/>
        <c:axId val="-1600693888"/>
      </c:scatterChart>
      <c:valAx>
        <c:axId val="-16006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693888"/>
        <c:crosses val="autoZero"/>
        <c:crossBetween val="midCat"/>
      </c:valAx>
      <c:valAx>
        <c:axId val="-1600693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69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2614173228346"/>
                  <c:y val="0.101163604549431"/>
                </c:manualLayout>
              </c:layout>
              <c:numFmt formatCode="0.00E+00" sourceLinked="0"/>
            </c:trendlineLbl>
          </c:trendline>
          <c:xVal>
            <c:numRef>
              <c:f>old!$P$22:$P$102</c:f>
              <c:numCache>
                <c:formatCode>General</c:formatCode>
                <c:ptCount val="81"/>
                <c:pt idx="0">
                  <c:v>200000</c:v>
                </c:pt>
                <c:pt idx="1">
                  <c:v>210000</c:v>
                </c:pt>
                <c:pt idx="2">
                  <c:v>220000</c:v>
                </c:pt>
                <c:pt idx="3">
                  <c:v>230000</c:v>
                </c:pt>
                <c:pt idx="4">
                  <c:v>240000</c:v>
                </c:pt>
                <c:pt idx="5">
                  <c:v>250000</c:v>
                </c:pt>
                <c:pt idx="6">
                  <c:v>260000</c:v>
                </c:pt>
                <c:pt idx="7">
                  <c:v>270000</c:v>
                </c:pt>
                <c:pt idx="8">
                  <c:v>280000</c:v>
                </c:pt>
                <c:pt idx="9">
                  <c:v>290000</c:v>
                </c:pt>
                <c:pt idx="10">
                  <c:v>300000</c:v>
                </c:pt>
                <c:pt idx="11">
                  <c:v>310000</c:v>
                </c:pt>
                <c:pt idx="12">
                  <c:v>320000</c:v>
                </c:pt>
                <c:pt idx="13">
                  <c:v>330000</c:v>
                </c:pt>
                <c:pt idx="14">
                  <c:v>340000</c:v>
                </c:pt>
                <c:pt idx="15">
                  <c:v>350000</c:v>
                </c:pt>
                <c:pt idx="16">
                  <c:v>360000</c:v>
                </c:pt>
                <c:pt idx="17">
                  <c:v>370000</c:v>
                </c:pt>
                <c:pt idx="18">
                  <c:v>380000</c:v>
                </c:pt>
                <c:pt idx="19">
                  <c:v>390000</c:v>
                </c:pt>
                <c:pt idx="20">
                  <c:v>400000</c:v>
                </c:pt>
                <c:pt idx="21">
                  <c:v>410000</c:v>
                </c:pt>
                <c:pt idx="22">
                  <c:v>420000</c:v>
                </c:pt>
                <c:pt idx="23">
                  <c:v>430000</c:v>
                </c:pt>
                <c:pt idx="24">
                  <c:v>440000</c:v>
                </c:pt>
                <c:pt idx="25">
                  <c:v>450000</c:v>
                </c:pt>
                <c:pt idx="26">
                  <c:v>460000</c:v>
                </c:pt>
                <c:pt idx="27">
                  <c:v>470000</c:v>
                </c:pt>
                <c:pt idx="28">
                  <c:v>480000</c:v>
                </c:pt>
                <c:pt idx="29">
                  <c:v>490000</c:v>
                </c:pt>
                <c:pt idx="30">
                  <c:v>500000</c:v>
                </c:pt>
                <c:pt idx="31">
                  <c:v>510000</c:v>
                </c:pt>
                <c:pt idx="32">
                  <c:v>520000</c:v>
                </c:pt>
                <c:pt idx="33">
                  <c:v>530000</c:v>
                </c:pt>
                <c:pt idx="34">
                  <c:v>540000</c:v>
                </c:pt>
                <c:pt idx="35">
                  <c:v>550000</c:v>
                </c:pt>
                <c:pt idx="36">
                  <c:v>560000</c:v>
                </c:pt>
                <c:pt idx="37">
                  <c:v>570000</c:v>
                </c:pt>
                <c:pt idx="38">
                  <c:v>580000</c:v>
                </c:pt>
                <c:pt idx="39">
                  <c:v>590000</c:v>
                </c:pt>
                <c:pt idx="40">
                  <c:v>600000</c:v>
                </c:pt>
                <c:pt idx="41">
                  <c:v>610000</c:v>
                </c:pt>
                <c:pt idx="42">
                  <c:v>620000</c:v>
                </c:pt>
                <c:pt idx="43">
                  <c:v>630000</c:v>
                </c:pt>
                <c:pt idx="44">
                  <c:v>640000</c:v>
                </c:pt>
                <c:pt idx="45">
                  <c:v>650000</c:v>
                </c:pt>
                <c:pt idx="46">
                  <c:v>660000</c:v>
                </c:pt>
                <c:pt idx="47">
                  <c:v>670000</c:v>
                </c:pt>
                <c:pt idx="48">
                  <c:v>680000</c:v>
                </c:pt>
                <c:pt idx="49">
                  <c:v>690000</c:v>
                </c:pt>
                <c:pt idx="50">
                  <c:v>700000</c:v>
                </c:pt>
                <c:pt idx="51">
                  <c:v>710000</c:v>
                </c:pt>
                <c:pt idx="52">
                  <c:v>720000</c:v>
                </c:pt>
                <c:pt idx="53">
                  <c:v>730000</c:v>
                </c:pt>
                <c:pt idx="54">
                  <c:v>740000</c:v>
                </c:pt>
                <c:pt idx="55">
                  <c:v>750000</c:v>
                </c:pt>
                <c:pt idx="56">
                  <c:v>760000</c:v>
                </c:pt>
                <c:pt idx="57">
                  <c:v>770000</c:v>
                </c:pt>
                <c:pt idx="58">
                  <c:v>780000</c:v>
                </c:pt>
                <c:pt idx="59">
                  <c:v>790000</c:v>
                </c:pt>
                <c:pt idx="60">
                  <c:v>800000</c:v>
                </c:pt>
                <c:pt idx="61">
                  <c:v>810000</c:v>
                </c:pt>
                <c:pt idx="62">
                  <c:v>820000</c:v>
                </c:pt>
                <c:pt idx="63">
                  <c:v>830000</c:v>
                </c:pt>
                <c:pt idx="64">
                  <c:v>840000</c:v>
                </c:pt>
                <c:pt idx="65">
                  <c:v>850000</c:v>
                </c:pt>
                <c:pt idx="66">
                  <c:v>860000</c:v>
                </c:pt>
                <c:pt idx="67">
                  <c:v>870000</c:v>
                </c:pt>
                <c:pt idx="68">
                  <c:v>880000</c:v>
                </c:pt>
                <c:pt idx="69">
                  <c:v>890000</c:v>
                </c:pt>
                <c:pt idx="70">
                  <c:v>900000</c:v>
                </c:pt>
                <c:pt idx="71">
                  <c:v>910000</c:v>
                </c:pt>
                <c:pt idx="72">
                  <c:v>920000</c:v>
                </c:pt>
                <c:pt idx="73">
                  <c:v>930000</c:v>
                </c:pt>
                <c:pt idx="74">
                  <c:v>940000</c:v>
                </c:pt>
                <c:pt idx="75">
                  <c:v>950000</c:v>
                </c:pt>
                <c:pt idx="76">
                  <c:v>960000</c:v>
                </c:pt>
                <c:pt idx="77">
                  <c:v>970000</c:v>
                </c:pt>
                <c:pt idx="78">
                  <c:v>980000</c:v>
                </c:pt>
                <c:pt idx="79">
                  <c:v>990000</c:v>
                </c:pt>
                <c:pt idx="80">
                  <c:v>1000000</c:v>
                </c:pt>
              </c:numCache>
            </c:numRef>
          </c:xVal>
          <c:yVal>
            <c:numRef>
              <c:f>old!$R$22:$R$102</c:f>
              <c:numCache>
                <c:formatCode>General</c:formatCode>
                <c:ptCount val="81"/>
                <c:pt idx="0">
                  <c:v>-35783.630277999997</c:v>
                </c:pt>
                <c:pt idx="1">
                  <c:v>-35795.869999000002</c:v>
                </c:pt>
                <c:pt idx="2">
                  <c:v>-35785.549003</c:v>
                </c:pt>
                <c:pt idx="3">
                  <c:v>-35795.993531</c:v>
                </c:pt>
                <c:pt idx="4">
                  <c:v>-35789.369070000001</c:v>
                </c:pt>
                <c:pt idx="5">
                  <c:v>-35793.055193</c:v>
                </c:pt>
                <c:pt idx="6">
                  <c:v>-35789.583567000001</c:v>
                </c:pt>
                <c:pt idx="7">
                  <c:v>-35802.779042000002</c:v>
                </c:pt>
                <c:pt idx="8">
                  <c:v>-35800.476947000003</c:v>
                </c:pt>
                <c:pt idx="9">
                  <c:v>-35805.614100999999</c:v>
                </c:pt>
                <c:pt idx="10">
                  <c:v>-35796.342736999999</c:v>
                </c:pt>
                <c:pt idx="11">
                  <c:v>-35802.382634000001</c:v>
                </c:pt>
                <c:pt idx="12">
                  <c:v>-35798.903339999997</c:v>
                </c:pt>
                <c:pt idx="13">
                  <c:v>-35802.241026000003</c:v>
                </c:pt>
                <c:pt idx="14">
                  <c:v>-35787.585507000003</c:v>
                </c:pt>
                <c:pt idx="15">
                  <c:v>-35813.590934</c:v>
                </c:pt>
                <c:pt idx="16">
                  <c:v>-35801.617855999997</c:v>
                </c:pt>
                <c:pt idx="17">
                  <c:v>-35807.732409999997</c:v>
                </c:pt>
                <c:pt idx="18">
                  <c:v>-35801.731403999998</c:v>
                </c:pt>
                <c:pt idx="19">
                  <c:v>-35813.650162999998</c:v>
                </c:pt>
                <c:pt idx="20">
                  <c:v>-35804.161872999997</c:v>
                </c:pt>
                <c:pt idx="21">
                  <c:v>-35811.835179000002</c:v>
                </c:pt>
                <c:pt idx="22">
                  <c:v>-35808.637339000001</c:v>
                </c:pt>
                <c:pt idx="23">
                  <c:v>-35815.562495999999</c:v>
                </c:pt>
                <c:pt idx="24">
                  <c:v>-35815.282699000003</c:v>
                </c:pt>
                <c:pt idx="25">
                  <c:v>-35804.549503000002</c:v>
                </c:pt>
                <c:pt idx="26">
                  <c:v>-35800.460453</c:v>
                </c:pt>
                <c:pt idx="27">
                  <c:v>-35821.503621000003</c:v>
                </c:pt>
                <c:pt idx="28">
                  <c:v>-35811.831102999997</c:v>
                </c:pt>
                <c:pt idx="29">
                  <c:v>-35818.534712000001</c:v>
                </c:pt>
                <c:pt idx="30">
                  <c:v>-35811.838565999999</c:v>
                </c:pt>
                <c:pt idx="31">
                  <c:v>-35817.63349</c:v>
                </c:pt>
                <c:pt idx="32">
                  <c:v>-35811.933440000001</c:v>
                </c:pt>
                <c:pt idx="33">
                  <c:v>-35810.308251000002</c:v>
                </c:pt>
                <c:pt idx="34">
                  <c:v>-35802.013801000001</c:v>
                </c:pt>
                <c:pt idx="35">
                  <c:v>-35814.873453</c:v>
                </c:pt>
                <c:pt idx="36">
                  <c:v>-35808.150936999999</c:v>
                </c:pt>
                <c:pt idx="37">
                  <c:v>-35814.307203999997</c:v>
                </c:pt>
                <c:pt idx="38">
                  <c:v>-35811.664731999997</c:v>
                </c:pt>
                <c:pt idx="39">
                  <c:v>-35814.33711</c:v>
                </c:pt>
                <c:pt idx="40">
                  <c:v>-35813.229872999997</c:v>
                </c:pt>
                <c:pt idx="41">
                  <c:v>-35824.263659999997</c:v>
                </c:pt>
                <c:pt idx="42">
                  <c:v>-35826.379959999998</c:v>
                </c:pt>
                <c:pt idx="43">
                  <c:v>-35820.708265000001</c:v>
                </c:pt>
                <c:pt idx="44">
                  <c:v>-35810.378101000002</c:v>
                </c:pt>
                <c:pt idx="45">
                  <c:v>-35823.330740999998</c:v>
                </c:pt>
                <c:pt idx="46">
                  <c:v>-35813.200271000002</c:v>
                </c:pt>
                <c:pt idx="47">
                  <c:v>-35825.546414999997</c:v>
                </c:pt>
                <c:pt idx="48">
                  <c:v>-35812.262295</c:v>
                </c:pt>
                <c:pt idx="49">
                  <c:v>-35826.788085</c:v>
                </c:pt>
                <c:pt idx="50">
                  <c:v>-35814.363486000002</c:v>
                </c:pt>
                <c:pt idx="51">
                  <c:v>-35823.841214</c:v>
                </c:pt>
                <c:pt idx="52">
                  <c:v>-35814.055790999999</c:v>
                </c:pt>
                <c:pt idx="53">
                  <c:v>-35829.173375999999</c:v>
                </c:pt>
                <c:pt idx="54">
                  <c:v>-35826.708977000002</c:v>
                </c:pt>
                <c:pt idx="55">
                  <c:v>-35822.322845000002</c:v>
                </c:pt>
                <c:pt idx="56">
                  <c:v>-35816.669366000002</c:v>
                </c:pt>
                <c:pt idx="57">
                  <c:v>-35816.646120999998</c:v>
                </c:pt>
                <c:pt idx="58">
                  <c:v>-35811.822297999999</c:v>
                </c:pt>
                <c:pt idx="59">
                  <c:v>-35827.170187999996</c:v>
                </c:pt>
                <c:pt idx="60">
                  <c:v>-35818.686567999997</c:v>
                </c:pt>
                <c:pt idx="61">
                  <c:v>-35834.704479</c:v>
                </c:pt>
                <c:pt idx="62">
                  <c:v>-35825.861261999999</c:v>
                </c:pt>
                <c:pt idx="63">
                  <c:v>-35827.639769000001</c:v>
                </c:pt>
                <c:pt idx="64">
                  <c:v>-35821.082163999999</c:v>
                </c:pt>
                <c:pt idx="65">
                  <c:v>-35843.175535000002</c:v>
                </c:pt>
                <c:pt idx="66">
                  <c:v>-35839.226617</c:v>
                </c:pt>
                <c:pt idx="67">
                  <c:v>-35831.189319999998</c:v>
                </c:pt>
                <c:pt idx="68">
                  <c:v>-35824.143884999998</c:v>
                </c:pt>
                <c:pt idx="69">
                  <c:v>-35830.208183000002</c:v>
                </c:pt>
                <c:pt idx="70">
                  <c:v>-35821.254247999997</c:v>
                </c:pt>
                <c:pt idx="71">
                  <c:v>-35828.082998999998</c:v>
                </c:pt>
                <c:pt idx="72">
                  <c:v>-35821.105283999997</c:v>
                </c:pt>
                <c:pt idx="73">
                  <c:v>-35831.698582999998</c:v>
                </c:pt>
                <c:pt idx="74">
                  <c:v>-35820.655542</c:v>
                </c:pt>
                <c:pt idx="75">
                  <c:v>-35820.768994999999</c:v>
                </c:pt>
                <c:pt idx="76">
                  <c:v>-35816.217875000002</c:v>
                </c:pt>
                <c:pt idx="77">
                  <c:v>-35825.576316999999</c:v>
                </c:pt>
                <c:pt idx="78">
                  <c:v>-35820.515270999997</c:v>
                </c:pt>
                <c:pt idx="79">
                  <c:v>-35834.843942</c:v>
                </c:pt>
                <c:pt idx="80">
                  <c:v>-35824.853189000001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5747-810C-49540065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682688"/>
        <c:axId val="-1600708272"/>
      </c:scatterChart>
      <c:valAx>
        <c:axId val="-1600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708272"/>
        <c:crosses val="autoZero"/>
        <c:crossBetween val="midCat"/>
      </c:valAx>
      <c:valAx>
        <c:axId val="-160070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68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old!$H$15:$H$64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-83.302800000000005</c:v>
                </c:pt>
                <c:pt idx="2">
                  <c:v>-79.757999999999996</c:v>
                </c:pt>
                <c:pt idx="3">
                  <c:v>-76.213200000000001</c:v>
                </c:pt>
                <c:pt idx="4">
                  <c:v>-72.668400000000005</c:v>
                </c:pt>
                <c:pt idx="5">
                  <c:v>-69.123599999999996</c:v>
                </c:pt>
                <c:pt idx="6">
                  <c:v>-65.578800000000001</c:v>
                </c:pt>
                <c:pt idx="7">
                  <c:v>-62.033999999999999</c:v>
                </c:pt>
                <c:pt idx="8">
                  <c:v>-58.489199999999997</c:v>
                </c:pt>
                <c:pt idx="9">
                  <c:v>-54.944400000000002</c:v>
                </c:pt>
                <c:pt idx="10">
                  <c:v>-51.3996</c:v>
                </c:pt>
                <c:pt idx="11">
                  <c:v>-47.854799999999997</c:v>
                </c:pt>
                <c:pt idx="12">
                  <c:v>-44.31</c:v>
                </c:pt>
                <c:pt idx="13">
                  <c:v>-40.7652</c:v>
                </c:pt>
                <c:pt idx="14">
                  <c:v>-37.220399999999998</c:v>
                </c:pt>
                <c:pt idx="15">
                  <c:v>-33.675600000000003</c:v>
                </c:pt>
                <c:pt idx="16">
                  <c:v>-30.130800000000001</c:v>
                </c:pt>
                <c:pt idx="17">
                  <c:v>-26.585999999999999</c:v>
                </c:pt>
                <c:pt idx="18">
                  <c:v>-23.0412</c:v>
                </c:pt>
                <c:pt idx="19">
                  <c:v>-19.496400000000001</c:v>
                </c:pt>
                <c:pt idx="20">
                  <c:v>-15.951599999999999</c:v>
                </c:pt>
                <c:pt idx="21">
                  <c:v>-12.4068</c:v>
                </c:pt>
                <c:pt idx="22">
                  <c:v>-8.8620099999999997</c:v>
                </c:pt>
                <c:pt idx="23">
                  <c:v>-5.3172100000000002</c:v>
                </c:pt>
                <c:pt idx="24">
                  <c:v>-1.77241</c:v>
                </c:pt>
                <c:pt idx="25">
                  <c:v>1.7723899999999999</c:v>
                </c:pt>
                <c:pt idx="26">
                  <c:v>5.3171900000000001</c:v>
                </c:pt>
                <c:pt idx="27">
                  <c:v>8.8619900000000005</c:v>
                </c:pt>
                <c:pt idx="28">
                  <c:v>12.4068</c:v>
                </c:pt>
                <c:pt idx="29">
                  <c:v>15.951599999999999</c:v>
                </c:pt>
                <c:pt idx="30">
                  <c:v>19.496400000000001</c:v>
                </c:pt>
                <c:pt idx="31">
                  <c:v>23.0412</c:v>
                </c:pt>
                <c:pt idx="32">
                  <c:v>26.585999999999999</c:v>
                </c:pt>
                <c:pt idx="33">
                  <c:v>30.130800000000001</c:v>
                </c:pt>
                <c:pt idx="34">
                  <c:v>33.675600000000003</c:v>
                </c:pt>
                <c:pt idx="35">
                  <c:v>37.220399999999998</c:v>
                </c:pt>
                <c:pt idx="36">
                  <c:v>40.7652</c:v>
                </c:pt>
                <c:pt idx="37">
                  <c:v>44.31</c:v>
                </c:pt>
                <c:pt idx="38">
                  <c:v>47.854799999999997</c:v>
                </c:pt>
                <c:pt idx="39">
                  <c:v>51.3996</c:v>
                </c:pt>
                <c:pt idx="40">
                  <c:v>54.944400000000002</c:v>
                </c:pt>
                <c:pt idx="41">
                  <c:v>58.489199999999997</c:v>
                </c:pt>
                <c:pt idx="42">
                  <c:v>62.033999999999999</c:v>
                </c:pt>
                <c:pt idx="43">
                  <c:v>65.578800000000001</c:v>
                </c:pt>
                <c:pt idx="44">
                  <c:v>69.123599999999996</c:v>
                </c:pt>
                <c:pt idx="45">
                  <c:v>72.668400000000005</c:v>
                </c:pt>
                <c:pt idx="46">
                  <c:v>76.213200000000001</c:v>
                </c:pt>
                <c:pt idx="47">
                  <c:v>79.757999999999996</c:v>
                </c:pt>
                <c:pt idx="48">
                  <c:v>83.302800000000005</c:v>
                </c:pt>
                <c:pt idx="49">
                  <c:v>86.8476</c:v>
                </c:pt>
              </c:numCache>
            </c:numRef>
          </c:xVal>
          <c:yVal>
            <c:numRef>
              <c:f>old!$I$15:$I$64</c:f>
              <c:numCache>
                <c:formatCode>General</c:formatCode>
                <c:ptCount val="50"/>
                <c:pt idx="0">
                  <c:v>40</c:v>
                </c:pt>
                <c:pt idx="1">
                  <c:v>76</c:v>
                </c:pt>
                <c:pt idx="2">
                  <c:v>72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78</c:v>
                </c:pt>
                <c:pt idx="7">
                  <c:v>74</c:v>
                </c:pt>
                <c:pt idx="8">
                  <c:v>74</c:v>
                </c:pt>
                <c:pt idx="9">
                  <c:v>50</c:v>
                </c:pt>
                <c:pt idx="10">
                  <c:v>78</c:v>
                </c:pt>
                <c:pt idx="11">
                  <c:v>88</c:v>
                </c:pt>
                <c:pt idx="12">
                  <c:v>80</c:v>
                </c:pt>
                <c:pt idx="13">
                  <c:v>72</c:v>
                </c:pt>
                <c:pt idx="14">
                  <c:v>50</c:v>
                </c:pt>
                <c:pt idx="15">
                  <c:v>64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58</c:v>
                </c:pt>
                <c:pt idx="20">
                  <c:v>88</c:v>
                </c:pt>
                <c:pt idx="21">
                  <c:v>66</c:v>
                </c:pt>
                <c:pt idx="22">
                  <c:v>64</c:v>
                </c:pt>
                <c:pt idx="23">
                  <c:v>52</c:v>
                </c:pt>
                <c:pt idx="24">
                  <c:v>44</c:v>
                </c:pt>
                <c:pt idx="25">
                  <c:v>68</c:v>
                </c:pt>
                <c:pt idx="26">
                  <c:v>88</c:v>
                </c:pt>
                <c:pt idx="27">
                  <c:v>68</c:v>
                </c:pt>
                <c:pt idx="28">
                  <c:v>58</c:v>
                </c:pt>
                <c:pt idx="29">
                  <c:v>54</c:v>
                </c:pt>
                <c:pt idx="30">
                  <c:v>52</c:v>
                </c:pt>
                <c:pt idx="31">
                  <c:v>60</c:v>
                </c:pt>
                <c:pt idx="32">
                  <c:v>64</c:v>
                </c:pt>
                <c:pt idx="33">
                  <c:v>80</c:v>
                </c:pt>
                <c:pt idx="34">
                  <c:v>70</c:v>
                </c:pt>
                <c:pt idx="35">
                  <c:v>48</c:v>
                </c:pt>
                <c:pt idx="36">
                  <c:v>68</c:v>
                </c:pt>
                <c:pt idx="37">
                  <c:v>62</c:v>
                </c:pt>
                <c:pt idx="38">
                  <c:v>76</c:v>
                </c:pt>
                <c:pt idx="39">
                  <c:v>70</c:v>
                </c:pt>
                <c:pt idx="40">
                  <c:v>36</c:v>
                </c:pt>
                <c:pt idx="41">
                  <c:v>64</c:v>
                </c:pt>
                <c:pt idx="42">
                  <c:v>82</c:v>
                </c:pt>
                <c:pt idx="43">
                  <c:v>64</c:v>
                </c:pt>
                <c:pt idx="44">
                  <c:v>64</c:v>
                </c:pt>
                <c:pt idx="45">
                  <c:v>68</c:v>
                </c:pt>
                <c:pt idx="46">
                  <c:v>88</c:v>
                </c:pt>
                <c:pt idx="47">
                  <c:v>66</c:v>
                </c:pt>
                <c:pt idx="48">
                  <c:v>68</c:v>
                </c:pt>
                <c:pt idx="4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4-9D49-812E-6C8302EF2E83}"/>
            </c:ext>
          </c:extLst>
        </c:ser>
        <c:ser>
          <c:idx val="2"/>
          <c:order val="1"/>
          <c:marker>
            <c:symbol val="none"/>
          </c:marker>
          <c:xVal>
            <c:numRef>
              <c:f>old!$J$15:$J$64</c:f>
              <c:numCache>
                <c:formatCode>General</c:formatCode>
                <c:ptCount val="50"/>
                <c:pt idx="0">
                  <c:v>-89.856200000000001</c:v>
                </c:pt>
                <c:pt idx="1">
                  <c:v>-86.188599999999994</c:v>
                </c:pt>
                <c:pt idx="2">
                  <c:v>-82.521000000000001</c:v>
                </c:pt>
                <c:pt idx="3">
                  <c:v>-78.853399999999993</c:v>
                </c:pt>
                <c:pt idx="4">
                  <c:v>-75.1858</c:v>
                </c:pt>
                <c:pt idx="5">
                  <c:v>-71.518199999999993</c:v>
                </c:pt>
                <c:pt idx="6">
                  <c:v>-67.8506</c:v>
                </c:pt>
                <c:pt idx="7">
                  <c:v>-64.183000000000007</c:v>
                </c:pt>
                <c:pt idx="8">
                  <c:v>-60.5154</c:v>
                </c:pt>
                <c:pt idx="9">
                  <c:v>-56.847799999999999</c:v>
                </c:pt>
                <c:pt idx="10">
                  <c:v>-53.180199999999999</c:v>
                </c:pt>
                <c:pt idx="11">
                  <c:v>-49.512599999999999</c:v>
                </c:pt>
                <c:pt idx="12">
                  <c:v>-45.844999999999999</c:v>
                </c:pt>
                <c:pt idx="13">
                  <c:v>-42.177399999999999</c:v>
                </c:pt>
                <c:pt idx="14">
                  <c:v>-38.509799999999998</c:v>
                </c:pt>
                <c:pt idx="15">
                  <c:v>-34.842199999999998</c:v>
                </c:pt>
                <c:pt idx="16">
                  <c:v>-31.174600000000002</c:v>
                </c:pt>
                <c:pt idx="17">
                  <c:v>-27.507000000000001</c:v>
                </c:pt>
                <c:pt idx="18">
                  <c:v>-23.839400000000001</c:v>
                </c:pt>
                <c:pt idx="19">
                  <c:v>-20.171800000000001</c:v>
                </c:pt>
                <c:pt idx="20">
                  <c:v>-16.504200000000001</c:v>
                </c:pt>
                <c:pt idx="21">
                  <c:v>-12.836600000000001</c:v>
                </c:pt>
                <c:pt idx="22">
                  <c:v>-9.1690000000000005</c:v>
                </c:pt>
                <c:pt idx="23">
                  <c:v>-5.5014000000000003</c:v>
                </c:pt>
                <c:pt idx="24">
                  <c:v>-1.8338000000000001</c:v>
                </c:pt>
                <c:pt idx="25">
                  <c:v>1.83379</c:v>
                </c:pt>
                <c:pt idx="26">
                  <c:v>5.5014000000000003</c:v>
                </c:pt>
                <c:pt idx="27">
                  <c:v>9.1689900000000009</c:v>
                </c:pt>
                <c:pt idx="28">
                  <c:v>12.836600000000001</c:v>
                </c:pt>
                <c:pt idx="29">
                  <c:v>16.504200000000001</c:v>
                </c:pt>
                <c:pt idx="30">
                  <c:v>20.171800000000001</c:v>
                </c:pt>
                <c:pt idx="31">
                  <c:v>23.839400000000001</c:v>
                </c:pt>
                <c:pt idx="32">
                  <c:v>27.507000000000001</c:v>
                </c:pt>
                <c:pt idx="33">
                  <c:v>31.174600000000002</c:v>
                </c:pt>
                <c:pt idx="34">
                  <c:v>34.842199999999998</c:v>
                </c:pt>
                <c:pt idx="35">
                  <c:v>38.509799999999998</c:v>
                </c:pt>
                <c:pt idx="36">
                  <c:v>42.177399999999999</c:v>
                </c:pt>
                <c:pt idx="37">
                  <c:v>45.844999999999999</c:v>
                </c:pt>
                <c:pt idx="38">
                  <c:v>49.512599999999999</c:v>
                </c:pt>
                <c:pt idx="39">
                  <c:v>53.180199999999999</c:v>
                </c:pt>
                <c:pt idx="40">
                  <c:v>56.847799999999999</c:v>
                </c:pt>
                <c:pt idx="41">
                  <c:v>60.5154</c:v>
                </c:pt>
                <c:pt idx="42">
                  <c:v>64.183000000000007</c:v>
                </c:pt>
                <c:pt idx="43">
                  <c:v>67.8506</c:v>
                </c:pt>
                <c:pt idx="44">
                  <c:v>71.518199999999993</c:v>
                </c:pt>
                <c:pt idx="45">
                  <c:v>75.1858</c:v>
                </c:pt>
                <c:pt idx="46">
                  <c:v>78.853399999999993</c:v>
                </c:pt>
                <c:pt idx="47">
                  <c:v>82.521000000000001</c:v>
                </c:pt>
                <c:pt idx="48">
                  <c:v>86.188599999999994</c:v>
                </c:pt>
                <c:pt idx="49">
                  <c:v>89.856200000000001</c:v>
                </c:pt>
              </c:numCache>
            </c:numRef>
          </c:xVal>
          <c:yVal>
            <c:numRef>
              <c:f>old!$K$15:$K$64</c:f>
              <c:numCache>
                <c:formatCode>General</c:formatCode>
                <c:ptCount val="50"/>
                <c:pt idx="0">
                  <c:v>18</c:v>
                </c:pt>
                <c:pt idx="1">
                  <c:v>50</c:v>
                </c:pt>
                <c:pt idx="2">
                  <c:v>52</c:v>
                </c:pt>
                <c:pt idx="3">
                  <c:v>72</c:v>
                </c:pt>
                <c:pt idx="4">
                  <c:v>86</c:v>
                </c:pt>
                <c:pt idx="5">
                  <c:v>72</c:v>
                </c:pt>
                <c:pt idx="6">
                  <c:v>76</c:v>
                </c:pt>
                <c:pt idx="7">
                  <c:v>58</c:v>
                </c:pt>
                <c:pt idx="8">
                  <c:v>106</c:v>
                </c:pt>
                <c:pt idx="9">
                  <c:v>66</c:v>
                </c:pt>
                <c:pt idx="10">
                  <c:v>82</c:v>
                </c:pt>
                <c:pt idx="11">
                  <c:v>70</c:v>
                </c:pt>
                <c:pt idx="12">
                  <c:v>56</c:v>
                </c:pt>
                <c:pt idx="13">
                  <c:v>48</c:v>
                </c:pt>
                <c:pt idx="14">
                  <c:v>58</c:v>
                </c:pt>
                <c:pt idx="15">
                  <c:v>56</c:v>
                </c:pt>
                <c:pt idx="16">
                  <c:v>56</c:v>
                </c:pt>
                <c:pt idx="17">
                  <c:v>60</c:v>
                </c:pt>
                <c:pt idx="18">
                  <c:v>64</c:v>
                </c:pt>
                <c:pt idx="19">
                  <c:v>76</c:v>
                </c:pt>
                <c:pt idx="20">
                  <c:v>56</c:v>
                </c:pt>
                <c:pt idx="21">
                  <c:v>96</c:v>
                </c:pt>
                <c:pt idx="22">
                  <c:v>50</c:v>
                </c:pt>
                <c:pt idx="23">
                  <c:v>54</c:v>
                </c:pt>
                <c:pt idx="24">
                  <c:v>16</c:v>
                </c:pt>
                <c:pt idx="25">
                  <c:v>32</c:v>
                </c:pt>
                <c:pt idx="26">
                  <c:v>50</c:v>
                </c:pt>
                <c:pt idx="27">
                  <c:v>54</c:v>
                </c:pt>
                <c:pt idx="28">
                  <c:v>70</c:v>
                </c:pt>
                <c:pt idx="29">
                  <c:v>76</c:v>
                </c:pt>
                <c:pt idx="30">
                  <c:v>76</c:v>
                </c:pt>
                <c:pt idx="31">
                  <c:v>74</c:v>
                </c:pt>
                <c:pt idx="32">
                  <c:v>72</c:v>
                </c:pt>
                <c:pt idx="33">
                  <c:v>72</c:v>
                </c:pt>
                <c:pt idx="34">
                  <c:v>90</c:v>
                </c:pt>
                <c:pt idx="35">
                  <c:v>92</c:v>
                </c:pt>
                <c:pt idx="36">
                  <c:v>86</c:v>
                </c:pt>
                <c:pt idx="37">
                  <c:v>76</c:v>
                </c:pt>
                <c:pt idx="38">
                  <c:v>64</c:v>
                </c:pt>
                <c:pt idx="39">
                  <c:v>84</c:v>
                </c:pt>
                <c:pt idx="40">
                  <c:v>64</c:v>
                </c:pt>
                <c:pt idx="41">
                  <c:v>76</c:v>
                </c:pt>
                <c:pt idx="42">
                  <c:v>68</c:v>
                </c:pt>
                <c:pt idx="43">
                  <c:v>90</c:v>
                </c:pt>
                <c:pt idx="44">
                  <c:v>56</c:v>
                </c:pt>
                <c:pt idx="45">
                  <c:v>98</c:v>
                </c:pt>
                <c:pt idx="46">
                  <c:v>62</c:v>
                </c:pt>
                <c:pt idx="47">
                  <c:v>98</c:v>
                </c:pt>
                <c:pt idx="48">
                  <c:v>62</c:v>
                </c:pt>
                <c:pt idx="4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64-9D49-812E-6C8302EF2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448560"/>
        <c:axId val="-1600754448"/>
      </c:scatterChart>
      <c:valAx>
        <c:axId val="-160044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754448"/>
        <c:crosses val="autoZero"/>
        <c:crossBetween val="midCat"/>
      </c:valAx>
      <c:valAx>
        <c:axId val="-160075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44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old!$V$15:$V$64</c:f>
              <c:numCache>
                <c:formatCode>General</c:formatCode>
                <c:ptCount val="50"/>
                <c:pt idx="0">
                  <c:v>-86.8476</c:v>
                </c:pt>
                <c:pt idx="1">
                  <c:v>-83.302800000000005</c:v>
                </c:pt>
                <c:pt idx="2">
                  <c:v>-79.757999999999996</c:v>
                </c:pt>
                <c:pt idx="3">
                  <c:v>-76.213200000000001</c:v>
                </c:pt>
                <c:pt idx="4">
                  <c:v>-72.668400000000005</c:v>
                </c:pt>
                <c:pt idx="5">
                  <c:v>-69.123599999999996</c:v>
                </c:pt>
                <c:pt idx="6">
                  <c:v>-65.578800000000001</c:v>
                </c:pt>
                <c:pt idx="7">
                  <c:v>-62.033999999999999</c:v>
                </c:pt>
                <c:pt idx="8">
                  <c:v>-58.489199999999997</c:v>
                </c:pt>
                <c:pt idx="9">
                  <c:v>-54.944400000000002</c:v>
                </c:pt>
                <c:pt idx="10">
                  <c:v>-51.3996</c:v>
                </c:pt>
                <c:pt idx="11">
                  <c:v>-47.854799999999997</c:v>
                </c:pt>
                <c:pt idx="12">
                  <c:v>-44.31</c:v>
                </c:pt>
                <c:pt idx="13">
                  <c:v>-40.7652</c:v>
                </c:pt>
                <c:pt idx="14">
                  <c:v>-37.220399999999998</c:v>
                </c:pt>
                <c:pt idx="15">
                  <c:v>-33.675600000000003</c:v>
                </c:pt>
                <c:pt idx="16">
                  <c:v>-30.130800000000001</c:v>
                </c:pt>
                <c:pt idx="17">
                  <c:v>-26.585999999999999</c:v>
                </c:pt>
                <c:pt idx="18">
                  <c:v>-23.0412</c:v>
                </c:pt>
                <c:pt idx="19">
                  <c:v>-19.496400000000001</c:v>
                </c:pt>
                <c:pt idx="20">
                  <c:v>-15.951599999999999</c:v>
                </c:pt>
                <c:pt idx="21">
                  <c:v>-12.4068</c:v>
                </c:pt>
                <c:pt idx="22">
                  <c:v>-8.8620099999999997</c:v>
                </c:pt>
                <c:pt idx="23">
                  <c:v>-5.3172100000000002</c:v>
                </c:pt>
                <c:pt idx="24">
                  <c:v>-1.77241</c:v>
                </c:pt>
                <c:pt idx="25">
                  <c:v>1.7723899999999999</c:v>
                </c:pt>
                <c:pt idx="26">
                  <c:v>5.3171900000000001</c:v>
                </c:pt>
                <c:pt idx="27">
                  <c:v>8.8619900000000005</c:v>
                </c:pt>
                <c:pt idx="28">
                  <c:v>12.4068</c:v>
                </c:pt>
                <c:pt idx="29">
                  <c:v>15.951599999999999</c:v>
                </c:pt>
                <c:pt idx="30">
                  <c:v>19.496400000000001</c:v>
                </c:pt>
                <c:pt idx="31">
                  <c:v>23.0412</c:v>
                </c:pt>
                <c:pt idx="32">
                  <c:v>26.585999999999999</c:v>
                </c:pt>
                <c:pt idx="33">
                  <c:v>30.130800000000001</c:v>
                </c:pt>
                <c:pt idx="34">
                  <c:v>33.675600000000003</c:v>
                </c:pt>
                <c:pt idx="35">
                  <c:v>37.220399999999998</c:v>
                </c:pt>
                <c:pt idx="36">
                  <c:v>40.7652</c:v>
                </c:pt>
                <c:pt idx="37">
                  <c:v>44.31</c:v>
                </c:pt>
                <c:pt idx="38">
                  <c:v>47.854799999999997</c:v>
                </c:pt>
                <c:pt idx="39">
                  <c:v>51.3996</c:v>
                </c:pt>
                <c:pt idx="40">
                  <c:v>54.944400000000002</c:v>
                </c:pt>
                <c:pt idx="41">
                  <c:v>58.489199999999997</c:v>
                </c:pt>
                <c:pt idx="42">
                  <c:v>62.033999999999999</c:v>
                </c:pt>
                <c:pt idx="43">
                  <c:v>65.578800000000001</c:v>
                </c:pt>
                <c:pt idx="44">
                  <c:v>69.123599999999996</c:v>
                </c:pt>
                <c:pt idx="45">
                  <c:v>72.668400000000005</c:v>
                </c:pt>
                <c:pt idx="46">
                  <c:v>76.213200000000001</c:v>
                </c:pt>
                <c:pt idx="47">
                  <c:v>79.757999999999996</c:v>
                </c:pt>
                <c:pt idx="48">
                  <c:v>83.302800000000005</c:v>
                </c:pt>
                <c:pt idx="49">
                  <c:v>86.8476</c:v>
                </c:pt>
              </c:numCache>
            </c:numRef>
          </c:xVal>
          <c:yVal>
            <c:numRef>
              <c:f>old!$W$15:$W$64</c:f>
              <c:numCache>
                <c:formatCode>General</c:formatCode>
                <c:ptCount val="50"/>
                <c:pt idx="0">
                  <c:v>40</c:v>
                </c:pt>
                <c:pt idx="1">
                  <c:v>76</c:v>
                </c:pt>
                <c:pt idx="2">
                  <c:v>72</c:v>
                </c:pt>
                <c:pt idx="3">
                  <c:v>64</c:v>
                </c:pt>
                <c:pt idx="4">
                  <c:v>74</c:v>
                </c:pt>
                <c:pt idx="5">
                  <c:v>82</c:v>
                </c:pt>
                <c:pt idx="6">
                  <c:v>78</c:v>
                </c:pt>
                <c:pt idx="7">
                  <c:v>74</c:v>
                </c:pt>
                <c:pt idx="8">
                  <c:v>74</c:v>
                </c:pt>
                <c:pt idx="9">
                  <c:v>50</c:v>
                </c:pt>
                <c:pt idx="10">
                  <c:v>78</c:v>
                </c:pt>
                <c:pt idx="11">
                  <c:v>88</c:v>
                </c:pt>
                <c:pt idx="12">
                  <c:v>80</c:v>
                </c:pt>
                <c:pt idx="13">
                  <c:v>72</c:v>
                </c:pt>
                <c:pt idx="14">
                  <c:v>50</c:v>
                </c:pt>
                <c:pt idx="15">
                  <c:v>64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58</c:v>
                </c:pt>
                <c:pt idx="20">
                  <c:v>88</c:v>
                </c:pt>
                <c:pt idx="21">
                  <c:v>66</c:v>
                </c:pt>
                <c:pt idx="22">
                  <c:v>64</c:v>
                </c:pt>
                <c:pt idx="23">
                  <c:v>52</c:v>
                </c:pt>
                <c:pt idx="24">
                  <c:v>44</c:v>
                </c:pt>
                <c:pt idx="25">
                  <c:v>68</c:v>
                </c:pt>
                <c:pt idx="26">
                  <c:v>88</c:v>
                </c:pt>
                <c:pt idx="27">
                  <c:v>68</c:v>
                </c:pt>
                <c:pt idx="28">
                  <c:v>58</c:v>
                </c:pt>
                <c:pt idx="29">
                  <c:v>54</c:v>
                </c:pt>
                <c:pt idx="30">
                  <c:v>52</c:v>
                </c:pt>
                <c:pt idx="31">
                  <c:v>60</c:v>
                </c:pt>
                <c:pt idx="32">
                  <c:v>64</c:v>
                </c:pt>
                <c:pt idx="33">
                  <c:v>80</c:v>
                </c:pt>
                <c:pt idx="34">
                  <c:v>70</c:v>
                </c:pt>
                <c:pt idx="35">
                  <c:v>48</c:v>
                </c:pt>
                <c:pt idx="36">
                  <c:v>68</c:v>
                </c:pt>
                <c:pt idx="37">
                  <c:v>62</c:v>
                </c:pt>
                <c:pt idx="38">
                  <c:v>76</c:v>
                </c:pt>
                <c:pt idx="39">
                  <c:v>70</c:v>
                </c:pt>
                <c:pt idx="40">
                  <c:v>36</c:v>
                </c:pt>
                <c:pt idx="41">
                  <c:v>64</c:v>
                </c:pt>
                <c:pt idx="42">
                  <c:v>82</c:v>
                </c:pt>
                <c:pt idx="43">
                  <c:v>64</c:v>
                </c:pt>
                <c:pt idx="44">
                  <c:v>64</c:v>
                </c:pt>
                <c:pt idx="45">
                  <c:v>68</c:v>
                </c:pt>
                <c:pt idx="46">
                  <c:v>88</c:v>
                </c:pt>
                <c:pt idx="47">
                  <c:v>66</c:v>
                </c:pt>
                <c:pt idx="48">
                  <c:v>68</c:v>
                </c:pt>
                <c:pt idx="4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9-7E4C-A260-6166214C2927}"/>
            </c:ext>
          </c:extLst>
        </c:ser>
        <c:ser>
          <c:idx val="2"/>
          <c:order val="1"/>
          <c:marker>
            <c:symbol val="none"/>
          </c:marker>
          <c:xVal>
            <c:numRef>
              <c:f>old!$X$15:$X$64</c:f>
              <c:numCache>
                <c:formatCode>General</c:formatCode>
                <c:ptCount val="50"/>
                <c:pt idx="0">
                  <c:v>-89.344700000000003</c:v>
                </c:pt>
                <c:pt idx="1">
                  <c:v>-85.697999999999993</c:v>
                </c:pt>
                <c:pt idx="2">
                  <c:v>-82.051199999999994</c:v>
                </c:pt>
                <c:pt idx="3">
                  <c:v>-78.404499999999999</c:v>
                </c:pt>
                <c:pt idx="4">
                  <c:v>-74.757800000000003</c:v>
                </c:pt>
                <c:pt idx="5">
                  <c:v>-71.111099999999993</c:v>
                </c:pt>
                <c:pt idx="6">
                  <c:v>-67.464399999999998</c:v>
                </c:pt>
                <c:pt idx="7">
                  <c:v>-63.817599999999999</c:v>
                </c:pt>
                <c:pt idx="8">
                  <c:v>-60.170900000000003</c:v>
                </c:pt>
                <c:pt idx="9">
                  <c:v>-56.5242</c:v>
                </c:pt>
                <c:pt idx="10">
                  <c:v>-52.877499999999998</c:v>
                </c:pt>
                <c:pt idx="11">
                  <c:v>-49.230699999999999</c:v>
                </c:pt>
                <c:pt idx="12">
                  <c:v>-45.584000000000003</c:v>
                </c:pt>
                <c:pt idx="13">
                  <c:v>-41.9373</c:v>
                </c:pt>
                <c:pt idx="14">
                  <c:v>-38.290599999999998</c:v>
                </c:pt>
                <c:pt idx="15">
                  <c:v>-34.643900000000002</c:v>
                </c:pt>
                <c:pt idx="16">
                  <c:v>-30.9971</c:v>
                </c:pt>
                <c:pt idx="17">
                  <c:v>-27.3504</c:v>
                </c:pt>
                <c:pt idx="18">
                  <c:v>-23.703700000000001</c:v>
                </c:pt>
                <c:pt idx="19">
                  <c:v>-20.056999999999999</c:v>
                </c:pt>
                <c:pt idx="20">
                  <c:v>-16.4102</c:v>
                </c:pt>
                <c:pt idx="21">
                  <c:v>-12.763500000000001</c:v>
                </c:pt>
                <c:pt idx="22">
                  <c:v>-9.1168099999999992</c:v>
                </c:pt>
                <c:pt idx="23">
                  <c:v>-5.4700899999999999</c:v>
                </c:pt>
                <c:pt idx="24">
                  <c:v>-1.8233600000000001</c:v>
                </c:pt>
                <c:pt idx="25">
                  <c:v>1.8233600000000001</c:v>
                </c:pt>
                <c:pt idx="26">
                  <c:v>5.4700899999999999</c:v>
                </c:pt>
                <c:pt idx="27">
                  <c:v>9.1168099999999992</c:v>
                </c:pt>
                <c:pt idx="28">
                  <c:v>12.763500000000001</c:v>
                </c:pt>
                <c:pt idx="29">
                  <c:v>16.4102</c:v>
                </c:pt>
                <c:pt idx="30">
                  <c:v>20.056999999999999</c:v>
                </c:pt>
                <c:pt idx="31">
                  <c:v>23.703700000000001</c:v>
                </c:pt>
                <c:pt idx="32">
                  <c:v>27.3504</c:v>
                </c:pt>
                <c:pt idx="33">
                  <c:v>30.9971</c:v>
                </c:pt>
                <c:pt idx="34">
                  <c:v>34.643900000000002</c:v>
                </c:pt>
                <c:pt idx="35">
                  <c:v>38.290599999999998</c:v>
                </c:pt>
                <c:pt idx="36">
                  <c:v>41.9373</c:v>
                </c:pt>
                <c:pt idx="37">
                  <c:v>45.584000000000003</c:v>
                </c:pt>
                <c:pt idx="38">
                  <c:v>49.230699999999999</c:v>
                </c:pt>
                <c:pt idx="39">
                  <c:v>52.877499999999998</c:v>
                </c:pt>
                <c:pt idx="40">
                  <c:v>56.5242</c:v>
                </c:pt>
                <c:pt idx="41">
                  <c:v>60.170900000000003</c:v>
                </c:pt>
                <c:pt idx="42">
                  <c:v>63.817599999999999</c:v>
                </c:pt>
                <c:pt idx="43">
                  <c:v>67.464399999999998</c:v>
                </c:pt>
                <c:pt idx="44">
                  <c:v>71.111099999999993</c:v>
                </c:pt>
                <c:pt idx="45">
                  <c:v>74.757800000000003</c:v>
                </c:pt>
                <c:pt idx="46">
                  <c:v>78.404499999999999</c:v>
                </c:pt>
                <c:pt idx="47">
                  <c:v>82.051199999999994</c:v>
                </c:pt>
                <c:pt idx="48">
                  <c:v>85.697999999999993</c:v>
                </c:pt>
                <c:pt idx="49">
                  <c:v>89.344700000000003</c:v>
                </c:pt>
              </c:numCache>
            </c:numRef>
          </c:xVal>
          <c:yVal>
            <c:numRef>
              <c:f>old!$Y$15:$Y$64</c:f>
              <c:numCache>
                <c:formatCode>General</c:formatCode>
                <c:ptCount val="50"/>
                <c:pt idx="0">
                  <c:v>18</c:v>
                </c:pt>
                <c:pt idx="1">
                  <c:v>38</c:v>
                </c:pt>
                <c:pt idx="2">
                  <c:v>56</c:v>
                </c:pt>
                <c:pt idx="3">
                  <c:v>58</c:v>
                </c:pt>
                <c:pt idx="4">
                  <c:v>74</c:v>
                </c:pt>
                <c:pt idx="5">
                  <c:v>58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66</c:v>
                </c:pt>
                <c:pt idx="10">
                  <c:v>58</c:v>
                </c:pt>
                <c:pt idx="11">
                  <c:v>72</c:v>
                </c:pt>
                <c:pt idx="12">
                  <c:v>48</c:v>
                </c:pt>
                <c:pt idx="13">
                  <c:v>68</c:v>
                </c:pt>
                <c:pt idx="14">
                  <c:v>60</c:v>
                </c:pt>
                <c:pt idx="15">
                  <c:v>86</c:v>
                </c:pt>
                <c:pt idx="16">
                  <c:v>60</c:v>
                </c:pt>
                <c:pt idx="17">
                  <c:v>92</c:v>
                </c:pt>
                <c:pt idx="18">
                  <c:v>68</c:v>
                </c:pt>
                <c:pt idx="19">
                  <c:v>80</c:v>
                </c:pt>
                <c:pt idx="20">
                  <c:v>76</c:v>
                </c:pt>
                <c:pt idx="21">
                  <c:v>80</c:v>
                </c:pt>
                <c:pt idx="22">
                  <c:v>58</c:v>
                </c:pt>
                <c:pt idx="23">
                  <c:v>48</c:v>
                </c:pt>
                <c:pt idx="24">
                  <c:v>38</c:v>
                </c:pt>
                <c:pt idx="25">
                  <c:v>16</c:v>
                </c:pt>
                <c:pt idx="26">
                  <c:v>44</c:v>
                </c:pt>
                <c:pt idx="27">
                  <c:v>78</c:v>
                </c:pt>
                <c:pt idx="28">
                  <c:v>82</c:v>
                </c:pt>
                <c:pt idx="29">
                  <c:v>80</c:v>
                </c:pt>
                <c:pt idx="30">
                  <c:v>70</c:v>
                </c:pt>
                <c:pt idx="31">
                  <c:v>82</c:v>
                </c:pt>
                <c:pt idx="32">
                  <c:v>78</c:v>
                </c:pt>
                <c:pt idx="33">
                  <c:v>66</c:v>
                </c:pt>
                <c:pt idx="34">
                  <c:v>84</c:v>
                </c:pt>
                <c:pt idx="35">
                  <c:v>72</c:v>
                </c:pt>
                <c:pt idx="36">
                  <c:v>78</c:v>
                </c:pt>
                <c:pt idx="37">
                  <c:v>80</c:v>
                </c:pt>
                <c:pt idx="38">
                  <c:v>78</c:v>
                </c:pt>
                <c:pt idx="39">
                  <c:v>76</c:v>
                </c:pt>
                <c:pt idx="40">
                  <c:v>92</c:v>
                </c:pt>
                <c:pt idx="41">
                  <c:v>66</c:v>
                </c:pt>
                <c:pt idx="42">
                  <c:v>72</c:v>
                </c:pt>
                <c:pt idx="43">
                  <c:v>78</c:v>
                </c:pt>
                <c:pt idx="44">
                  <c:v>60</c:v>
                </c:pt>
                <c:pt idx="45">
                  <c:v>72</c:v>
                </c:pt>
                <c:pt idx="46">
                  <c:v>76</c:v>
                </c:pt>
                <c:pt idx="47">
                  <c:v>66</c:v>
                </c:pt>
                <c:pt idx="48">
                  <c:v>42</c:v>
                </c:pt>
                <c:pt idx="4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9-7E4C-A260-6166214C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487168"/>
        <c:axId val="-1600185904"/>
      </c:scatterChart>
      <c:valAx>
        <c:axId val="-16004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185904"/>
        <c:crosses val="autoZero"/>
        <c:crossBetween val="midCat"/>
      </c:valAx>
      <c:valAx>
        <c:axId val="-1600185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4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'1000 K'!$A$4:$A$53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'1000 K'!$C$4:$C$53</c:f>
              <c:numCache>
                <c:formatCode>General</c:formatCode>
                <c:ptCount val="50"/>
                <c:pt idx="0">
                  <c:v>-35520.524639000003</c:v>
                </c:pt>
                <c:pt idx="1">
                  <c:v>-35538.664632</c:v>
                </c:pt>
                <c:pt idx="2">
                  <c:v>-35543.897955</c:v>
                </c:pt>
                <c:pt idx="3">
                  <c:v>-35553.916981000002</c:v>
                </c:pt>
                <c:pt idx="4">
                  <c:v>-35575.421914999999</c:v>
                </c:pt>
                <c:pt idx="5">
                  <c:v>-35569.039291000001</c:v>
                </c:pt>
                <c:pt idx="6">
                  <c:v>-35567.024956000001</c:v>
                </c:pt>
                <c:pt idx="7">
                  <c:v>-35567.920687999998</c:v>
                </c:pt>
                <c:pt idx="8">
                  <c:v>-35567.772364999997</c:v>
                </c:pt>
                <c:pt idx="9">
                  <c:v>-35565.508699999998</c:v>
                </c:pt>
                <c:pt idx="10">
                  <c:v>-35591.681348999999</c:v>
                </c:pt>
                <c:pt idx="11">
                  <c:v>-35564.222977999998</c:v>
                </c:pt>
                <c:pt idx="12">
                  <c:v>-35578.009531999996</c:v>
                </c:pt>
                <c:pt idx="13">
                  <c:v>-35588.335818</c:v>
                </c:pt>
                <c:pt idx="14">
                  <c:v>-35571.584078</c:v>
                </c:pt>
                <c:pt idx="15">
                  <c:v>-35583.265599999999</c:v>
                </c:pt>
                <c:pt idx="16">
                  <c:v>-35587.232435999998</c:v>
                </c:pt>
                <c:pt idx="17">
                  <c:v>-35568.726717999998</c:v>
                </c:pt>
                <c:pt idx="18">
                  <c:v>-35562.484979000001</c:v>
                </c:pt>
                <c:pt idx="19">
                  <c:v>-35574.567560000003</c:v>
                </c:pt>
                <c:pt idx="20">
                  <c:v>-35588.186722999999</c:v>
                </c:pt>
                <c:pt idx="21">
                  <c:v>-35578.633953999997</c:v>
                </c:pt>
                <c:pt idx="22">
                  <c:v>-35580.733726999999</c:v>
                </c:pt>
                <c:pt idx="23">
                  <c:v>-35575.580502999997</c:v>
                </c:pt>
                <c:pt idx="24">
                  <c:v>-35593.676849000003</c:v>
                </c:pt>
                <c:pt idx="25">
                  <c:v>-35587.672491999998</c:v>
                </c:pt>
                <c:pt idx="26">
                  <c:v>-35577.548783999999</c:v>
                </c:pt>
                <c:pt idx="27">
                  <c:v>-35598.516198999998</c:v>
                </c:pt>
                <c:pt idx="28">
                  <c:v>-35584.935208000003</c:v>
                </c:pt>
                <c:pt idx="29">
                  <c:v>-35572.017374000003</c:v>
                </c:pt>
                <c:pt idx="30">
                  <c:v>-35572.468557</c:v>
                </c:pt>
                <c:pt idx="31">
                  <c:v>-35585.699285000002</c:v>
                </c:pt>
                <c:pt idx="32">
                  <c:v>-35567.507214999998</c:v>
                </c:pt>
                <c:pt idx="33">
                  <c:v>-35586.061887000003</c:v>
                </c:pt>
                <c:pt idx="34">
                  <c:v>-35584.404757999997</c:v>
                </c:pt>
                <c:pt idx="35">
                  <c:v>-35590.855818999997</c:v>
                </c:pt>
                <c:pt idx="36">
                  <c:v>-35581.192788</c:v>
                </c:pt>
                <c:pt idx="37">
                  <c:v>-35590.063299000001</c:v>
                </c:pt>
                <c:pt idx="38">
                  <c:v>-35577.683716</c:v>
                </c:pt>
                <c:pt idx="39">
                  <c:v>-35577.651728999997</c:v>
                </c:pt>
                <c:pt idx="40">
                  <c:v>-35561.037424000002</c:v>
                </c:pt>
                <c:pt idx="41">
                  <c:v>-35573.358560000001</c:v>
                </c:pt>
                <c:pt idx="42">
                  <c:v>-35583.524310000001</c:v>
                </c:pt>
                <c:pt idx="43">
                  <c:v>-35574.409819</c:v>
                </c:pt>
                <c:pt idx="44">
                  <c:v>-35584.966559</c:v>
                </c:pt>
                <c:pt idx="45">
                  <c:v>-35585.863446000003</c:v>
                </c:pt>
                <c:pt idx="46">
                  <c:v>-35578.405430999999</c:v>
                </c:pt>
                <c:pt idx="47">
                  <c:v>-35572.625659999998</c:v>
                </c:pt>
                <c:pt idx="48">
                  <c:v>-35575.531403000001</c:v>
                </c:pt>
                <c:pt idx="49">
                  <c:v>-35578.074140999997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A-7944-9BC9-F4D1B2F7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0158240"/>
        <c:axId val="-1600155488"/>
      </c:scatterChart>
      <c:valAx>
        <c:axId val="-16001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0155488"/>
        <c:crosses val="autoZero"/>
        <c:crossBetween val="midCat"/>
      </c:valAx>
      <c:valAx>
        <c:axId val="-160015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60015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29</xdr:row>
      <xdr:rowOff>50800</xdr:rowOff>
    </xdr:from>
    <xdr:to>
      <xdr:col>6</xdr:col>
      <xdr:colOff>12700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13</xdr:row>
      <xdr:rowOff>76200</xdr:rowOff>
    </xdr:from>
    <xdr:to>
      <xdr:col>6</xdr:col>
      <xdr:colOff>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45</xdr:row>
      <xdr:rowOff>25400</xdr:rowOff>
    </xdr:from>
    <xdr:to>
      <xdr:col>6</xdr:col>
      <xdr:colOff>25400</xdr:colOff>
      <xdr:row>59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19</xdr:col>
      <xdr:colOff>444500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101600</xdr:colOff>
      <xdr:row>13</xdr:row>
      <xdr:rowOff>101600</xdr:rowOff>
    </xdr:from>
    <xdr:to>
      <xdr:col>19</xdr:col>
      <xdr:colOff>546100</xdr:colOff>
      <xdr:row>27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19</xdr:col>
      <xdr:colOff>444500</xdr:colOff>
      <xdr:row>59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787400</xdr:colOff>
      <xdr:row>24</xdr:row>
      <xdr:rowOff>44450</xdr:rowOff>
    </xdr:from>
    <xdr:to>
      <xdr:col>12</xdr:col>
      <xdr:colOff>406400</xdr:colOff>
      <xdr:row>38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139700</xdr:colOff>
      <xdr:row>23</xdr:row>
      <xdr:rowOff>177800</xdr:rowOff>
    </xdr:from>
    <xdr:to>
      <xdr:col>26</xdr:col>
      <xdr:colOff>584200</xdr:colOff>
      <xdr:row>38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10</xdr:row>
      <xdr:rowOff>38100</xdr:rowOff>
    </xdr:from>
    <xdr:to>
      <xdr:col>4</xdr:col>
      <xdr:colOff>736600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10</xdr:row>
      <xdr:rowOff>50800</xdr:rowOff>
    </xdr:from>
    <xdr:to>
      <xdr:col>10</xdr:col>
      <xdr:colOff>165100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10</xdr:row>
      <xdr:rowOff>152400</xdr:rowOff>
    </xdr:from>
    <xdr:to>
      <xdr:col>15</xdr:col>
      <xdr:colOff>711200</xdr:colOff>
      <xdr:row>24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10</xdr:row>
      <xdr:rowOff>165100</xdr:rowOff>
    </xdr:from>
    <xdr:to>
      <xdr:col>26</xdr:col>
      <xdr:colOff>787400</xdr:colOff>
      <xdr:row>24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419100</xdr:colOff>
      <xdr:row>10</xdr:row>
      <xdr:rowOff>152400</xdr:rowOff>
    </xdr:from>
    <xdr:to>
      <xdr:col>21</xdr:col>
      <xdr:colOff>190500</xdr:colOff>
      <xdr:row>24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114300</xdr:colOff>
      <xdr:row>11</xdr:row>
      <xdr:rowOff>127000</xdr:rowOff>
    </xdr:from>
    <xdr:to>
      <xdr:col>37</xdr:col>
      <xdr:colOff>711200</xdr:colOff>
      <xdr:row>25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355600</xdr:colOff>
      <xdr:row>11</xdr:row>
      <xdr:rowOff>63500</xdr:rowOff>
    </xdr:from>
    <xdr:to>
      <xdr:col>32</xdr:col>
      <xdr:colOff>127000</xdr:colOff>
      <xdr:row>24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381000</xdr:colOff>
      <xdr:row>11</xdr:row>
      <xdr:rowOff>177800</xdr:rowOff>
    </xdr:from>
    <xdr:to>
      <xdr:col>43</xdr:col>
      <xdr:colOff>152400</xdr:colOff>
      <xdr:row>25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114300</xdr:colOff>
      <xdr:row>11</xdr:row>
      <xdr:rowOff>139700</xdr:rowOff>
    </xdr:from>
    <xdr:to>
      <xdr:col>48</xdr:col>
      <xdr:colOff>711200</xdr:colOff>
      <xdr:row>25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660400</xdr:colOff>
      <xdr:row>7</xdr:row>
      <xdr:rowOff>38100</xdr:rowOff>
    </xdr:from>
    <xdr:to>
      <xdr:col>54</xdr:col>
      <xdr:colOff>712366</xdr:colOff>
      <xdr:row>21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266700</xdr:colOff>
      <xdr:row>12</xdr:row>
      <xdr:rowOff>38100</xdr:rowOff>
    </xdr:from>
    <xdr:to>
      <xdr:col>60</xdr:col>
      <xdr:colOff>38100</xdr:colOff>
      <xdr:row>25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114300</xdr:colOff>
      <xdr:row>12</xdr:row>
      <xdr:rowOff>12700</xdr:rowOff>
    </xdr:from>
    <xdr:to>
      <xdr:col>64</xdr:col>
      <xdr:colOff>711200</xdr:colOff>
      <xdr:row>25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177800</xdr:colOff>
      <xdr:row>12</xdr:row>
      <xdr:rowOff>0</xdr:rowOff>
    </xdr:from>
    <xdr:to>
      <xdr:col>70</xdr:col>
      <xdr:colOff>774700</xdr:colOff>
      <xdr:row>25</xdr:row>
      <xdr:rowOff>82550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72</xdr:col>
      <xdr:colOff>0</xdr:colOff>
      <xdr:row>12</xdr:row>
      <xdr:rowOff>0</xdr:rowOff>
    </xdr:from>
    <xdr:to>
      <xdr:col>76</xdr:col>
      <xdr:colOff>596900</xdr:colOff>
      <xdr:row>25</xdr:row>
      <xdr:rowOff>82550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774700</xdr:colOff>
      <xdr:row>28</xdr:row>
      <xdr:rowOff>171450</xdr:rowOff>
    </xdr:from>
    <xdr:to>
      <xdr:col>49</xdr:col>
      <xdr:colOff>546100</xdr:colOff>
      <xdr:row>43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16</xdr:row>
      <xdr:rowOff>171450</xdr:rowOff>
    </xdr:from>
    <xdr:to>
      <xdr:col>7</xdr:col>
      <xdr:colOff>698500</xdr:colOff>
      <xdr:row>30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2</xdr:row>
      <xdr:rowOff>120650</xdr:rowOff>
    </xdr:from>
    <xdr:to>
      <xdr:col>18</xdr:col>
      <xdr:colOff>12700</xdr:colOff>
      <xdr:row>20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21</xdr:row>
      <xdr:rowOff>107950</xdr:rowOff>
    </xdr:from>
    <xdr:to>
      <xdr:col>7</xdr:col>
      <xdr:colOff>190500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4</xdr:row>
      <xdr:rowOff>57150</xdr:rowOff>
    </xdr:from>
    <xdr:to>
      <xdr:col>18</xdr:col>
      <xdr:colOff>203200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173568</xdr:rowOff>
    </xdr:from>
    <xdr:to>
      <xdr:col>7</xdr:col>
      <xdr:colOff>324557</xdr:colOff>
      <xdr:row>27</xdr:row>
      <xdr:rowOff>183445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409222</xdr:colOff>
      <xdr:row>29</xdr:row>
      <xdr:rowOff>169332</xdr:rowOff>
    </xdr:from>
    <xdr:to>
      <xdr:col>7</xdr:col>
      <xdr:colOff>443089</xdr:colOff>
      <xdr:row>50</xdr:row>
      <xdr:rowOff>135465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56444</xdr:colOff>
      <xdr:row>63</xdr:row>
      <xdr:rowOff>46567</xdr:rowOff>
    </xdr:from>
    <xdr:to>
      <xdr:col>7</xdr:col>
      <xdr:colOff>465666</xdr:colOff>
      <xdr:row>77</xdr:row>
      <xdr:rowOff>23989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705556</xdr:colOff>
      <xdr:row>79</xdr:row>
      <xdr:rowOff>169333</xdr:rowOff>
    </xdr:from>
    <xdr:to>
      <xdr:col>10</xdr:col>
      <xdr:colOff>739422</xdr:colOff>
      <xdr:row>100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698498</xdr:colOff>
      <xdr:row>69</xdr:row>
      <xdr:rowOff>127000</xdr:rowOff>
    </xdr:from>
    <xdr:to>
      <xdr:col>41</xdr:col>
      <xdr:colOff>239889</xdr:colOff>
      <xdr:row>98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BD552-FDF7-B440-8957-1A6B0114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2"/>
  <sheetViews>
    <sheetView workbookViewId="0">
      <selection activeCell="M43" sqref="M43"/>
    </sheetView>
  </sheetViews>
  <sheetFormatPr baseColWidth="10" defaultRowHeight="16" x14ac:dyDescent="0.2"/>
  <sheetData>
    <row r="1" spans="1:29" x14ac:dyDescent="0.2">
      <c r="B1" t="s">
        <v>1</v>
      </c>
      <c r="Q1" t="s">
        <v>0</v>
      </c>
    </row>
    <row r="3" spans="1:29" x14ac:dyDescent="0.2">
      <c r="A3">
        <v>10000</v>
      </c>
      <c r="B3">
        <v>994.28804700000001</v>
      </c>
      <c r="C3">
        <v>-35119.650337999999</v>
      </c>
      <c r="D3">
        <v>153100.639646</v>
      </c>
      <c r="E3">
        <v>31.071542999999998</v>
      </c>
      <c r="G3">
        <v>100000</v>
      </c>
      <c r="H3">
        <v>995.75701800000002</v>
      </c>
      <c r="I3">
        <v>-35322.994814999998</v>
      </c>
      <c r="J3">
        <v>152599.810601</v>
      </c>
      <c r="K3">
        <v>-583.21394699999996</v>
      </c>
      <c r="L3">
        <v>30.504943000000001</v>
      </c>
      <c r="M3">
        <v>183.34464500000001</v>
      </c>
      <c r="N3">
        <v>27.284464</v>
      </c>
      <c r="P3">
        <v>10000</v>
      </c>
      <c r="Q3">
        <v>493.33707399999997</v>
      </c>
      <c r="R3">
        <v>-35656.592422000002</v>
      </c>
      <c r="S3">
        <v>150529.604919</v>
      </c>
      <c r="T3">
        <v>-19.948748999999999</v>
      </c>
      <c r="V3">
        <v>100000</v>
      </c>
      <c r="W3">
        <v>496.62945400000001</v>
      </c>
      <c r="X3">
        <v>-35750.035496999997</v>
      </c>
      <c r="Y3">
        <v>150180.276266</v>
      </c>
      <c r="Z3">
        <v>422.00314400000002</v>
      </c>
      <c r="AA3">
        <v>30.342862</v>
      </c>
      <c r="AB3">
        <v>182.370487</v>
      </c>
      <c r="AC3">
        <v>27.139493999999999</v>
      </c>
    </row>
    <row r="4" spans="1:29" x14ac:dyDescent="0.2">
      <c r="A4">
        <v>20000</v>
      </c>
      <c r="B4">
        <v>1000.428989</v>
      </c>
      <c r="C4">
        <v>-35162.661670000001</v>
      </c>
      <c r="D4">
        <v>152960.620539</v>
      </c>
      <c r="E4">
        <v>-2217.1652869999998</v>
      </c>
      <c r="G4">
        <v>200000</v>
      </c>
      <c r="H4">
        <v>989.75600599999996</v>
      </c>
      <c r="I4">
        <v>-35341.8171</v>
      </c>
      <c r="J4">
        <v>152597.771591</v>
      </c>
      <c r="K4">
        <v>-611.20931199999995</v>
      </c>
      <c r="L4">
        <v>30.504807</v>
      </c>
      <c r="M4">
        <v>183.343828</v>
      </c>
      <c r="N4">
        <v>27.284341999999999</v>
      </c>
      <c r="P4">
        <v>20000</v>
      </c>
      <c r="Q4">
        <v>493.33226500000001</v>
      </c>
      <c r="R4">
        <v>-35645.800448000002</v>
      </c>
      <c r="S4">
        <v>150465.62228400001</v>
      </c>
      <c r="T4">
        <v>-488.368696</v>
      </c>
      <c r="V4">
        <v>200000</v>
      </c>
      <c r="W4">
        <v>496.13398899999999</v>
      </c>
      <c r="X4">
        <v>-35783.485085</v>
      </c>
      <c r="Y4">
        <v>150160.99875500001</v>
      </c>
      <c r="Z4">
        <v>-156.517323</v>
      </c>
      <c r="AA4">
        <v>30.341564000000002</v>
      </c>
      <c r="AB4">
        <v>182.362686</v>
      </c>
      <c r="AC4">
        <v>27.138332999999999</v>
      </c>
    </row>
    <row r="5" spans="1:29" x14ac:dyDescent="0.2">
      <c r="A5">
        <v>30000</v>
      </c>
      <c r="B5">
        <v>994.80470000000003</v>
      </c>
      <c r="C5">
        <v>-35192.773161999998</v>
      </c>
      <c r="D5">
        <v>152847.70701799999</v>
      </c>
      <c r="E5">
        <v>1.6748339999999999</v>
      </c>
      <c r="G5">
        <v>300000</v>
      </c>
      <c r="H5">
        <v>989.25757799999997</v>
      </c>
      <c r="I5">
        <v>-35342.688022000002</v>
      </c>
      <c r="J5">
        <v>152566.69952699999</v>
      </c>
      <c r="K5">
        <v>-708.29015400000003</v>
      </c>
      <c r="L5">
        <v>30.502737</v>
      </c>
      <c r="M5">
        <v>183.33138600000001</v>
      </c>
      <c r="N5">
        <v>27.282491</v>
      </c>
      <c r="P5">
        <v>30000</v>
      </c>
      <c r="Q5">
        <v>497.92822999999999</v>
      </c>
      <c r="R5">
        <v>-35709.524163000002</v>
      </c>
      <c r="S5">
        <v>150405.824219</v>
      </c>
      <c r="T5">
        <v>7.022805</v>
      </c>
      <c r="V5">
        <v>300000</v>
      </c>
      <c r="W5">
        <v>495.05771399999998</v>
      </c>
      <c r="X5">
        <v>-35799.815724</v>
      </c>
      <c r="Y5">
        <v>150117.33869900001</v>
      </c>
      <c r="Z5">
        <v>144.77343400000001</v>
      </c>
      <c r="AA5">
        <v>30.338621</v>
      </c>
      <c r="AB5">
        <v>182.34499400000001</v>
      </c>
      <c r="AC5">
        <v>27.1357</v>
      </c>
    </row>
    <row r="6" spans="1:29" x14ac:dyDescent="0.2">
      <c r="A6">
        <v>40000</v>
      </c>
      <c r="B6">
        <v>999.18505600000003</v>
      </c>
      <c r="C6">
        <v>-35203.958773999999</v>
      </c>
      <c r="D6">
        <v>153026.20473500001</v>
      </c>
      <c r="E6">
        <v>-3001.3841769999999</v>
      </c>
      <c r="G6">
        <v>400000</v>
      </c>
      <c r="H6">
        <v>1003.1396570000001</v>
      </c>
      <c r="I6">
        <v>-35348.379850999998</v>
      </c>
      <c r="J6">
        <v>152513.78653300001</v>
      </c>
      <c r="K6">
        <v>-164.60425599999999</v>
      </c>
      <c r="L6">
        <v>30.499210999999999</v>
      </c>
      <c r="M6">
        <v>183.31019699999999</v>
      </c>
      <c r="N6">
        <v>27.279337000000002</v>
      </c>
      <c r="P6">
        <v>40000</v>
      </c>
      <c r="Q6">
        <v>499.49166100000002</v>
      </c>
      <c r="R6">
        <v>-35695.305868000003</v>
      </c>
      <c r="S6">
        <v>150573.14990700001</v>
      </c>
      <c r="T6">
        <v>-1785.273177</v>
      </c>
      <c r="V6">
        <v>400000</v>
      </c>
      <c r="W6">
        <v>493.16289599999999</v>
      </c>
      <c r="X6">
        <v>-35806.043647999999</v>
      </c>
      <c r="Y6">
        <v>150161.676733</v>
      </c>
      <c r="Z6">
        <v>220.43387899999999</v>
      </c>
      <c r="AA6">
        <v>30.341609999999999</v>
      </c>
      <c r="AB6">
        <v>182.36296100000001</v>
      </c>
      <c r="AC6">
        <v>27.138373999999999</v>
      </c>
    </row>
    <row r="7" spans="1:29" x14ac:dyDescent="0.2">
      <c r="A7">
        <v>50000</v>
      </c>
      <c r="B7">
        <v>987.608608</v>
      </c>
      <c r="C7">
        <v>-35210.72294</v>
      </c>
      <c r="D7">
        <v>152735.05009999999</v>
      </c>
      <c r="E7">
        <v>21.213546999999998</v>
      </c>
      <c r="G7">
        <v>500000</v>
      </c>
      <c r="H7">
        <v>992.74731399999996</v>
      </c>
      <c r="I7">
        <v>-35246.771835</v>
      </c>
      <c r="J7">
        <v>152802.20436800001</v>
      </c>
      <c r="K7">
        <v>-220.587433</v>
      </c>
      <c r="L7">
        <v>30.518424</v>
      </c>
      <c r="M7">
        <v>183.425669</v>
      </c>
      <c r="N7">
        <v>27.296520999999998</v>
      </c>
      <c r="P7">
        <v>50000</v>
      </c>
      <c r="Q7">
        <v>493.188963</v>
      </c>
      <c r="R7">
        <v>-35738.125704999999</v>
      </c>
      <c r="S7">
        <v>150207.18644799999</v>
      </c>
      <c r="T7">
        <v>1.439187</v>
      </c>
      <c r="V7">
        <v>500000</v>
      </c>
      <c r="W7">
        <v>494.75081599999999</v>
      </c>
      <c r="X7">
        <v>-35811.974449000001</v>
      </c>
      <c r="Y7">
        <v>150100.90079399999</v>
      </c>
      <c r="Z7">
        <v>700.43667700000003</v>
      </c>
      <c r="AA7">
        <v>30.337513999999999</v>
      </c>
      <c r="AB7">
        <v>182.33834300000001</v>
      </c>
      <c r="AC7">
        <v>27.134710999999999</v>
      </c>
    </row>
    <row r="8" spans="1:29" x14ac:dyDescent="0.2">
      <c r="A8">
        <v>60000</v>
      </c>
      <c r="B8">
        <v>977.75841100000002</v>
      </c>
      <c r="C8">
        <v>-35211.939369</v>
      </c>
      <c r="D8">
        <v>152690.43152400001</v>
      </c>
      <c r="E8">
        <v>-337.51298600000001</v>
      </c>
      <c r="G8">
        <v>600000</v>
      </c>
      <c r="H8">
        <v>1000.128733</v>
      </c>
      <c r="I8">
        <v>-35236.917412000003</v>
      </c>
      <c r="J8">
        <v>152831.162469</v>
      </c>
      <c r="K8">
        <v>-56.304949000000001</v>
      </c>
      <c r="L8">
        <v>30.520351999999999</v>
      </c>
      <c r="M8">
        <v>183.43725900000001</v>
      </c>
      <c r="N8">
        <v>27.298245999999999</v>
      </c>
      <c r="P8">
        <v>60000</v>
      </c>
      <c r="Q8">
        <v>499.81007</v>
      </c>
      <c r="R8">
        <v>-35730.209718999999</v>
      </c>
      <c r="S8">
        <v>150116.828848</v>
      </c>
      <c r="T8">
        <v>20.654515</v>
      </c>
      <c r="V8">
        <v>600000</v>
      </c>
      <c r="W8">
        <v>496.914964</v>
      </c>
      <c r="X8">
        <v>-35814.915004000002</v>
      </c>
      <c r="Y8">
        <v>150116.18450100001</v>
      </c>
      <c r="Z8">
        <v>135.53720000000001</v>
      </c>
      <c r="AA8">
        <v>30.338545</v>
      </c>
      <c r="AB8">
        <v>182.344537</v>
      </c>
      <c r="AC8">
        <v>27.135632999999999</v>
      </c>
    </row>
    <row r="9" spans="1:29" x14ac:dyDescent="0.2">
      <c r="A9">
        <v>70000</v>
      </c>
      <c r="B9">
        <v>1002.080453</v>
      </c>
      <c r="C9">
        <v>-35222.939034000003</v>
      </c>
      <c r="D9">
        <v>152725.67433899999</v>
      </c>
      <c r="E9">
        <v>-25.81945</v>
      </c>
      <c r="G9">
        <v>700000</v>
      </c>
      <c r="H9">
        <v>991.84395099999995</v>
      </c>
      <c r="I9">
        <v>-35244.105452999996</v>
      </c>
      <c r="J9">
        <v>152709.56099200001</v>
      </c>
      <c r="K9">
        <v>521.79824299999996</v>
      </c>
      <c r="L9">
        <v>30.512253999999999</v>
      </c>
      <c r="M9">
        <v>183.388589</v>
      </c>
      <c r="N9">
        <v>27.291003</v>
      </c>
      <c r="P9">
        <v>70000</v>
      </c>
      <c r="Q9">
        <v>499.48259000000002</v>
      </c>
      <c r="R9">
        <v>-35753.056864999999</v>
      </c>
      <c r="S9">
        <v>150300.25047299999</v>
      </c>
      <c r="T9">
        <v>-30.006792000000001</v>
      </c>
      <c r="V9">
        <v>700000</v>
      </c>
      <c r="W9">
        <v>494.63422300000002</v>
      </c>
      <c r="X9">
        <v>-35817.461884999997</v>
      </c>
      <c r="Y9">
        <v>150137.68599599999</v>
      </c>
      <c r="Z9">
        <v>-400.02389699999998</v>
      </c>
      <c r="AA9">
        <v>30.339994000000001</v>
      </c>
      <c r="AB9">
        <v>182.35324800000001</v>
      </c>
      <c r="AC9">
        <v>27.136928999999999</v>
      </c>
    </row>
    <row r="10" spans="1:29" x14ac:dyDescent="0.2">
      <c r="A10">
        <v>80000</v>
      </c>
      <c r="B10">
        <v>994.00620900000001</v>
      </c>
      <c r="C10">
        <v>-35227.950545</v>
      </c>
      <c r="D10">
        <v>152753.41452699999</v>
      </c>
      <c r="E10">
        <v>-1003.076538</v>
      </c>
      <c r="G10">
        <v>800000</v>
      </c>
      <c r="H10">
        <v>994.79087300000003</v>
      </c>
      <c r="I10">
        <v>-35227.999552000001</v>
      </c>
      <c r="J10">
        <v>152817.97021500001</v>
      </c>
      <c r="K10">
        <v>288.37017600000001</v>
      </c>
      <c r="L10">
        <v>30.519473999999999</v>
      </c>
      <c r="M10">
        <v>183.43198000000001</v>
      </c>
      <c r="N10">
        <v>27.297460999999998</v>
      </c>
      <c r="P10">
        <v>80000</v>
      </c>
      <c r="Q10">
        <v>492.12966999999998</v>
      </c>
      <c r="R10">
        <v>-35741.081817999999</v>
      </c>
      <c r="S10">
        <v>150150.06933</v>
      </c>
      <c r="T10">
        <v>1295.5396599999999</v>
      </c>
      <c r="V10">
        <v>800000</v>
      </c>
      <c r="W10">
        <v>493.73675800000001</v>
      </c>
      <c r="X10">
        <v>-35819.580223999998</v>
      </c>
      <c r="Y10">
        <v>150152.360479</v>
      </c>
      <c r="Z10">
        <v>-299.57089100000002</v>
      </c>
      <c r="AA10">
        <v>30.340982</v>
      </c>
      <c r="AB10">
        <v>182.35918799999999</v>
      </c>
      <c r="AC10">
        <v>27.137813000000001</v>
      </c>
    </row>
    <row r="11" spans="1:29" x14ac:dyDescent="0.2">
      <c r="A11">
        <v>90000</v>
      </c>
      <c r="B11">
        <v>1000.574968</v>
      </c>
      <c r="C11">
        <v>-35228.528982000003</v>
      </c>
      <c r="D11">
        <v>152751.65972900001</v>
      </c>
      <c r="E11">
        <v>58.604894000000002</v>
      </c>
      <c r="G11">
        <v>900000</v>
      </c>
      <c r="H11">
        <v>990.94327599999997</v>
      </c>
      <c r="I11">
        <v>-35248.242212999998</v>
      </c>
      <c r="J11">
        <v>152742.75839199999</v>
      </c>
      <c r="K11">
        <v>-37.697814999999999</v>
      </c>
      <c r="L11">
        <v>30.514465000000001</v>
      </c>
      <c r="M11">
        <v>183.40187700000001</v>
      </c>
      <c r="N11">
        <v>27.292981000000001</v>
      </c>
      <c r="P11">
        <v>90000</v>
      </c>
      <c r="Q11">
        <v>493.28154599999999</v>
      </c>
      <c r="R11">
        <v>-35761.343905000002</v>
      </c>
      <c r="S11">
        <v>150200.41218300001</v>
      </c>
      <c r="T11">
        <v>-25.670739000000001</v>
      </c>
      <c r="V11">
        <v>900000</v>
      </c>
      <c r="W11">
        <v>493.181939</v>
      </c>
      <c r="X11">
        <v>-35828.710441000003</v>
      </c>
      <c r="Y11">
        <v>150076.952338</v>
      </c>
      <c r="Z11">
        <v>449.87429800000001</v>
      </c>
      <c r="AA11">
        <v>30.335902000000001</v>
      </c>
      <c r="AB11">
        <v>182.32865200000001</v>
      </c>
      <c r="AC11">
        <v>27.133268999999999</v>
      </c>
    </row>
    <row r="12" spans="1:29" x14ac:dyDescent="0.2">
      <c r="A12">
        <v>100000</v>
      </c>
      <c r="B12">
        <v>989.76669300000003</v>
      </c>
      <c r="C12">
        <v>-35220.720550999999</v>
      </c>
      <c r="D12">
        <v>152838.30562200001</v>
      </c>
      <c r="E12">
        <v>-843.75246600000003</v>
      </c>
      <c r="G12">
        <v>1000000</v>
      </c>
      <c r="H12">
        <v>993.06188299999997</v>
      </c>
      <c r="I12">
        <v>-35248.232603999997</v>
      </c>
      <c r="J12">
        <v>152693.888168</v>
      </c>
      <c r="K12">
        <v>410.26937400000003</v>
      </c>
      <c r="L12">
        <v>30.511212</v>
      </c>
      <c r="M12">
        <v>183.38232400000001</v>
      </c>
      <c r="N12">
        <v>27.290071000000001</v>
      </c>
      <c r="P12">
        <v>100000</v>
      </c>
      <c r="Q12">
        <v>498.78341899999998</v>
      </c>
      <c r="R12">
        <v>-35752.760229</v>
      </c>
      <c r="S12">
        <v>150122.79481799999</v>
      </c>
      <c r="T12">
        <v>638.14487299999996</v>
      </c>
      <c r="V12">
        <v>1000000</v>
      </c>
      <c r="W12">
        <v>494.99943400000001</v>
      </c>
      <c r="X12">
        <v>-35824.177392999998</v>
      </c>
      <c r="Y12">
        <v>150123.88220699999</v>
      </c>
      <c r="Z12">
        <v>1.375991</v>
      </c>
      <c r="AA12">
        <v>30.339064</v>
      </c>
      <c r="AB12">
        <v>182.347658</v>
      </c>
      <c r="AC12">
        <v>27.136096999999999</v>
      </c>
    </row>
    <row r="13" spans="1:29" x14ac:dyDescent="0.2">
      <c r="A13">
        <v>110000</v>
      </c>
      <c r="B13">
        <v>996.83579899999995</v>
      </c>
      <c r="C13">
        <v>-35231.105523999999</v>
      </c>
      <c r="D13">
        <v>152795.59439700001</v>
      </c>
      <c r="E13">
        <v>-21.014904000000001</v>
      </c>
      <c r="P13">
        <v>110000</v>
      </c>
      <c r="Q13">
        <v>495.36869899999999</v>
      </c>
      <c r="R13">
        <v>-35772.105205</v>
      </c>
      <c r="S13">
        <v>150291.546925</v>
      </c>
      <c r="T13">
        <v>15.184998</v>
      </c>
    </row>
    <row r="14" spans="1:29" x14ac:dyDescent="0.2">
      <c r="A14">
        <v>120000</v>
      </c>
      <c r="B14">
        <v>1007.189527</v>
      </c>
      <c r="C14">
        <v>-35228.222748</v>
      </c>
      <c r="D14">
        <v>153010.47463099999</v>
      </c>
      <c r="E14">
        <v>-1654.616021</v>
      </c>
      <c r="P14">
        <v>120000</v>
      </c>
      <c r="Q14">
        <v>501.32787100000002</v>
      </c>
      <c r="R14">
        <v>-35760.831235999998</v>
      </c>
      <c r="S14">
        <v>150412.98431299999</v>
      </c>
      <c r="T14">
        <v>-1377.5571729999999</v>
      </c>
    </row>
    <row r="15" spans="1:29" x14ac:dyDescent="0.2">
      <c r="A15">
        <v>130000</v>
      </c>
      <c r="B15">
        <v>980.15086699999995</v>
      </c>
      <c r="C15">
        <v>-35251.846512999997</v>
      </c>
      <c r="D15">
        <v>152675.866083</v>
      </c>
      <c r="E15">
        <v>-20.915638000000001</v>
      </c>
      <c r="H15">
        <v>-86.8476</v>
      </c>
      <c r="I15">
        <v>40</v>
      </c>
      <c r="J15">
        <v>-89.856200000000001</v>
      </c>
      <c r="K15">
        <v>18</v>
      </c>
      <c r="P15">
        <v>130000</v>
      </c>
      <c r="Q15">
        <v>501.14840700000002</v>
      </c>
      <c r="R15">
        <v>-35778.107243999999</v>
      </c>
      <c r="S15">
        <v>150137.65583999999</v>
      </c>
      <c r="T15">
        <v>44.474553</v>
      </c>
      <c r="V15">
        <v>-86.8476</v>
      </c>
      <c r="W15">
        <v>40</v>
      </c>
      <c r="X15">
        <v>-89.344700000000003</v>
      </c>
      <c r="Y15">
        <v>18</v>
      </c>
    </row>
    <row r="16" spans="1:29" x14ac:dyDescent="0.2">
      <c r="A16">
        <v>140000</v>
      </c>
      <c r="B16">
        <v>983.10120099999995</v>
      </c>
      <c r="C16">
        <v>-35245.578786999999</v>
      </c>
      <c r="D16">
        <v>152770.44892</v>
      </c>
      <c r="E16">
        <v>-1427.2267810000001</v>
      </c>
      <c r="H16">
        <v>-83.302800000000005</v>
      </c>
      <c r="I16">
        <v>76</v>
      </c>
      <c r="J16">
        <v>-86.188599999999994</v>
      </c>
      <c r="K16">
        <v>50</v>
      </c>
      <c r="P16">
        <v>140000</v>
      </c>
      <c r="Q16">
        <v>502.14435099999997</v>
      </c>
      <c r="R16">
        <v>-35769.485969000001</v>
      </c>
      <c r="S16">
        <v>150181.26514599999</v>
      </c>
      <c r="T16">
        <v>-90.853761000000006</v>
      </c>
      <c r="V16">
        <v>-83.302800000000005</v>
      </c>
      <c r="W16">
        <v>76</v>
      </c>
      <c r="X16">
        <v>-85.697999999999993</v>
      </c>
      <c r="Y16">
        <v>38</v>
      </c>
    </row>
    <row r="17" spans="1:25" x14ac:dyDescent="0.2">
      <c r="A17">
        <v>150000</v>
      </c>
      <c r="B17">
        <v>986.74146299999995</v>
      </c>
      <c r="C17">
        <v>-35252.830090000003</v>
      </c>
      <c r="D17">
        <v>152741.92022999999</v>
      </c>
      <c r="E17">
        <v>11.200227</v>
      </c>
      <c r="H17">
        <v>-79.757999999999996</v>
      </c>
      <c r="I17">
        <v>72</v>
      </c>
      <c r="J17">
        <v>-82.521000000000001</v>
      </c>
      <c r="K17">
        <v>52</v>
      </c>
      <c r="P17">
        <v>150000</v>
      </c>
      <c r="Q17">
        <v>499.95697000000001</v>
      </c>
      <c r="R17">
        <v>-35786.124973999998</v>
      </c>
      <c r="S17">
        <v>150154.612253</v>
      </c>
      <c r="T17">
        <v>-12.356197</v>
      </c>
      <c r="V17">
        <v>-79.757999999999996</v>
      </c>
      <c r="W17">
        <v>72</v>
      </c>
      <c r="X17">
        <v>-82.051199999999994</v>
      </c>
      <c r="Y17">
        <v>56</v>
      </c>
    </row>
    <row r="18" spans="1:25" x14ac:dyDescent="0.2">
      <c r="A18">
        <v>160000</v>
      </c>
      <c r="B18">
        <v>978.22996999999998</v>
      </c>
      <c r="C18">
        <v>-35253.334617</v>
      </c>
      <c r="D18">
        <v>152652.62163199999</v>
      </c>
      <c r="E18">
        <v>752.627611</v>
      </c>
      <c r="H18">
        <v>-76.213200000000001</v>
      </c>
      <c r="I18">
        <v>64</v>
      </c>
      <c r="J18">
        <v>-78.853399999999993</v>
      </c>
      <c r="K18">
        <v>72</v>
      </c>
      <c r="P18">
        <v>160000</v>
      </c>
      <c r="Q18">
        <v>494.16851700000001</v>
      </c>
      <c r="R18">
        <v>-35774.696419</v>
      </c>
      <c r="S18">
        <v>150135.72870000001</v>
      </c>
      <c r="T18">
        <v>141.24122299999999</v>
      </c>
      <c r="V18">
        <v>-76.213200000000001</v>
      </c>
      <c r="W18">
        <v>64</v>
      </c>
      <c r="X18">
        <v>-78.404499999999999</v>
      </c>
      <c r="Y18">
        <v>58</v>
      </c>
    </row>
    <row r="19" spans="1:25" x14ac:dyDescent="0.2">
      <c r="A19">
        <v>170000</v>
      </c>
      <c r="B19">
        <v>999.85850600000003</v>
      </c>
      <c r="C19">
        <v>-35247.206767000003</v>
      </c>
      <c r="D19">
        <v>152727.97661799999</v>
      </c>
      <c r="E19">
        <v>-37.284686000000001</v>
      </c>
      <c r="H19">
        <v>-72.668400000000005</v>
      </c>
      <c r="I19">
        <v>74</v>
      </c>
      <c r="J19">
        <v>-75.1858</v>
      </c>
      <c r="K19">
        <v>86</v>
      </c>
      <c r="P19">
        <v>170000</v>
      </c>
      <c r="Q19">
        <v>495.029132</v>
      </c>
      <c r="R19">
        <v>-35782.098649</v>
      </c>
      <c r="S19">
        <v>150175.635068</v>
      </c>
      <c r="T19">
        <v>-20.304734</v>
      </c>
      <c r="V19">
        <v>-72.668400000000005</v>
      </c>
      <c r="W19">
        <v>74</v>
      </c>
      <c r="X19">
        <v>-74.757800000000003</v>
      </c>
      <c r="Y19">
        <v>74</v>
      </c>
    </row>
    <row r="20" spans="1:25" x14ac:dyDescent="0.2">
      <c r="A20">
        <v>180000</v>
      </c>
      <c r="B20">
        <v>999.81926999999996</v>
      </c>
      <c r="C20">
        <v>-35232.686575</v>
      </c>
      <c r="D20">
        <v>152802.89120700001</v>
      </c>
      <c r="E20">
        <v>-581.18076099999996</v>
      </c>
      <c r="H20">
        <v>-69.123599999999996</v>
      </c>
      <c r="I20">
        <v>82</v>
      </c>
      <c r="J20">
        <v>-71.518199999999993</v>
      </c>
      <c r="K20">
        <v>72</v>
      </c>
      <c r="P20">
        <v>180000</v>
      </c>
      <c r="Q20">
        <v>494.95187700000002</v>
      </c>
      <c r="R20">
        <v>-35771.252245999996</v>
      </c>
      <c r="S20">
        <v>150138.21680900001</v>
      </c>
      <c r="T20">
        <v>263.62661800000001</v>
      </c>
      <c r="V20">
        <v>-69.123599999999996</v>
      </c>
      <c r="W20">
        <v>82</v>
      </c>
      <c r="X20">
        <v>-71.111099999999993</v>
      </c>
      <c r="Y20">
        <v>58</v>
      </c>
    </row>
    <row r="21" spans="1:25" x14ac:dyDescent="0.2">
      <c r="A21">
        <v>190000</v>
      </c>
      <c r="B21">
        <v>990.47528199999999</v>
      </c>
      <c r="C21">
        <v>-35231.939112</v>
      </c>
      <c r="D21">
        <v>152788.863526</v>
      </c>
      <c r="E21">
        <v>106.946504</v>
      </c>
      <c r="H21">
        <v>-65.578800000000001</v>
      </c>
      <c r="I21">
        <v>78</v>
      </c>
      <c r="J21">
        <v>-67.8506</v>
      </c>
      <c r="K21">
        <v>76</v>
      </c>
      <c r="P21">
        <v>190000</v>
      </c>
      <c r="Q21">
        <v>492.68193000000002</v>
      </c>
      <c r="R21">
        <v>-35788.303798000001</v>
      </c>
      <c r="S21">
        <v>150165.56518599999</v>
      </c>
      <c r="T21">
        <v>7.8647799999999997</v>
      </c>
      <c r="V21">
        <v>-65.578800000000001</v>
      </c>
      <c r="W21">
        <v>78</v>
      </c>
      <c r="X21">
        <v>-67.464399999999998</v>
      </c>
      <c r="Y21">
        <v>72</v>
      </c>
    </row>
    <row r="22" spans="1:25" x14ac:dyDescent="0.2">
      <c r="A22">
        <v>200000</v>
      </c>
      <c r="B22">
        <v>990.39154099999996</v>
      </c>
      <c r="C22">
        <v>-35234.440137999998</v>
      </c>
      <c r="D22">
        <v>152687.70796100001</v>
      </c>
      <c r="E22">
        <v>-122.530012</v>
      </c>
      <c r="H22">
        <v>-62.033999999999999</v>
      </c>
      <c r="I22">
        <v>74</v>
      </c>
      <c r="J22">
        <v>-64.183000000000007</v>
      </c>
      <c r="K22">
        <v>58</v>
      </c>
      <c r="P22">
        <v>200000</v>
      </c>
      <c r="Q22">
        <v>497.93628799999999</v>
      </c>
      <c r="R22">
        <v>-35783.630277999997</v>
      </c>
      <c r="S22">
        <v>150173.483427</v>
      </c>
      <c r="T22">
        <v>-1035.7685140000001</v>
      </c>
      <c r="V22">
        <v>-62.033999999999999</v>
      </c>
      <c r="W22">
        <v>74</v>
      </c>
      <c r="X22">
        <v>-63.817599999999999</v>
      </c>
      <c r="Y22">
        <v>84</v>
      </c>
    </row>
    <row r="23" spans="1:25" x14ac:dyDescent="0.2">
      <c r="A23">
        <v>210000</v>
      </c>
      <c r="B23">
        <v>1000.577398</v>
      </c>
      <c r="C23">
        <v>-35253.153446999997</v>
      </c>
      <c r="D23">
        <v>152699.89696099999</v>
      </c>
      <c r="E23">
        <v>39.434888999999998</v>
      </c>
      <c r="H23">
        <v>-58.489199999999997</v>
      </c>
      <c r="I23">
        <v>74</v>
      </c>
      <c r="J23">
        <v>-60.5154</v>
      </c>
      <c r="K23">
        <v>106</v>
      </c>
      <c r="P23">
        <v>210000</v>
      </c>
      <c r="Q23">
        <v>495.80723399999999</v>
      </c>
      <c r="R23">
        <v>-35795.869999000002</v>
      </c>
      <c r="S23">
        <v>150164.96844</v>
      </c>
      <c r="T23">
        <v>-11.607536</v>
      </c>
      <c r="V23">
        <v>-58.489199999999997</v>
      </c>
      <c r="W23">
        <v>74</v>
      </c>
      <c r="X23">
        <v>-60.170900000000003</v>
      </c>
      <c r="Y23">
        <v>96</v>
      </c>
    </row>
    <row r="24" spans="1:25" x14ac:dyDescent="0.2">
      <c r="A24">
        <v>220000</v>
      </c>
      <c r="B24">
        <v>1001.162256</v>
      </c>
      <c r="C24">
        <v>-35241.591178000002</v>
      </c>
      <c r="D24">
        <v>152639.55207800001</v>
      </c>
      <c r="E24">
        <v>1060.8835240000001</v>
      </c>
      <c r="H24">
        <v>-54.944400000000002</v>
      </c>
      <c r="I24">
        <v>50</v>
      </c>
      <c r="J24">
        <v>-56.847799999999999</v>
      </c>
      <c r="K24">
        <v>66</v>
      </c>
      <c r="P24">
        <v>220000</v>
      </c>
      <c r="Q24">
        <v>503.49634400000002</v>
      </c>
      <c r="R24">
        <v>-35785.549003</v>
      </c>
      <c r="S24">
        <v>150126.533509</v>
      </c>
      <c r="T24">
        <v>603.90095599999995</v>
      </c>
      <c r="V24">
        <v>-54.944400000000002</v>
      </c>
      <c r="W24">
        <v>50</v>
      </c>
      <c r="X24">
        <v>-56.5242</v>
      </c>
      <c r="Y24">
        <v>66</v>
      </c>
    </row>
    <row r="25" spans="1:25" x14ac:dyDescent="0.2">
      <c r="A25">
        <v>230000</v>
      </c>
      <c r="B25">
        <v>978.42177400000003</v>
      </c>
      <c r="C25">
        <v>-35257.299599999998</v>
      </c>
      <c r="D25">
        <v>152621.85573700001</v>
      </c>
      <c r="E25">
        <v>65.435873999999998</v>
      </c>
      <c r="H25">
        <v>-51.3996</v>
      </c>
      <c r="I25">
        <v>78</v>
      </c>
      <c r="J25">
        <v>-53.180199999999999</v>
      </c>
      <c r="K25">
        <v>82</v>
      </c>
      <c r="P25">
        <v>230000</v>
      </c>
      <c r="Q25">
        <v>500.47340800000001</v>
      </c>
      <c r="R25">
        <v>-35795.993531</v>
      </c>
      <c r="S25">
        <v>150104.48574500001</v>
      </c>
      <c r="T25">
        <v>-22.628677</v>
      </c>
      <c r="V25">
        <v>-51.3996</v>
      </c>
      <c r="W25">
        <v>78</v>
      </c>
      <c r="X25">
        <v>-52.877499999999998</v>
      </c>
      <c r="Y25">
        <v>58</v>
      </c>
    </row>
    <row r="26" spans="1:25" x14ac:dyDescent="0.2">
      <c r="A26">
        <v>240000</v>
      </c>
      <c r="B26">
        <v>988.439348</v>
      </c>
      <c r="C26">
        <v>-35252.754260000002</v>
      </c>
      <c r="D26">
        <v>152500.78354100001</v>
      </c>
      <c r="E26">
        <v>1894.3438590000001</v>
      </c>
      <c r="H26">
        <v>-47.854799999999997</v>
      </c>
      <c r="I26">
        <v>88</v>
      </c>
      <c r="J26">
        <v>-49.512599999999999</v>
      </c>
      <c r="K26">
        <v>70</v>
      </c>
      <c r="P26">
        <v>240000</v>
      </c>
      <c r="Q26">
        <v>499.32019500000001</v>
      </c>
      <c r="R26">
        <v>-35789.369070000001</v>
      </c>
      <c r="S26">
        <v>150054.52630699999</v>
      </c>
      <c r="T26">
        <v>733.14769699999999</v>
      </c>
      <c r="V26">
        <v>-47.854799999999997</v>
      </c>
      <c r="W26">
        <v>88</v>
      </c>
      <c r="X26">
        <v>-49.230699999999999</v>
      </c>
      <c r="Y26">
        <v>72</v>
      </c>
    </row>
    <row r="27" spans="1:25" x14ac:dyDescent="0.2">
      <c r="A27">
        <v>250000</v>
      </c>
      <c r="B27">
        <v>998.27018399999997</v>
      </c>
      <c r="C27">
        <v>-35227.243205999999</v>
      </c>
      <c r="D27">
        <v>152756.73063800001</v>
      </c>
      <c r="E27">
        <v>-46.262037999999997</v>
      </c>
      <c r="H27">
        <v>-44.31</v>
      </c>
      <c r="I27">
        <v>80</v>
      </c>
      <c r="J27">
        <v>-45.844999999999999</v>
      </c>
      <c r="K27">
        <v>56</v>
      </c>
      <c r="P27">
        <v>250000</v>
      </c>
      <c r="Q27">
        <v>499.19014600000003</v>
      </c>
      <c r="R27">
        <v>-35793.055193</v>
      </c>
      <c r="S27">
        <v>150119.49132299999</v>
      </c>
      <c r="T27">
        <v>23.476734</v>
      </c>
      <c r="V27">
        <v>-44.31</v>
      </c>
      <c r="W27">
        <v>80</v>
      </c>
      <c r="X27">
        <v>-45.584000000000003</v>
      </c>
      <c r="Y27">
        <v>48</v>
      </c>
    </row>
    <row r="28" spans="1:25" x14ac:dyDescent="0.2">
      <c r="A28">
        <v>260000</v>
      </c>
      <c r="B28">
        <v>983.34534199999996</v>
      </c>
      <c r="C28">
        <v>-35221.584737999998</v>
      </c>
      <c r="D28">
        <v>152954.53104500001</v>
      </c>
      <c r="E28">
        <v>-1527.25233</v>
      </c>
      <c r="H28">
        <v>-40.7652</v>
      </c>
      <c r="I28">
        <v>72</v>
      </c>
      <c r="J28">
        <v>-42.177399999999999</v>
      </c>
      <c r="K28">
        <v>48</v>
      </c>
      <c r="P28">
        <v>260000</v>
      </c>
      <c r="Q28">
        <v>499.60967599999998</v>
      </c>
      <c r="R28">
        <v>-35789.583567000001</v>
      </c>
      <c r="S28">
        <v>150111.22108600001</v>
      </c>
      <c r="T28">
        <v>-129.854254</v>
      </c>
      <c r="V28">
        <v>-40.7652</v>
      </c>
      <c r="W28">
        <v>72</v>
      </c>
      <c r="X28">
        <v>-41.9373</v>
      </c>
      <c r="Y28">
        <v>68</v>
      </c>
    </row>
    <row r="29" spans="1:25" x14ac:dyDescent="0.2">
      <c r="A29">
        <v>270000</v>
      </c>
      <c r="B29">
        <v>997.632655</v>
      </c>
      <c r="C29">
        <v>-35248.521492</v>
      </c>
      <c r="D29">
        <v>152674.51014599999</v>
      </c>
      <c r="E29">
        <v>52.449660999999999</v>
      </c>
      <c r="H29">
        <v>-37.220399999999998</v>
      </c>
      <c r="I29">
        <v>50</v>
      </c>
      <c r="J29">
        <v>-38.509799999999998</v>
      </c>
      <c r="K29">
        <v>58</v>
      </c>
      <c r="P29">
        <v>270000</v>
      </c>
      <c r="Q29">
        <v>494.41018600000001</v>
      </c>
      <c r="R29">
        <v>-35802.779042000002</v>
      </c>
      <c r="S29">
        <v>150137.86794900001</v>
      </c>
      <c r="T29">
        <v>-19.013335999999999</v>
      </c>
      <c r="V29">
        <v>-37.220399999999998</v>
      </c>
      <c r="W29">
        <v>50</v>
      </c>
      <c r="X29">
        <v>-38.290599999999998</v>
      </c>
      <c r="Y29">
        <v>60</v>
      </c>
    </row>
    <row r="30" spans="1:25" x14ac:dyDescent="0.2">
      <c r="A30">
        <v>280000</v>
      </c>
      <c r="B30">
        <v>990.561375</v>
      </c>
      <c r="C30">
        <v>-35246.964742999997</v>
      </c>
      <c r="D30">
        <v>152645.14197900001</v>
      </c>
      <c r="E30">
        <v>1083.9936009999999</v>
      </c>
      <c r="H30">
        <v>-33.675600000000003</v>
      </c>
      <c r="I30">
        <v>64</v>
      </c>
      <c r="J30">
        <v>-34.842199999999998</v>
      </c>
      <c r="K30">
        <v>56</v>
      </c>
      <c r="P30">
        <v>280000</v>
      </c>
      <c r="Q30">
        <v>490.32271700000001</v>
      </c>
      <c r="R30">
        <v>-35800.476947000003</v>
      </c>
      <c r="S30">
        <v>149857.121067</v>
      </c>
      <c r="T30">
        <v>2104.4245900000001</v>
      </c>
      <c r="V30">
        <v>-33.675600000000003</v>
      </c>
      <c r="W30">
        <v>64</v>
      </c>
      <c r="X30">
        <v>-34.643900000000002</v>
      </c>
      <c r="Y30">
        <v>86</v>
      </c>
    </row>
    <row r="31" spans="1:25" x14ac:dyDescent="0.2">
      <c r="A31">
        <v>290000</v>
      </c>
      <c r="B31">
        <v>1000.556594</v>
      </c>
      <c r="C31">
        <v>-35241.437679000002</v>
      </c>
      <c r="D31">
        <v>152870.75146100001</v>
      </c>
      <c r="E31">
        <v>33.800727000000002</v>
      </c>
      <c r="H31">
        <v>-30.130800000000001</v>
      </c>
      <c r="I31">
        <v>64</v>
      </c>
      <c r="J31">
        <v>-31.174600000000002</v>
      </c>
      <c r="K31">
        <v>56</v>
      </c>
      <c r="P31">
        <v>290000</v>
      </c>
      <c r="Q31">
        <v>491.50608599999998</v>
      </c>
      <c r="R31">
        <v>-35805.614100999999</v>
      </c>
      <c r="S31">
        <v>150157.95426100001</v>
      </c>
      <c r="T31">
        <v>2.899394</v>
      </c>
      <c r="V31">
        <v>-30.130800000000001</v>
      </c>
      <c r="W31">
        <v>64</v>
      </c>
      <c r="X31">
        <v>-30.9971</v>
      </c>
      <c r="Y31">
        <v>60</v>
      </c>
    </row>
    <row r="32" spans="1:25" x14ac:dyDescent="0.2">
      <c r="A32">
        <v>300000</v>
      </c>
      <c r="B32">
        <v>995.47222199999999</v>
      </c>
      <c r="C32">
        <v>-35234.359597000002</v>
      </c>
      <c r="D32">
        <v>152827.01514500001</v>
      </c>
      <c r="E32">
        <v>-63.354261999999999</v>
      </c>
      <c r="H32">
        <v>-26.585999999999999</v>
      </c>
      <c r="I32">
        <v>68</v>
      </c>
      <c r="J32">
        <v>-27.507000000000001</v>
      </c>
      <c r="K32">
        <v>60</v>
      </c>
      <c r="P32">
        <v>300000</v>
      </c>
      <c r="Q32">
        <v>492.48277400000001</v>
      </c>
      <c r="R32">
        <v>-35796.342736999999</v>
      </c>
      <c r="S32">
        <v>150254.19937700001</v>
      </c>
      <c r="T32">
        <v>-896.48288500000001</v>
      </c>
      <c r="V32">
        <v>-26.585999999999999</v>
      </c>
      <c r="W32">
        <v>68</v>
      </c>
      <c r="X32">
        <v>-27.3504</v>
      </c>
      <c r="Y32">
        <v>92</v>
      </c>
    </row>
    <row r="33" spans="1:25" x14ac:dyDescent="0.2">
      <c r="A33">
        <v>310000</v>
      </c>
      <c r="B33">
        <v>990.04109000000005</v>
      </c>
      <c r="C33">
        <v>-35253.286283000001</v>
      </c>
      <c r="D33">
        <v>152675.06073900001</v>
      </c>
      <c r="E33">
        <v>3.0748709999999999</v>
      </c>
      <c r="H33">
        <v>-23.0412</v>
      </c>
      <c r="I33">
        <v>70</v>
      </c>
      <c r="J33">
        <v>-23.839400000000001</v>
      </c>
      <c r="K33">
        <v>64</v>
      </c>
      <c r="P33">
        <v>310000</v>
      </c>
      <c r="Q33">
        <v>494.35263300000003</v>
      </c>
      <c r="R33">
        <v>-35802.382634000001</v>
      </c>
      <c r="S33">
        <v>150192.23703799999</v>
      </c>
      <c r="T33">
        <v>12.285784</v>
      </c>
      <c r="V33">
        <v>-23.0412</v>
      </c>
      <c r="W33">
        <v>70</v>
      </c>
      <c r="X33">
        <v>-23.703700000000001</v>
      </c>
      <c r="Y33">
        <v>68</v>
      </c>
    </row>
    <row r="34" spans="1:25" x14ac:dyDescent="0.2">
      <c r="A34">
        <v>320000</v>
      </c>
      <c r="B34">
        <v>997.312095</v>
      </c>
      <c r="C34">
        <v>-35258.214025000001</v>
      </c>
      <c r="D34">
        <v>152601.79839700001</v>
      </c>
      <c r="E34">
        <v>451.383825</v>
      </c>
      <c r="H34">
        <v>-19.496400000000001</v>
      </c>
      <c r="I34">
        <v>58</v>
      </c>
      <c r="J34">
        <v>-20.171800000000001</v>
      </c>
      <c r="K34">
        <v>76</v>
      </c>
      <c r="P34">
        <v>320000</v>
      </c>
      <c r="Q34">
        <v>493.10825899999998</v>
      </c>
      <c r="R34">
        <v>-35798.903339999997</v>
      </c>
      <c r="S34">
        <v>150095.4417</v>
      </c>
      <c r="T34">
        <v>879.28168000000005</v>
      </c>
      <c r="V34">
        <v>-19.496400000000001</v>
      </c>
      <c r="W34">
        <v>58</v>
      </c>
      <c r="X34">
        <v>-20.056999999999999</v>
      </c>
      <c r="Y34">
        <v>80</v>
      </c>
    </row>
    <row r="35" spans="1:25" x14ac:dyDescent="0.2">
      <c r="A35">
        <v>330000</v>
      </c>
      <c r="B35">
        <v>1002.64629</v>
      </c>
      <c r="C35">
        <v>-35240.114724999999</v>
      </c>
      <c r="D35">
        <v>152736.20104399999</v>
      </c>
      <c r="E35">
        <v>-5.8116019999999997</v>
      </c>
      <c r="H35">
        <v>-15.951599999999999</v>
      </c>
      <c r="I35">
        <v>88</v>
      </c>
      <c r="J35">
        <v>-16.504200000000001</v>
      </c>
      <c r="K35">
        <v>56</v>
      </c>
      <c r="P35">
        <v>330000</v>
      </c>
      <c r="Q35">
        <v>500.20053200000001</v>
      </c>
      <c r="R35">
        <v>-35802.241026000003</v>
      </c>
      <c r="S35">
        <v>150261.92550099999</v>
      </c>
      <c r="T35">
        <v>-8.6197719999999993</v>
      </c>
      <c r="V35">
        <v>-15.951599999999999</v>
      </c>
      <c r="W35">
        <v>88</v>
      </c>
      <c r="X35">
        <v>-16.4102</v>
      </c>
      <c r="Y35">
        <v>76</v>
      </c>
    </row>
    <row r="36" spans="1:25" x14ac:dyDescent="0.2">
      <c r="A36">
        <v>340000</v>
      </c>
      <c r="B36">
        <v>1002.576278</v>
      </c>
      <c r="C36">
        <v>-35232.550962000001</v>
      </c>
      <c r="D36">
        <v>152719.25225200001</v>
      </c>
      <c r="E36">
        <v>6.7479779999999998</v>
      </c>
      <c r="H36">
        <v>-12.4068</v>
      </c>
      <c r="I36">
        <v>66</v>
      </c>
      <c r="J36">
        <v>-12.836600000000001</v>
      </c>
      <c r="K36">
        <v>96</v>
      </c>
      <c r="P36">
        <v>340000</v>
      </c>
      <c r="Q36">
        <v>495.59538199999997</v>
      </c>
      <c r="R36">
        <v>-35787.585507000003</v>
      </c>
      <c r="S36">
        <v>150282.79720999999</v>
      </c>
      <c r="T36">
        <v>742.52571499999999</v>
      </c>
      <c r="V36">
        <v>-12.4068</v>
      </c>
      <c r="W36">
        <v>66</v>
      </c>
      <c r="X36">
        <v>-12.763500000000001</v>
      </c>
      <c r="Y36">
        <v>80</v>
      </c>
    </row>
    <row r="37" spans="1:25" x14ac:dyDescent="0.2">
      <c r="A37">
        <v>350000</v>
      </c>
      <c r="B37">
        <v>991.75844700000005</v>
      </c>
      <c r="C37">
        <v>-35253.730794000003</v>
      </c>
      <c r="D37">
        <v>152845.15812199999</v>
      </c>
      <c r="E37">
        <v>-46.388089000000001</v>
      </c>
      <c r="H37">
        <v>-8.8620099999999997</v>
      </c>
      <c r="I37">
        <v>64</v>
      </c>
      <c r="J37">
        <v>-9.1690000000000005</v>
      </c>
      <c r="K37">
        <v>50</v>
      </c>
      <c r="P37">
        <v>350000</v>
      </c>
      <c r="Q37">
        <v>492.272313</v>
      </c>
      <c r="R37">
        <v>-35813.590934</v>
      </c>
      <c r="S37">
        <v>150219.46415499999</v>
      </c>
      <c r="T37">
        <v>-19.434356000000001</v>
      </c>
      <c r="V37">
        <v>-8.8620099999999997</v>
      </c>
      <c r="W37">
        <v>64</v>
      </c>
      <c r="X37">
        <v>-9.1168099999999992</v>
      </c>
      <c r="Y37">
        <v>58</v>
      </c>
    </row>
    <row r="38" spans="1:25" x14ac:dyDescent="0.2">
      <c r="A38">
        <v>360000</v>
      </c>
      <c r="B38">
        <v>989.06635100000005</v>
      </c>
      <c r="C38">
        <v>-35254.060797999999</v>
      </c>
      <c r="D38">
        <v>152982.983691</v>
      </c>
      <c r="E38">
        <v>-1410.3987079999999</v>
      </c>
      <c r="H38">
        <v>-5.3172100000000002</v>
      </c>
      <c r="I38">
        <v>52</v>
      </c>
      <c r="J38">
        <v>-5.5014000000000003</v>
      </c>
      <c r="K38">
        <v>54</v>
      </c>
      <c r="P38">
        <v>360000</v>
      </c>
      <c r="Q38">
        <v>486.33510799999999</v>
      </c>
      <c r="R38">
        <v>-35801.617855999997</v>
      </c>
      <c r="S38">
        <v>150147.168664</v>
      </c>
      <c r="T38">
        <v>956.56149900000003</v>
      </c>
      <c r="V38">
        <v>-5.3172100000000002</v>
      </c>
      <c r="W38">
        <v>52</v>
      </c>
      <c r="X38">
        <v>-5.4700899999999999</v>
      </c>
      <c r="Y38">
        <v>48</v>
      </c>
    </row>
    <row r="39" spans="1:25" x14ac:dyDescent="0.2">
      <c r="A39">
        <v>370000</v>
      </c>
      <c r="B39">
        <v>992.16563799999994</v>
      </c>
      <c r="C39">
        <v>-35242.938548999999</v>
      </c>
      <c r="D39">
        <v>152782.47948499999</v>
      </c>
      <c r="E39">
        <v>-5.3476039999999996</v>
      </c>
      <c r="H39">
        <v>-1.77241</v>
      </c>
      <c r="I39">
        <v>44</v>
      </c>
      <c r="J39">
        <v>-1.8338000000000001</v>
      </c>
      <c r="K39">
        <v>16</v>
      </c>
      <c r="P39">
        <v>370000</v>
      </c>
      <c r="Q39">
        <v>492.39924600000001</v>
      </c>
      <c r="R39">
        <v>-35807.732409999997</v>
      </c>
      <c r="S39">
        <v>150190.24918499999</v>
      </c>
      <c r="T39">
        <v>3.4181029999999999</v>
      </c>
      <c r="V39">
        <v>-1.77241</v>
      </c>
      <c r="W39">
        <v>44</v>
      </c>
      <c r="X39">
        <v>-1.8233600000000001</v>
      </c>
      <c r="Y39">
        <v>38</v>
      </c>
    </row>
    <row r="40" spans="1:25" x14ac:dyDescent="0.2">
      <c r="A40">
        <v>380000</v>
      </c>
      <c r="B40">
        <v>987.63599599999998</v>
      </c>
      <c r="C40">
        <v>-35238.079191999997</v>
      </c>
      <c r="D40">
        <v>152863.10245100001</v>
      </c>
      <c r="E40">
        <v>-432.933965</v>
      </c>
      <c r="H40">
        <v>1.7723899999999999</v>
      </c>
      <c r="I40">
        <v>68</v>
      </c>
      <c r="J40">
        <v>1.83379</v>
      </c>
      <c r="K40">
        <v>32</v>
      </c>
      <c r="P40">
        <v>380000</v>
      </c>
      <c r="Q40">
        <v>495.41494699999998</v>
      </c>
      <c r="R40">
        <v>-35801.731403999998</v>
      </c>
      <c r="S40">
        <v>150162.02471200001</v>
      </c>
      <c r="T40">
        <v>344.54517099999998</v>
      </c>
      <c r="V40">
        <v>1.7723899999999999</v>
      </c>
      <c r="W40">
        <v>68</v>
      </c>
      <c r="X40">
        <v>1.8233600000000001</v>
      </c>
      <c r="Y40">
        <v>16</v>
      </c>
    </row>
    <row r="41" spans="1:25" x14ac:dyDescent="0.2">
      <c r="A41">
        <v>390000</v>
      </c>
      <c r="B41">
        <v>989.46463700000004</v>
      </c>
      <c r="C41">
        <v>-35252.744157000001</v>
      </c>
      <c r="D41">
        <v>152797.80548499999</v>
      </c>
      <c r="E41">
        <v>58.030450999999999</v>
      </c>
      <c r="H41">
        <v>5.3171900000000001</v>
      </c>
      <c r="I41">
        <v>88</v>
      </c>
      <c r="J41">
        <v>5.5014000000000003</v>
      </c>
      <c r="K41">
        <v>50</v>
      </c>
      <c r="P41">
        <v>390000</v>
      </c>
      <c r="Q41">
        <v>494.91549400000002</v>
      </c>
      <c r="R41">
        <v>-35813.650162999998</v>
      </c>
      <c r="S41">
        <v>150174.70971900001</v>
      </c>
      <c r="T41">
        <v>-5.0366530000000003</v>
      </c>
      <c r="V41">
        <v>5.3171900000000001</v>
      </c>
      <c r="W41">
        <v>88</v>
      </c>
      <c r="X41">
        <v>5.4700899999999999</v>
      </c>
      <c r="Y41">
        <v>44</v>
      </c>
    </row>
    <row r="42" spans="1:25" x14ac:dyDescent="0.2">
      <c r="A42">
        <v>400000</v>
      </c>
      <c r="B42">
        <v>981.04535199999998</v>
      </c>
      <c r="C42">
        <v>-35257.593585000002</v>
      </c>
      <c r="D42">
        <v>152688.20647800001</v>
      </c>
      <c r="E42">
        <v>1264.6022210000001</v>
      </c>
      <c r="H42">
        <v>8.8619900000000005</v>
      </c>
      <c r="I42">
        <v>68</v>
      </c>
      <c r="J42">
        <v>9.1689900000000009</v>
      </c>
      <c r="K42">
        <v>54</v>
      </c>
      <c r="P42">
        <v>400000</v>
      </c>
      <c r="Q42">
        <v>491.23850399999998</v>
      </c>
      <c r="R42">
        <v>-35804.161872999997</v>
      </c>
      <c r="S42">
        <v>150134.493086</v>
      </c>
      <c r="T42">
        <v>-212.145048</v>
      </c>
      <c r="V42">
        <v>8.8619900000000005</v>
      </c>
      <c r="W42">
        <v>68</v>
      </c>
      <c r="X42">
        <v>9.1168099999999992</v>
      </c>
      <c r="Y42">
        <v>78</v>
      </c>
    </row>
    <row r="43" spans="1:25" x14ac:dyDescent="0.2">
      <c r="A43">
        <v>410000</v>
      </c>
      <c r="B43">
        <v>1002.813833</v>
      </c>
      <c r="C43">
        <v>-35239.483569000004</v>
      </c>
      <c r="D43">
        <v>152767.876453</v>
      </c>
      <c r="E43">
        <v>3.9987490000000001</v>
      </c>
      <c r="H43">
        <v>12.4068</v>
      </c>
      <c r="I43">
        <v>58</v>
      </c>
      <c r="J43">
        <v>12.836600000000001</v>
      </c>
      <c r="K43">
        <v>70</v>
      </c>
      <c r="P43">
        <v>410000</v>
      </c>
      <c r="Q43">
        <v>501.49513300000001</v>
      </c>
      <c r="R43">
        <v>-35811.835179000002</v>
      </c>
      <c r="S43">
        <v>150151.949383</v>
      </c>
      <c r="T43">
        <v>1.9502550000000001</v>
      </c>
      <c r="V43">
        <v>12.4068</v>
      </c>
      <c r="W43">
        <v>58</v>
      </c>
      <c r="X43">
        <v>12.763500000000001</v>
      </c>
      <c r="Y43">
        <v>82</v>
      </c>
    </row>
    <row r="44" spans="1:25" x14ac:dyDescent="0.2">
      <c r="A44">
        <v>420000</v>
      </c>
      <c r="B44">
        <v>999.10692400000005</v>
      </c>
      <c r="C44">
        <v>-35228.605072999999</v>
      </c>
      <c r="D44">
        <v>152785.960234</v>
      </c>
      <c r="E44">
        <v>305.95405</v>
      </c>
      <c r="H44">
        <v>15.951599999999999</v>
      </c>
      <c r="I44">
        <v>54</v>
      </c>
      <c r="J44">
        <v>16.504200000000001</v>
      </c>
      <c r="K44">
        <v>76</v>
      </c>
      <c r="P44">
        <v>420000</v>
      </c>
      <c r="Q44">
        <v>495.59282999999999</v>
      </c>
      <c r="R44">
        <v>-35808.637339000001</v>
      </c>
      <c r="S44">
        <v>150105.64264199999</v>
      </c>
      <c r="T44">
        <v>-91.392047000000005</v>
      </c>
      <c r="V44">
        <v>15.951599999999999</v>
      </c>
      <c r="W44">
        <v>54</v>
      </c>
      <c r="X44">
        <v>16.4102</v>
      </c>
      <c r="Y44">
        <v>80</v>
      </c>
    </row>
    <row r="45" spans="1:25" x14ac:dyDescent="0.2">
      <c r="A45">
        <v>430000</v>
      </c>
      <c r="B45">
        <v>989.42415400000004</v>
      </c>
      <c r="C45">
        <v>-35237.040872999998</v>
      </c>
      <c r="D45">
        <v>152800.167155</v>
      </c>
      <c r="E45">
        <v>-56.481551000000003</v>
      </c>
      <c r="H45">
        <v>19.496400000000001</v>
      </c>
      <c r="I45">
        <v>52</v>
      </c>
      <c r="J45">
        <v>20.171800000000001</v>
      </c>
      <c r="K45">
        <v>76</v>
      </c>
      <c r="P45">
        <v>430000</v>
      </c>
      <c r="Q45">
        <v>496.05990000000003</v>
      </c>
      <c r="R45">
        <v>-35815.562495999999</v>
      </c>
      <c r="S45">
        <v>150095.33858800001</v>
      </c>
      <c r="T45">
        <v>9.6243339999999993</v>
      </c>
      <c r="V45">
        <v>19.496400000000001</v>
      </c>
      <c r="W45">
        <v>52</v>
      </c>
      <c r="X45">
        <v>20.056999999999999</v>
      </c>
      <c r="Y45">
        <v>70</v>
      </c>
    </row>
    <row r="46" spans="1:25" x14ac:dyDescent="0.2">
      <c r="A46">
        <v>440000</v>
      </c>
      <c r="B46">
        <v>995.15726800000004</v>
      </c>
      <c r="C46">
        <v>-35243.209112999997</v>
      </c>
      <c r="D46">
        <v>152954.025394</v>
      </c>
      <c r="E46">
        <v>-1133.4356379999999</v>
      </c>
      <c r="H46">
        <v>23.0412</v>
      </c>
      <c r="I46">
        <v>60</v>
      </c>
      <c r="J46">
        <v>23.839400000000001</v>
      </c>
      <c r="K46">
        <v>74</v>
      </c>
      <c r="P46">
        <v>440000</v>
      </c>
      <c r="Q46">
        <v>501.97053799999998</v>
      </c>
      <c r="R46">
        <v>-35815.282699000003</v>
      </c>
      <c r="S46">
        <v>150176.59018500001</v>
      </c>
      <c r="T46">
        <v>-465.046808</v>
      </c>
      <c r="V46">
        <v>23.0412</v>
      </c>
      <c r="W46">
        <v>60</v>
      </c>
      <c r="X46">
        <v>23.703700000000001</v>
      </c>
      <c r="Y46">
        <v>82</v>
      </c>
    </row>
    <row r="47" spans="1:25" x14ac:dyDescent="0.2">
      <c r="A47">
        <v>450000</v>
      </c>
      <c r="B47">
        <v>995.41213100000004</v>
      </c>
      <c r="C47">
        <v>-35244.271800000002</v>
      </c>
      <c r="D47">
        <v>152801.93445900001</v>
      </c>
      <c r="E47">
        <v>39.255814999999998</v>
      </c>
      <c r="H47">
        <v>26.585999999999999</v>
      </c>
      <c r="I47">
        <v>64</v>
      </c>
      <c r="J47">
        <v>27.507000000000001</v>
      </c>
      <c r="K47">
        <v>72</v>
      </c>
      <c r="P47">
        <v>450000</v>
      </c>
      <c r="Q47">
        <v>499.47778</v>
      </c>
      <c r="R47">
        <v>-35804.549503000002</v>
      </c>
      <c r="S47">
        <v>150269.808479</v>
      </c>
      <c r="T47">
        <v>7.5066379999999997</v>
      </c>
      <c r="V47">
        <v>26.585999999999999</v>
      </c>
      <c r="W47">
        <v>64</v>
      </c>
      <c r="X47">
        <v>27.3504</v>
      </c>
      <c r="Y47">
        <v>78</v>
      </c>
    </row>
    <row r="48" spans="1:25" x14ac:dyDescent="0.2">
      <c r="A48">
        <v>460000</v>
      </c>
      <c r="B48">
        <v>997.91310599999997</v>
      </c>
      <c r="C48">
        <v>-35248.157585000001</v>
      </c>
      <c r="D48">
        <v>152835.40225000001</v>
      </c>
      <c r="E48">
        <v>-147.47908699999999</v>
      </c>
      <c r="H48">
        <v>30.130800000000001</v>
      </c>
      <c r="I48">
        <v>80</v>
      </c>
      <c r="J48">
        <v>31.174600000000002</v>
      </c>
      <c r="K48">
        <v>72</v>
      </c>
      <c r="P48">
        <v>460000</v>
      </c>
      <c r="Q48">
        <v>495.49229000000003</v>
      </c>
      <c r="R48">
        <v>-35800.460453</v>
      </c>
      <c r="S48">
        <v>150248.87390100001</v>
      </c>
      <c r="T48">
        <v>-83.525338000000005</v>
      </c>
      <c r="V48">
        <v>30.130800000000001</v>
      </c>
      <c r="W48">
        <v>80</v>
      </c>
      <c r="X48">
        <v>30.9971</v>
      </c>
      <c r="Y48">
        <v>66</v>
      </c>
    </row>
    <row r="49" spans="1:25" x14ac:dyDescent="0.2">
      <c r="A49">
        <v>470000</v>
      </c>
      <c r="B49">
        <v>992.72367799999995</v>
      </c>
      <c r="C49">
        <v>-35248.490499</v>
      </c>
      <c r="D49">
        <v>152760.902959</v>
      </c>
      <c r="E49">
        <v>-72.889297999999997</v>
      </c>
      <c r="H49">
        <v>33.675600000000003</v>
      </c>
      <c r="I49">
        <v>70</v>
      </c>
      <c r="J49">
        <v>34.842199999999998</v>
      </c>
      <c r="K49">
        <v>90</v>
      </c>
      <c r="P49">
        <v>470000</v>
      </c>
      <c r="Q49">
        <v>492.33976699999999</v>
      </c>
      <c r="R49">
        <v>-35821.503621000003</v>
      </c>
      <c r="S49">
        <v>150109.662194</v>
      </c>
      <c r="T49">
        <v>0.35694100000000001</v>
      </c>
      <c r="V49">
        <v>33.675600000000003</v>
      </c>
      <c r="W49">
        <v>70</v>
      </c>
      <c r="X49">
        <v>34.643900000000002</v>
      </c>
      <c r="Y49">
        <v>84</v>
      </c>
    </row>
    <row r="50" spans="1:25" x14ac:dyDescent="0.2">
      <c r="A50">
        <v>480000</v>
      </c>
      <c r="B50">
        <v>979.25847699999997</v>
      </c>
      <c r="C50">
        <v>-35242.128049999999</v>
      </c>
      <c r="D50">
        <v>152969.12992800001</v>
      </c>
      <c r="E50">
        <v>-1716.566675</v>
      </c>
      <c r="H50">
        <v>37.220399999999998</v>
      </c>
      <c r="I50">
        <v>48</v>
      </c>
      <c r="J50">
        <v>38.509799999999998</v>
      </c>
      <c r="K50">
        <v>92</v>
      </c>
      <c r="P50">
        <v>480000</v>
      </c>
      <c r="Q50">
        <v>493.92700200000002</v>
      </c>
      <c r="R50">
        <v>-35811.831102999997</v>
      </c>
      <c r="S50">
        <v>150021.90442599999</v>
      </c>
      <c r="T50">
        <v>758.00606600000003</v>
      </c>
      <c r="V50">
        <v>37.220399999999998</v>
      </c>
      <c r="W50">
        <v>48</v>
      </c>
      <c r="X50">
        <v>38.290599999999998</v>
      </c>
      <c r="Y50">
        <v>72</v>
      </c>
    </row>
    <row r="51" spans="1:25" x14ac:dyDescent="0.2">
      <c r="A51">
        <v>490000</v>
      </c>
      <c r="B51">
        <v>991.60928100000001</v>
      </c>
      <c r="C51">
        <v>-35251.371484000003</v>
      </c>
      <c r="D51">
        <v>152689.80137299999</v>
      </c>
      <c r="E51">
        <v>66.366339999999994</v>
      </c>
      <c r="H51">
        <v>40.7652</v>
      </c>
      <c r="I51">
        <v>68</v>
      </c>
      <c r="J51">
        <v>42.177399999999999</v>
      </c>
      <c r="K51">
        <v>86</v>
      </c>
      <c r="P51">
        <v>490000</v>
      </c>
      <c r="Q51">
        <v>491.44468000000001</v>
      </c>
      <c r="R51">
        <v>-35818.534712000001</v>
      </c>
      <c r="S51">
        <v>150147.396771</v>
      </c>
      <c r="T51">
        <v>-18.134513999999999</v>
      </c>
      <c r="V51">
        <v>40.7652</v>
      </c>
      <c r="W51">
        <v>68</v>
      </c>
      <c r="X51">
        <v>41.9373</v>
      </c>
      <c r="Y51">
        <v>78</v>
      </c>
    </row>
    <row r="52" spans="1:25" x14ac:dyDescent="0.2">
      <c r="A52">
        <v>500000</v>
      </c>
      <c r="B52">
        <v>1002.475653</v>
      </c>
      <c r="C52">
        <v>-35252.61262</v>
      </c>
      <c r="D52">
        <v>152672.22160600001</v>
      </c>
      <c r="E52">
        <v>1179.416737</v>
      </c>
      <c r="H52">
        <v>44.31</v>
      </c>
      <c r="I52">
        <v>62</v>
      </c>
      <c r="J52">
        <v>45.844999999999999</v>
      </c>
      <c r="K52">
        <v>76</v>
      </c>
      <c r="P52">
        <v>500000</v>
      </c>
      <c r="Q52">
        <v>491.52951200000001</v>
      </c>
      <c r="R52">
        <v>-35811.838565999999</v>
      </c>
      <c r="S52">
        <v>149923.46052200001</v>
      </c>
      <c r="T52">
        <v>2975.3144029999999</v>
      </c>
      <c r="V52">
        <v>44.31</v>
      </c>
      <c r="W52">
        <v>62</v>
      </c>
      <c r="X52">
        <v>45.584000000000003</v>
      </c>
      <c r="Y52">
        <v>80</v>
      </c>
    </row>
    <row r="53" spans="1:25" x14ac:dyDescent="0.2">
      <c r="A53">
        <v>510000</v>
      </c>
      <c r="B53">
        <v>998.22893499999998</v>
      </c>
      <c r="C53">
        <v>-35238.0988</v>
      </c>
      <c r="D53">
        <v>152837.91305</v>
      </c>
      <c r="E53">
        <v>23.384518</v>
      </c>
      <c r="H53">
        <v>47.854799999999997</v>
      </c>
      <c r="I53">
        <v>76</v>
      </c>
      <c r="J53">
        <v>49.512599999999999</v>
      </c>
      <c r="K53">
        <v>64</v>
      </c>
      <c r="P53">
        <v>510000</v>
      </c>
      <c r="Q53">
        <v>498.985724</v>
      </c>
      <c r="R53">
        <v>-35817.63349</v>
      </c>
      <c r="S53">
        <v>150270.09839999999</v>
      </c>
      <c r="T53">
        <v>-16.638926999999999</v>
      </c>
      <c r="V53">
        <v>47.854799999999997</v>
      </c>
      <c r="W53">
        <v>76</v>
      </c>
      <c r="X53">
        <v>49.230699999999999</v>
      </c>
      <c r="Y53">
        <v>78</v>
      </c>
    </row>
    <row r="54" spans="1:25" x14ac:dyDescent="0.2">
      <c r="A54">
        <v>520000</v>
      </c>
      <c r="B54">
        <v>1006.312549</v>
      </c>
      <c r="C54">
        <v>-35241.730429000003</v>
      </c>
      <c r="D54">
        <v>152659.62904</v>
      </c>
      <c r="E54">
        <v>1092.555096</v>
      </c>
      <c r="H54">
        <v>51.3996</v>
      </c>
      <c r="I54">
        <v>70</v>
      </c>
      <c r="J54">
        <v>53.180199999999999</v>
      </c>
      <c r="K54">
        <v>84</v>
      </c>
      <c r="P54">
        <v>520000</v>
      </c>
      <c r="Q54">
        <v>499.03531600000002</v>
      </c>
      <c r="R54">
        <v>-35811.933440000001</v>
      </c>
      <c r="S54">
        <v>150138.767999</v>
      </c>
      <c r="T54">
        <v>1308.2196469999999</v>
      </c>
      <c r="V54">
        <v>51.3996</v>
      </c>
      <c r="W54">
        <v>70</v>
      </c>
      <c r="X54">
        <v>52.877499999999998</v>
      </c>
      <c r="Y54">
        <v>76</v>
      </c>
    </row>
    <row r="55" spans="1:25" x14ac:dyDescent="0.2">
      <c r="A55">
        <v>530000</v>
      </c>
      <c r="B55">
        <v>991.47081000000003</v>
      </c>
      <c r="C55">
        <v>-35236.213703000001</v>
      </c>
      <c r="D55">
        <v>152710.422475</v>
      </c>
      <c r="E55">
        <v>51.789318000000002</v>
      </c>
      <c r="H55">
        <v>54.944400000000002</v>
      </c>
      <c r="I55">
        <v>36</v>
      </c>
      <c r="J55">
        <v>56.847799999999999</v>
      </c>
      <c r="K55">
        <v>64</v>
      </c>
      <c r="P55">
        <v>530000</v>
      </c>
      <c r="Q55">
        <v>495.05493200000001</v>
      </c>
      <c r="R55">
        <v>-35810.308251000002</v>
      </c>
      <c r="S55">
        <v>150227.478027</v>
      </c>
      <c r="T55">
        <v>-19.933947</v>
      </c>
      <c r="V55">
        <v>54.944400000000002</v>
      </c>
      <c r="W55">
        <v>36</v>
      </c>
      <c r="X55">
        <v>56.5242</v>
      </c>
      <c r="Y55">
        <v>92</v>
      </c>
    </row>
    <row r="56" spans="1:25" x14ac:dyDescent="0.2">
      <c r="A56">
        <v>540000</v>
      </c>
      <c r="B56">
        <v>989.717714</v>
      </c>
      <c r="C56">
        <v>-35238.949446999999</v>
      </c>
      <c r="D56">
        <v>152446.643794</v>
      </c>
      <c r="E56">
        <v>2904.2219490000002</v>
      </c>
      <c r="H56">
        <v>58.489199999999997</v>
      </c>
      <c r="I56">
        <v>64</v>
      </c>
      <c r="J56">
        <v>60.5154</v>
      </c>
      <c r="K56">
        <v>76</v>
      </c>
      <c r="P56">
        <v>540000</v>
      </c>
      <c r="Q56">
        <v>497.81960900000001</v>
      </c>
      <c r="R56">
        <v>-35802.013801000001</v>
      </c>
      <c r="S56">
        <v>150205.84526500001</v>
      </c>
      <c r="T56">
        <v>512.25507500000003</v>
      </c>
      <c r="V56">
        <v>58.489199999999997</v>
      </c>
      <c r="W56">
        <v>64</v>
      </c>
      <c r="X56">
        <v>60.170900000000003</v>
      </c>
      <c r="Y56">
        <v>66</v>
      </c>
    </row>
    <row r="57" spans="1:25" x14ac:dyDescent="0.2">
      <c r="A57">
        <v>550000</v>
      </c>
      <c r="B57">
        <v>995.58826199999999</v>
      </c>
      <c r="C57">
        <v>-35244.167409000001</v>
      </c>
      <c r="D57">
        <v>152796.81490299999</v>
      </c>
      <c r="E57">
        <v>11.639708000000001</v>
      </c>
      <c r="H57">
        <v>62.033999999999999</v>
      </c>
      <c r="I57">
        <v>82</v>
      </c>
      <c r="J57">
        <v>64.183000000000007</v>
      </c>
      <c r="K57">
        <v>68</v>
      </c>
      <c r="P57">
        <v>550000</v>
      </c>
      <c r="Q57">
        <v>486.739982</v>
      </c>
      <c r="R57">
        <v>-35814.873453</v>
      </c>
      <c r="S57">
        <v>150140.13639</v>
      </c>
      <c r="T57">
        <v>15.989725</v>
      </c>
      <c r="V57">
        <v>62.033999999999999</v>
      </c>
      <c r="W57">
        <v>82</v>
      </c>
      <c r="X57">
        <v>63.817599999999999</v>
      </c>
      <c r="Y57">
        <v>72</v>
      </c>
    </row>
    <row r="58" spans="1:25" x14ac:dyDescent="0.2">
      <c r="A58">
        <v>560000</v>
      </c>
      <c r="B58">
        <v>997.88111500000002</v>
      </c>
      <c r="C58">
        <v>-35247.172140000002</v>
      </c>
      <c r="D58">
        <v>152743.84917999999</v>
      </c>
      <c r="E58">
        <v>716.97238500000003</v>
      </c>
      <c r="H58">
        <v>65.578800000000001</v>
      </c>
      <c r="I58">
        <v>64</v>
      </c>
      <c r="J58">
        <v>67.8506</v>
      </c>
      <c r="K58">
        <v>90</v>
      </c>
      <c r="P58">
        <v>560000</v>
      </c>
      <c r="Q58">
        <v>492.41783700000002</v>
      </c>
      <c r="R58">
        <v>-35808.150936999999</v>
      </c>
      <c r="S58">
        <v>150240.914231</v>
      </c>
      <c r="T58">
        <v>-582.22029199999997</v>
      </c>
      <c r="V58">
        <v>65.578800000000001</v>
      </c>
      <c r="W58">
        <v>64</v>
      </c>
      <c r="X58">
        <v>67.464399999999998</v>
      </c>
      <c r="Y58">
        <v>78</v>
      </c>
    </row>
    <row r="59" spans="1:25" x14ac:dyDescent="0.2">
      <c r="A59">
        <v>570000</v>
      </c>
      <c r="B59">
        <v>1000.6089930000001</v>
      </c>
      <c r="C59">
        <v>-35236.458350000001</v>
      </c>
      <c r="D59">
        <v>152836.83792799999</v>
      </c>
      <c r="E59">
        <v>-6.1763500000000002</v>
      </c>
      <c r="H59">
        <v>69.123599999999996</v>
      </c>
      <c r="I59">
        <v>64</v>
      </c>
      <c r="J59">
        <v>71.518199999999993</v>
      </c>
      <c r="K59">
        <v>56</v>
      </c>
      <c r="P59">
        <v>570000</v>
      </c>
      <c r="Q59">
        <v>496.99242600000002</v>
      </c>
      <c r="R59">
        <v>-35814.307203999997</v>
      </c>
      <c r="S59">
        <v>150066.46548499999</v>
      </c>
      <c r="T59">
        <v>15.880652</v>
      </c>
      <c r="V59">
        <v>69.123599999999996</v>
      </c>
      <c r="W59">
        <v>64</v>
      </c>
      <c r="X59">
        <v>71.111099999999993</v>
      </c>
      <c r="Y59">
        <v>60</v>
      </c>
    </row>
    <row r="60" spans="1:25" x14ac:dyDescent="0.2">
      <c r="A60">
        <v>580000</v>
      </c>
      <c r="B60">
        <v>1017.5069559999999</v>
      </c>
      <c r="C60">
        <v>-35240.530760000001</v>
      </c>
      <c r="D60">
        <v>152865.308842</v>
      </c>
      <c r="E60">
        <v>-673.30276600000002</v>
      </c>
      <c r="H60">
        <v>72.668400000000005</v>
      </c>
      <c r="I60">
        <v>68</v>
      </c>
      <c r="J60">
        <v>75.1858</v>
      </c>
      <c r="K60">
        <v>98</v>
      </c>
      <c r="P60">
        <v>580000</v>
      </c>
      <c r="Q60">
        <v>498.63826399999999</v>
      </c>
      <c r="R60">
        <v>-35811.664731999997</v>
      </c>
      <c r="S60">
        <v>150122.11369900001</v>
      </c>
      <c r="T60">
        <v>-198.580962</v>
      </c>
      <c r="V60">
        <v>72.668400000000005</v>
      </c>
      <c r="W60">
        <v>68</v>
      </c>
      <c r="X60">
        <v>74.757800000000003</v>
      </c>
      <c r="Y60">
        <v>72</v>
      </c>
    </row>
    <row r="61" spans="1:25" x14ac:dyDescent="0.2">
      <c r="A61">
        <v>590000</v>
      </c>
      <c r="B61">
        <v>997.14459699999998</v>
      </c>
      <c r="C61">
        <v>-35225.022064999997</v>
      </c>
      <c r="D61">
        <v>152853.70234700001</v>
      </c>
      <c r="E61">
        <v>-14.546811</v>
      </c>
      <c r="H61">
        <v>76.213200000000001</v>
      </c>
      <c r="I61">
        <v>88</v>
      </c>
      <c r="J61">
        <v>78.853399999999993</v>
      </c>
      <c r="K61">
        <v>62</v>
      </c>
      <c r="P61">
        <v>590000</v>
      </c>
      <c r="Q61">
        <v>496.48283700000002</v>
      </c>
      <c r="R61">
        <v>-35814.33711</v>
      </c>
      <c r="S61">
        <v>150154.29356600001</v>
      </c>
      <c r="T61">
        <v>-31.823498000000001</v>
      </c>
      <c r="V61">
        <v>76.213200000000001</v>
      </c>
      <c r="W61">
        <v>88</v>
      </c>
      <c r="X61">
        <v>78.404499999999999</v>
      </c>
      <c r="Y61">
        <v>76</v>
      </c>
    </row>
    <row r="62" spans="1:25" x14ac:dyDescent="0.2">
      <c r="A62">
        <v>600000</v>
      </c>
      <c r="B62">
        <v>1000.581384</v>
      </c>
      <c r="C62">
        <v>-35222.994482000002</v>
      </c>
      <c r="D62">
        <v>152948.113794</v>
      </c>
      <c r="E62">
        <v>-644.69899799999996</v>
      </c>
      <c r="H62">
        <v>79.757999999999996</v>
      </c>
      <c r="I62">
        <v>66</v>
      </c>
      <c r="J62">
        <v>82.521000000000001</v>
      </c>
      <c r="K62">
        <v>98</v>
      </c>
      <c r="P62">
        <v>600000</v>
      </c>
      <c r="Q62">
        <v>500.89660600000002</v>
      </c>
      <c r="R62">
        <v>-35813.229872999997</v>
      </c>
      <c r="S62">
        <v>149967.03598300001</v>
      </c>
      <c r="T62">
        <v>2035.4273969999999</v>
      </c>
      <c r="V62">
        <v>79.757999999999996</v>
      </c>
      <c r="W62">
        <v>66</v>
      </c>
      <c r="X62">
        <v>82.051199999999994</v>
      </c>
      <c r="Y62">
        <v>66</v>
      </c>
    </row>
    <row r="63" spans="1:25" x14ac:dyDescent="0.2">
      <c r="A63">
        <v>610000</v>
      </c>
      <c r="B63">
        <v>1004.603284</v>
      </c>
      <c r="C63">
        <v>-35247.009657000002</v>
      </c>
      <c r="D63">
        <v>152812.64597000001</v>
      </c>
      <c r="E63">
        <v>-20.684484000000001</v>
      </c>
      <c r="H63">
        <v>83.302800000000005</v>
      </c>
      <c r="I63">
        <v>68</v>
      </c>
      <c r="J63">
        <v>86.188599999999994</v>
      </c>
      <c r="K63">
        <v>62</v>
      </c>
      <c r="P63">
        <v>610000</v>
      </c>
      <c r="Q63">
        <v>495.21055200000001</v>
      </c>
      <c r="R63">
        <v>-35824.263659999997</v>
      </c>
      <c r="S63">
        <v>150202.12630599999</v>
      </c>
      <c r="T63">
        <v>6.4315810000000004</v>
      </c>
      <c r="V63">
        <v>83.302800000000005</v>
      </c>
      <c r="W63">
        <v>68</v>
      </c>
      <c r="X63">
        <v>85.697999999999993</v>
      </c>
      <c r="Y63">
        <v>42</v>
      </c>
    </row>
    <row r="64" spans="1:25" x14ac:dyDescent="0.2">
      <c r="A64">
        <v>620000</v>
      </c>
      <c r="B64">
        <v>1005.077493</v>
      </c>
      <c r="C64">
        <v>-35240.539553000002</v>
      </c>
      <c r="D64">
        <v>152952.593035</v>
      </c>
      <c r="E64">
        <v>-1101.0548530000001</v>
      </c>
      <c r="H64">
        <v>86.8476</v>
      </c>
      <c r="I64">
        <v>64</v>
      </c>
      <c r="J64">
        <v>89.856200000000001</v>
      </c>
      <c r="K64">
        <v>44</v>
      </c>
      <c r="P64">
        <v>620000</v>
      </c>
      <c r="Q64">
        <v>499.60625800000003</v>
      </c>
      <c r="R64">
        <v>-35826.379959999998</v>
      </c>
      <c r="S64">
        <v>150170.40286599999</v>
      </c>
      <c r="T64">
        <v>-996.89397899999994</v>
      </c>
      <c r="V64">
        <v>86.8476</v>
      </c>
      <c r="W64">
        <v>64</v>
      </c>
      <c r="X64">
        <v>89.344700000000003</v>
      </c>
      <c r="Y64">
        <v>40</v>
      </c>
    </row>
    <row r="65" spans="1:20" x14ac:dyDescent="0.2">
      <c r="A65">
        <v>630000</v>
      </c>
      <c r="B65">
        <v>992.97458500000005</v>
      </c>
      <c r="C65">
        <v>-35239.216052999996</v>
      </c>
      <c r="D65">
        <v>152781.32199500001</v>
      </c>
      <c r="E65">
        <v>-26.755497999999999</v>
      </c>
      <c r="P65">
        <v>630000</v>
      </c>
      <c r="Q65">
        <v>499.01402400000001</v>
      </c>
      <c r="R65">
        <v>-35820.708265000001</v>
      </c>
      <c r="S65">
        <v>150021.59228700001</v>
      </c>
      <c r="T65">
        <v>13.924391999999999</v>
      </c>
    </row>
    <row r="66" spans="1:20" x14ac:dyDescent="0.2">
      <c r="A66">
        <v>640000</v>
      </c>
      <c r="B66">
        <v>996.42602899999997</v>
      </c>
      <c r="C66">
        <v>-35238.110616999998</v>
      </c>
      <c r="D66">
        <v>152846.01582599999</v>
      </c>
      <c r="E66">
        <v>-1175.6890820000001</v>
      </c>
      <c r="P66">
        <v>640000</v>
      </c>
      <c r="Q66">
        <v>496.24383399999999</v>
      </c>
      <c r="R66">
        <v>-35810.378101000002</v>
      </c>
      <c r="S66">
        <v>150078.871629</v>
      </c>
      <c r="T66">
        <v>-524.070471</v>
      </c>
    </row>
    <row r="67" spans="1:20" x14ac:dyDescent="0.2">
      <c r="A67">
        <v>650000</v>
      </c>
      <c r="B67">
        <v>988.08854799999995</v>
      </c>
      <c r="C67">
        <v>-35252.891758999998</v>
      </c>
      <c r="D67">
        <v>152799.278036</v>
      </c>
      <c r="E67">
        <v>13.731287</v>
      </c>
      <c r="P67">
        <v>650000</v>
      </c>
      <c r="Q67">
        <v>494.268486</v>
      </c>
      <c r="R67">
        <v>-35823.330740999998</v>
      </c>
      <c r="S67">
        <v>150072.114359</v>
      </c>
      <c r="T67">
        <v>16.123080000000002</v>
      </c>
    </row>
    <row r="68" spans="1:20" x14ac:dyDescent="0.2">
      <c r="A68">
        <v>660000</v>
      </c>
      <c r="B68">
        <v>985.35042399999998</v>
      </c>
      <c r="C68">
        <v>-35259.027083000001</v>
      </c>
      <c r="D68">
        <v>152626.72210700001</v>
      </c>
      <c r="E68">
        <v>1392.9340050000001</v>
      </c>
      <c r="P68">
        <v>660000</v>
      </c>
      <c r="Q68">
        <v>493.20703500000002</v>
      </c>
      <c r="R68">
        <v>-35813.200271000002</v>
      </c>
      <c r="S68">
        <v>150169.975721</v>
      </c>
      <c r="T68">
        <v>-962.77915900000005</v>
      </c>
    </row>
    <row r="69" spans="1:20" x14ac:dyDescent="0.2">
      <c r="A69">
        <v>670000</v>
      </c>
      <c r="B69">
        <v>991.25354900000002</v>
      </c>
      <c r="C69">
        <v>-35244.486395</v>
      </c>
      <c r="D69">
        <v>152756.836496</v>
      </c>
      <c r="E69">
        <v>-17.840764</v>
      </c>
      <c r="P69">
        <v>670000</v>
      </c>
      <c r="Q69">
        <v>494.74298499999998</v>
      </c>
      <c r="R69">
        <v>-35825.546414999997</v>
      </c>
      <c r="S69">
        <v>150058.46483400001</v>
      </c>
      <c r="T69">
        <v>16.617964000000001</v>
      </c>
    </row>
    <row r="70" spans="1:20" x14ac:dyDescent="0.2">
      <c r="A70">
        <v>680000</v>
      </c>
      <c r="B70">
        <v>994.63744999999994</v>
      </c>
      <c r="C70">
        <v>-35253.839108</v>
      </c>
      <c r="D70">
        <v>152546.056094</v>
      </c>
      <c r="E70">
        <v>1105.9617089999999</v>
      </c>
      <c r="P70">
        <v>680000</v>
      </c>
      <c r="Q70">
        <v>494.199547</v>
      </c>
      <c r="R70">
        <v>-35812.262295</v>
      </c>
      <c r="S70">
        <v>150175.02491899999</v>
      </c>
      <c r="T70">
        <v>-647.50871700000005</v>
      </c>
    </row>
    <row r="71" spans="1:20" x14ac:dyDescent="0.2">
      <c r="A71">
        <v>690000</v>
      </c>
      <c r="B71">
        <v>990.92548299999999</v>
      </c>
      <c r="C71">
        <v>-35231.902843000003</v>
      </c>
      <c r="D71">
        <v>152836.74371000001</v>
      </c>
      <c r="E71">
        <v>-15.424077</v>
      </c>
      <c r="P71">
        <v>690000</v>
      </c>
      <c r="Q71">
        <v>496.40967999999998</v>
      </c>
      <c r="R71">
        <v>-35826.788085</v>
      </c>
      <c r="S71">
        <v>150133.43761600001</v>
      </c>
      <c r="T71">
        <v>-0.97251600000000005</v>
      </c>
    </row>
    <row r="72" spans="1:20" x14ac:dyDescent="0.2">
      <c r="A72">
        <v>700000</v>
      </c>
      <c r="B72">
        <v>993.61784599999999</v>
      </c>
      <c r="C72">
        <v>-35225.082514000002</v>
      </c>
      <c r="D72">
        <v>152844.312343</v>
      </c>
      <c r="E72">
        <v>-225.71161499999999</v>
      </c>
      <c r="P72">
        <v>700000</v>
      </c>
      <c r="Q72">
        <v>493.33575300000001</v>
      </c>
      <c r="R72">
        <v>-35814.363486000002</v>
      </c>
      <c r="S72">
        <v>150145.25297500001</v>
      </c>
      <c r="T72">
        <v>29.330327</v>
      </c>
    </row>
    <row r="73" spans="1:20" x14ac:dyDescent="0.2">
      <c r="A73">
        <v>710000</v>
      </c>
      <c r="B73">
        <v>996.46806000000004</v>
      </c>
      <c r="C73">
        <v>-35232.80962</v>
      </c>
      <c r="D73">
        <v>152782.96556300001</v>
      </c>
      <c r="E73">
        <v>-67.627111999999997</v>
      </c>
      <c r="P73">
        <v>710000</v>
      </c>
      <c r="Q73">
        <v>487.81358999999998</v>
      </c>
      <c r="R73">
        <v>-35823.841214</v>
      </c>
      <c r="S73">
        <v>150136.527997</v>
      </c>
      <c r="T73">
        <v>-7.1503389999999998</v>
      </c>
    </row>
    <row r="74" spans="1:20" x14ac:dyDescent="0.2">
      <c r="A74">
        <v>720000</v>
      </c>
      <c r="B74">
        <v>1001.583046</v>
      </c>
      <c r="C74">
        <v>-35222.046049999997</v>
      </c>
      <c r="D74">
        <v>152963.941872</v>
      </c>
      <c r="E74">
        <v>-994.60907799999995</v>
      </c>
      <c r="P74">
        <v>720000</v>
      </c>
      <c r="Q74">
        <v>488.08725399999997</v>
      </c>
      <c r="R74">
        <v>-35814.055790999999</v>
      </c>
      <c r="S74">
        <v>150055.670594</v>
      </c>
      <c r="T74">
        <v>543.22028799999998</v>
      </c>
    </row>
    <row r="75" spans="1:20" x14ac:dyDescent="0.2">
      <c r="A75">
        <v>730000</v>
      </c>
      <c r="B75">
        <v>985.69019000000003</v>
      </c>
      <c r="C75">
        <v>-35228.901662999997</v>
      </c>
      <c r="D75">
        <v>152819.94774</v>
      </c>
      <c r="E75">
        <v>-40.965904999999999</v>
      </c>
      <c r="P75">
        <v>730000</v>
      </c>
      <c r="Q75">
        <v>500.63468899999998</v>
      </c>
      <c r="R75">
        <v>-35829.173375999999</v>
      </c>
      <c r="S75">
        <v>150151.37972299999</v>
      </c>
      <c r="T75">
        <v>-11.057708</v>
      </c>
    </row>
    <row r="76" spans="1:20" x14ac:dyDescent="0.2">
      <c r="A76">
        <v>740000</v>
      </c>
      <c r="B76">
        <v>977.91134699999998</v>
      </c>
      <c r="C76">
        <v>-35228.596506000002</v>
      </c>
      <c r="D76">
        <v>152981.52158199999</v>
      </c>
      <c r="E76">
        <v>-1330.6592049999999</v>
      </c>
      <c r="P76">
        <v>740000</v>
      </c>
      <c r="Q76">
        <v>497.15588100000002</v>
      </c>
      <c r="R76">
        <v>-35826.708977000002</v>
      </c>
      <c r="S76">
        <v>150150.73478</v>
      </c>
      <c r="T76">
        <v>-155.42020099999999</v>
      </c>
    </row>
    <row r="77" spans="1:20" x14ac:dyDescent="0.2">
      <c r="A77">
        <v>750000</v>
      </c>
      <c r="B77">
        <v>983.31627400000002</v>
      </c>
      <c r="C77">
        <v>-35243.476835000001</v>
      </c>
      <c r="D77">
        <v>152795.59553699999</v>
      </c>
      <c r="E77">
        <v>48.629522000000001</v>
      </c>
      <c r="P77">
        <v>750000</v>
      </c>
      <c r="Q77">
        <v>499.30744499999997</v>
      </c>
      <c r="R77">
        <v>-35822.322845000002</v>
      </c>
      <c r="S77">
        <v>150108.221143</v>
      </c>
      <c r="T77">
        <v>3.1935449999999999</v>
      </c>
    </row>
    <row r="78" spans="1:20" x14ac:dyDescent="0.2">
      <c r="A78">
        <v>760000</v>
      </c>
      <c r="B78">
        <v>984.48757599999999</v>
      </c>
      <c r="C78">
        <v>-35232.733787999998</v>
      </c>
      <c r="D78">
        <v>152700.67190300001</v>
      </c>
      <c r="E78">
        <v>2123.2650560000002</v>
      </c>
      <c r="P78">
        <v>760000</v>
      </c>
      <c r="Q78">
        <v>498.60430200000002</v>
      </c>
      <c r="R78">
        <v>-35816.669366000002</v>
      </c>
      <c r="S78">
        <v>150136.68351500001</v>
      </c>
      <c r="T78">
        <v>-639.74919399999999</v>
      </c>
    </row>
    <row r="79" spans="1:20" x14ac:dyDescent="0.2">
      <c r="A79">
        <v>770000</v>
      </c>
      <c r="B79">
        <v>1002.519529</v>
      </c>
      <c r="C79">
        <v>-35233.490688999998</v>
      </c>
      <c r="D79">
        <v>152793.95693499999</v>
      </c>
      <c r="E79">
        <v>4.1835500000000003</v>
      </c>
      <c r="P79">
        <v>770000</v>
      </c>
      <c r="Q79">
        <v>491.42567600000001</v>
      </c>
      <c r="R79">
        <v>-35816.646120999998</v>
      </c>
      <c r="S79">
        <v>150159.76116299999</v>
      </c>
      <c r="T79">
        <v>-5.2227100000000002</v>
      </c>
    </row>
    <row r="80" spans="1:20" x14ac:dyDescent="0.2">
      <c r="A80">
        <v>780000</v>
      </c>
      <c r="B80">
        <v>1001.977904</v>
      </c>
      <c r="C80">
        <v>-35224.960061999998</v>
      </c>
      <c r="D80">
        <v>152946.78854000001</v>
      </c>
      <c r="E80">
        <v>-1064.212475</v>
      </c>
      <c r="P80">
        <v>780000</v>
      </c>
      <c r="Q80">
        <v>490.26227699999998</v>
      </c>
      <c r="R80">
        <v>-35811.822297999999</v>
      </c>
      <c r="S80">
        <v>150153.72769</v>
      </c>
      <c r="T80">
        <v>234.44564299999999</v>
      </c>
    </row>
    <row r="81" spans="1:20" x14ac:dyDescent="0.2">
      <c r="A81">
        <v>790000</v>
      </c>
      <c r="B81">
        <v>997.40834900000004</v>
      </c>
      <c r="C81">
        <v>-35233.305661999999</v>
      </c>
      <c r="D81">
        <v>152812.20576400001</v>
      </c>
      <c r="E81">
        <v>29.093218</v>
      </c>
      <c r="P81">
        <v>790000</v>
      </c>
      <c r="Q81">
        <v>494.47963800000002</v>
      </c>
      <c r="R81">
        <v>-35827.170187999996</v>
      </c>
      <c r="S81">
        <v>150189.173863</v>
      </c>
      <c r="T81">
        <v>19.080676</v>
      </c>
    </row>
    <row r="82" spans="1:20" x14ac:dyDescent="0.2">
      <c r="A82">
        <v>800000</v>
      </c>
      <c r="B82">
        <v>1002.838243</v>
      </c>
      <c r="C82">
        <v>-35220.923022000003</v>
      </c>
      <c r="D82">
        <v>152836.928667</v>
      </c>
      <c r="E82">
        <v>515.31233899999995</v>
      </c>
      <c r="P82">
        <v>800000</v>
      </c>
      <c r="Q82">
        <v>488.00856199999998</v>
      </c>
      <c r="R82">
        <v>-35818.686567999997</v>
      </c>
      <c r="S82">
        <v>150238.24154399999</v>
      </c>
      <c r="T82">
        <v>-1019.21253</v>
      </c>
    </row>
    <row r="83" spans="1:20" x14ac:dyDescent="0.2">
      <c r="A83">
        <v>810000</v>
      </c>
      <c r="B83">
        <v>994.67233299999998</v>
      </c>
      <c r="C83">
        <v>-35230.491652999997</v>
      </c>
      <c r="D83">
        <v>152823.13936900001</v>
      </c>
      <c r="E83">
        <v>-54.977812</v>
      </c>
      <c r="P83">
        <v>810000</v>
      </c>
      <c r="Q83">
        <v>489.61666500000001</v>
      </c>
      <c r="R83">
        <v>-35834.704479</v>
      </c>
      <c r="S83">
        <v>150080.62519699999</v>
      </c>
      <c r="T83">
        <v>-4.6706539999999999</v>
      </c>
    </row>
    <row r="84" spans="1:20" x14ac:dyDescent="0.2">
      <c r="A84">
        <v>820000</v>
      </c>
      <c r="B84">
        <v>1009.798152</v>
      </c>
      <c r="C84">
        <v>-35236.930261000001</v>
      </c>
      <c r="D84">
        <v>153093.74251400001</v>
      </c>
      <c r="E84">
        <v>-3162.213354</v>
      </c>
      <c r="P84">
        <v>820000</v>
      </c>
      <c r="Q84">
        <v>487.120338</v>
      </c>
      <c r="R84">
        <v>-35825.861261999999</v>
      </c>
      <c r="S84">
        <v>150153.743701</v>
      </c>
      <c r="T84">
        <v>-149.765794</v>
      </c>
    </row>
    <row r="85" spans="1:20" x14ac:dyDescent="0.2">
      <c r="A85">
        <v>830000</v>
      </c>
      <c r="B85">
        <v>1000.621399</v>
      </c>
      <c r="C85">
        <v>-35242.698627999998</v>
      </c>
      <c r="D85">
        <v>152750.61917300001</v>
      </c>
      <c r="E85">
        <v>2.9838079999999998</v>
      </c>
      <c r="P85">
        <v>830000</v>
      </c>
      <c r="Q85">
        <v>496.60612300000003</v>
      </c>
      <c r="R85">
        <v>-35827.639769000001</v>
      </c>
      <c r="S85">
        <v>150119.774756</v>
      </c>
      <c r="T85">
        <v>3.3451840000000002</v>
      </c>
    </row>
    <row r="86" spans="1:20" x14ac:dyDescent="0.2">
      <c r="A86">
        <v>840000</v>
      </c>
      <c r="B86">
        <v>998.51702399999999</v>
      </c>
      <c r="C86">
        <v>-35230.483703999998</v>
      </c>
      <c r="D86">
        <v>152959.64267299999</v>
      </c>
      <c r="E86">
        <v>-747.07619999999997</v>
      </c>
      <c r="P86">
        <v>840000</v>
      </c>
      <c r="Q86">
        <v>497.338257</v>
      </c>
      <c r="R86">
        <v>-35821.082163999999</v>
      </c>
      <c r="S86">
        <v>150249.812443</v>
      </c>
      <c r="T86">
        <v>-1339.881965</v>
      </c>
    </row>
    <row r="87" spans="1:20" x14ac:dyDescent="0.2">
      <c r="A87">
        <v>850000</v>
      </c>
      <c r="B87">
        <v>1000.937265</v>
      </c>
      <c r="C87">
        <v>-35237.102261</v>
      </c>
      <c r="D87">
        <v>152808.47958000001</v>
      </c>
      <c r="E87">
        <v>-7.3264459999999998</v>
      </c>
      <c r="P87">
        <v>850000</v>
      </c>
      <c r="Q87">
        <v>490.71015999999997</v>
      </c>
      <c r="R87">
        <v>-35843.175535000002</v>
      </c>
      <c r="S87">
        <v>150058.70045800001</v>
      </c>
      <c r="T87">
        <v>-10.578537000000001</v>
      </c>
    </row>
    <row r="88" spans="1:20" x14ac:dyDescent="0.2">
      <c r="A88">
        <v>860000</v>
      </c>
      <c r="B88">
        <v>999.81658900000002</v>
      </c>
      <c r="C88">
        <v>-35248.969168000003</v>
      </c>
      <c r="D88">
        <v>152731.92805399999</v>
      </c>
      <c r="E88">
        <v>53.531325000000002</v>
      </c>
      <c r="P88">
        <v>860000</v>
      </c>
      <c r="Q88">
        <v>487.548564</v>
      </c>
      <c r="R88">
        <v>-35839.226617</v>
      </c>
      <c r="S88">
        <v>149957.98157599999</v>
      </c>
      <c r="T88">
        <v>1570.02334</v>
      </c>
    </row>
    <row r="89" spans="1:20" x14ac:dyDescent="0.2">
      <c r="A89">
        <v>870000</v>
      </c>
      <c r="B89">
        <v>990.10601699999995</v>
      </c>
      <c r="C89">
        <v>-35252.177601000003</v>
      </c>
      <c r="D89">
        <v>152705.16393099999</v>
      </c>
      <c r="E89">
        <v>-22.061419999999998</v>
      </c>
      <c r="P89">
        <v>870000</v>
      </c>
      <c r="Q89">
        <v>498.29806500000001</v>
      </c>
      <c r="R89">
        <v>-35831.189319999998</v>
      </c>
      <c r="S89">
        <v>150159.14720199999</v>
      </c>
      <c r="T89">
        <v>10.373879000000001</v>
      </c>
    </row>
    <row r="90" spans="1:20" x14ac:dyDescent="0.2">
      <c r="A90">
        <v>880000</v>
      </c>
      <c r="B90">
        <v>978.80904599999997</v>
      </c>
      <c r="C90">
        <v>-35250.020829000001</v>
      </c>
      <c r="D90">
        <v>152547.71205900001</v>
      </c>
      <c r="E90">
        <v>1243.877962</v>
      </c>
      <c r="P90">
        <v>880000</v>
      </c>
      <c r="Q90">
        <v>491.67259200000001</v>
      </c>
      <c r="R90">
        <v>-35824.143884999998</v>
      </c>
      <c r="S90">
        <v>150165.81064400001</v>
      </c>
      <c r="T90">
        <v>-42.894851000000003</v>
      </c>
    </row>
    <row r="91" spans="1:20" x14ac:dyDescent="0.2">
      <c r="A91">
        <v>890000</v>
      </c>
      <c r="B91">
        <v>987.73339899999996</v>
      </c>
      <c r="C91">
        <v>-35252.016098</v>
      </c>
      <c r="D91">
        <v>152793.27494500001</v>
      </c>
      <c r="E91">
        <v>-72.241010000000003</v>
      </c>
      <c r="P91">
        <v>890000</v>
      </c>
      <c r="Q91">
        <v>493.27853099999999</v>
      </c>
      <c r="R91">
        <v>-35830.208183000002</v>
      </c>
      <c r="S91">
        <v>150058.58756300001</v>
      </c>
      <c r="T91">
        <v>-1.4824809999999999</v>
      </c>
    </row>
    <row r="92" spans="1:20" x14ac:dyDescent="0.2">
      <c r="A92">
        <v>900000</v>
      </c>
      <c r="B92">
        <v>993.31980399999998</v>
      </c>
      <c r="C92">
        <v>-35258.580262000003</v>
      </c>
      <c r="D92">
        <v>152899.77192200001</v>
      </c>
      <c r="E92">
        <v>-1536.274774</v>
      </c>
      <c r="P92">
        <v>900000</v>
      </c>
      <c r="Q92">
        <v>494.650126</v>
      </c>
      <c r="R92">
        <v>-35821.254247999997</v>
      </c>
      <c r="S92">
        <v>150038.227767</v>
      </c>
      <c r="T92">
        <v>861.51530000000002</v>
      </c>
    </row>
    <row r="93" spans="1:20" x14ac:dyDescent="0.2">
      <c r="A93">
        <v>910000</v>
      </c>
      <c r="B93">
        <v>990.34826599999997</v>
      </c>
      <c r="C93">
        <v>-35239.872154999997</v>
      </c>
      <c r="D93">
        <v>152854.80472499999</v>
      </c>
      <c r="E93">
        <v>66.832946000000007</v>
      </c>
      <c r="P93">
        <v>910000</v>
      </c>
      <c r="Q93">
        <v>495.86489499999999</v>
      </c>
      <c r="R93">
        <v>-35828.082998999998</v>
      </c>
      <c r="S93">
        <v>150111.280508</v>
      </c>
      <c r="T93">
        <v>-8.8954609999999992</v>
      </c>
    </row>
    <row r="94" spans="1:20" x14ac:dyDescent="0.2">
      <c r="A94">
        <v>920000</v>
      </c>
      <c r="B94">
        <v>979.41341899999998</v>
      </c>
      <c r="C94">
        <v>-35239.422529000003</v>
      </c>
      <c r="D94">
        <v>152965.03667900001</v>
      </c>
      <c r="E94">
        <v>-1077.098794</v>
      </c>
      <c r="P94">
        <v>920000</v>
      </c>
      <c r="Q94">
        <v>494.12167099999999</v>
      </c>
      <c r="R94">
        <v>-35821.105283999997</v>
      </c>
      <c r="S94">
        <v>150034.31011600001</v>
      </c>
      <c r="T94">
        <v>848.82422799999995</v>
      </c>
    </row>
    <row r="95" spans="1:20" x14ac:dyDescent="0.2">
      <c r="A95">
        <v>930000</v>
      </c>
      <c r="B95">
        <v>993.50377300000002</v>
      </c>
      <c r="C95">
        <v>-35240.720389000002</v>
      </c>
      <c r="D95">
        <v>152682.48274499999</v>
      </c>
      <c r="E95">
        <v>-22.211241999999999</v>
      </c>
      <c r="P95">
        <v>930000</v>
      </c>
      <c r="Q95">
        <v>496.18370199999998</v>
      </c>
      <c r="R95">
        <v>-35831.698582999998</v>
      </c>
      <c r="S95">
        <v>150115.79112099999</v>
      </c>
      <c r="T95">
        <v>9.9261049999999997</v>
      </c>
    </row>
    <row r="96" spans="1:20" x14ac:dyDescent="0.2">
      <c r="A96">
        <v>940000</v>
      </c>
      <c r="B96">
        <v>990.16016000000002</v>
      </c>
      <c r="C96">
        <v>-35228.729961999998</v>
      </c>
      <c r="D96">
        <v>152783.829879</v>
      </c>
      <c r="E96">
        <v>-231.021717</v>
      </c>
      <c r="P96">
        <v>940000</v>
      </c>
      <c r="Q96">
        <v>499.45072900000002</v>
      </c>
      <c r="R96">
        <v>-35820.655542</v>
      </c>
      <c r="S96">
        <v>150180.279262</v>
      </c>
      <c r="T96">
        <v>-294.59808199999998</v>
      </c>
    </row>
    <row r="97" spans="1:20" x14ac:dyDescent="0.2">
      <c r="A97">
        <v>950000</v>
      </c>
      <c r="B97">
        <v>986.849647</v>
      </c>
      <c r="C97">
        <v>-35237.087160000003</v>
      </c>
      <c r="D97">
        <v>152750.88540299999</v>
      </c>
      <c r="E97">
        <v>-23.469138000000001</v>
      </c>
      <c r="P97">
        <v>950000</v>
      </c>
      <c r="Q97">
        <v>491.64846299999999</v>
      </c>
      <c r="R97">
        <v>-35820.768994999999</v>
      </c>
      <c r="S97">
        <v>150175.03965399999</v>
      </c>
      <c r="T97">
        <v>16.343631999999999</v>
      </c>
    </row>
    <row r="98" spans="1:20" x14ac:dyDescent="0.2">
      <c r="A98">
        <v>960000</v>
      </c>
      <c r="B98">
        <v>989.16360299999997</v>
      </c>
      <c r="C98">
        <v>-35244.402662</v>
      </c>
      <c r="D98">
        <v>152671.60473600001</v>
      </c>
      <c r="E98">
        <v>-153.90144699999999</v>
      </c>
      <c r="P98">
        <v>960000</v>
      </c>
      <c r="Q98">
        <v>491.49360799999999</v>
      </c>
      <c r="R98">
        <v>-35816.217875000002</v>
      </c>
      <c r="S98">
        <v>150223.974785</v>
      </c>
      <c r="T98">
        <v>-306.75384200000002</v>
      </c>
    </row>
    <row r="99" spans="1:20" x14ac:dyDescent="0.2">
      <c r="A99">
        <v>970000</v>
      </c>
      <c r="B99">
        <v>993.39781700000003</v>
      </c>
      <c r="C99">
        <v>-35247.852082999998</v>
      </c>
      <c r="D99">
        <v>152779.67159400001</v>
      </c>
      <c r="E99">
        <v>30.411718</v>
      </c>
      <c r="P99">
        <v>970000</v>
      </c>
      <c r="Q99">
        <v>495.10237899999998</v>
      </c>
      <c r="R99">
        <v>-35825.576316999999</v>
      </c>
      <c r="S99">
        <v>150123.93985</v>
      </c>
      <c r="T99">
        <v>-2.2786080000000002</v>
      </c>
    </row>
    <row r="100" spans="1:20" x14ac:dyDescent="0.2">
      <c r="A100">
        <v>980000</v>
      </c>
      <c r="B100">
        <v>987.89662199999998</v>
      </c>
      <c r="C100">
        <v>-35255.457055999999</v>
      </c>
      <c r="D100">
        <v>152604.865028</v>
      </c>
      <c r="E100">
        <v>1707.6252480000001</v>
      </c>
      <c r="P100">
        <v>980000</v>
      </c>
      <c r="Q100">
        <v>496.89912500000003</v>
      </c>
      <c r="R100">
        <v>-35820.515270999997</v>
      </c>
      <c r="S100">
        <v>150094.220294</v>
      </c>
      <c r="T100">
        <v>422.514613</v>
      </c>
    </row>
    <row r="101" spans="1:20" x14ac:dyDescent="0.2">
      <c r="A101">
        <v>990000</v>
      </c>
      <c r="B101">
        <v>988.49964</v>
      </c>
      <c r="C101">
        <v>-35247.144376999997</v>
      </c>
      <c r="D101">
        <v>152746.351203</v>
      </c>
      <c r="E101">
        <v>9.2335209999999996</v>
      </c>
      <c r="P101">
        <v>990000</v>
      </c>
      <c r="Q101">
        <v>493.30658499999998</v>
      </c>
      <c r="R101">
        <v>-35834.843942</v>
      </c>
      <c r="S101">
        <v>150047.35387799999</v>
      </c>
      <c r="T101">
        <v>1.197719</v>
      </c>
    </row>
    <row r="102" spans="1:20" x14ac:dyDescent="0.2">
      <c r="A102">
        <v>1000000</v>
      </c>
      <c r="B102">
        <v>1002.859064</v>
      </c>
      <c r="C102">
        <v>-35248.570497000001</v>
      </c>
      <c r="D102">
        <v>152687.899324</v>
      </c>
      <c r="E102">
        <v>795.03456900000003</v>
      </c>
      <c r="P102">
        <v>1000000</v>
      </c>
      <c r="Q102">
        <v>493.37765400000001</v>
      </c>
      <c r="R102">
        <v>-35824.853189000001</v>
      </c>
      <c r="S102">
        <v>150095.29419300001</v>
      </c>
      <c r="T102">
        <v>-38.069057000000001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X103"/>
  <sheetViews>
    <sheetView topLeftCell="AL1" workbookViewId="0">
      <selection activeCell="BL4" sqref="BL4:BM53"/>
    </sheetView>
  </sheetViews>
  <sheetFormatPr baseColWidth="10" defaultRowHeight="16" x14ac:dyDescent="0.2"/>
  <cols>
    <col min="45" max="45" width="10.83203125" style="2"/>
    <col min="46" max="46" width="11.1640625" bestFit="1" customWidth="1"/>
    <col min="65" max="65" width="10.83203125" style="3"/>
  </cols>
  <sheetData>
    <row r="1" spans="1:76" x14ac:dyDescent="0.2">
      <c r="B1" t="s">
        <v>1</v>
      </c>
    </row>
    <row r="2" spans="1:76" x14ac:dyDescent="0.2">
      <c r="B2" s="1" t="s">
        <v>2</v>
      </c>
      <c r="L2" t="s">
        <v>3</v>
      </c>
      <c r="W2" s="1" t="s">
        <v>4</v>
      </c>
      <c r="AH2" t="s">
        <v>5</v>
      </c>
      <c r="AT2" s="1" t="s">
        <v>2</v>
      </c>
      <c r="AU2" s="1" t="s">
        <v>6</v>
      </c>
      <c r="AV2" s="1"/>
      <c r="AW2" s="1" t="s">
        <v>12</v>
      </c>
      <c r="AX2" s="1"/>
      <c r="AY2" s="1">
        <f>0.0005*500000</f>
        <v>250</v>
      </c>
      <c r="AZ2" s="1"/>
      <c r="BA2" s="1"/>
      <c r="BB2" s="1"/>
      <c r="BC2" s="1"/>
      <c r="BD2" s="1"/>
      <c r="BE2" s="1" t="s">
        <v>4</v>
      </c>
      <c r="BF2" s="1" t="s">
        <v>6</v>
      </c>
      <c r="BO2" t="s">
        <v>7</v>
      </c>
    </row>
    <row r="4" spans="1:76" x14ac:dyDescent="0.2">
      <c r="A4">
        <v>10000</v>
      </c>
      <c r="B4">
        <v>734.942543</v>
      </c>
      <c r="C4">
        <v>-35520.524639000003</v>
      </c>
      <c r="D4">
        <v>151326.26278300001</v>
      </c>
      <c r="E4">
        <v>70.644873000000004</v>
      </c>
      <c r="G4">
        <v>-89.4666</v>
      </c>
      <c r="H4">
        <v>78</v>
      </c>
      <c r="I4">
        <v>-89.235500000000002</v>
      </c>
      <c r="J4">
        <v>50</v>
      </c>
      <c r="L4">
        <v>10000</v>
      </c>
      <c r="M4">
        <v>929.92896800000005</v>
      </c>
      <c r="N4">
        <v>-35110.915050000003</v>
      </c>
      <c r="O4">
        <v>153123.838838</v>
      </c>
      <c r="P4">
        <v>16.11796</v>
      </c>
      <c r="R4">
        <v>-86.8476</v>
      </c>
      <c r="S4">
        <v>40</v>
      </c>
      <c r="T4">
        <v>-89.5565</v>
      </c>
      <c r="U4">
        <v>22</v>
      </c>
      <c r="W4">
        <v>10000</v>
      </c>
      <c r="X4">
        <v>737.98163299999999</v>
      </c>
      <c r="Y4">
        <v>-34864.229936000003</v>
      </c>
      <c r="Z4">
        <v>150724.69948400001</v>
      </c>
      <c r="AA4">
        <v>112.07507200000001</v>
      </c>
      <c r="AC4">
        <v>-89.112899999999996</v>
      </c>
      <c r="AD4">
        <v>64</v>
      </c>
      <c r="AE4">
        <v>-88.942899999999995</v>
      </c>
      <c r="AF4">
        <v>40</v>
      </c>
      <c r="AH4">
        <v>10000</v>
      </c>
      <c r="AI4">
        <v>931.941554</v>
      </c>
      <c r="AJ4">
        <v>-34535.397361000003</v>
      </c>
      <c r="AK4">
        <v>152331.76016599999</v>
      </c>
      <c r="AL4">
        <v>17.092768</v>
      </c>
      <c r="AN4">
        <v>-86.8476</v>
      </c>
      <c r="AO4">
        <v>38</v>
      </c>
      <c r="AS4" s="2">
        <v>10000</v>
      </c>
      <c r="AT4">
        <v>739.00786500000004</v>
      </c>
      <c r="AU4">
        <v>-35441.408216999997</v>
      </c>
      <c r="AV4">
        <v>151625.01674799999</v>
      </c>
      <c r="AW4">
        <v>85.372810000000001</v>
      </c>
      <c r="AY4">
        <v>-89.578800000000001</v>
      </c>
      <c r="AZ4">
        <v>58</v>
      </c>
      <c r="BA4">
        <v>-89.237499999999997</v>
      </c>
      <c r="BB4">
        <v>54</v>
      </c>
      <c r="BD4">
        <v>10000</v>
      </c>
      <c r="BE4">
        <v>734.23589300000003</v>
      </c>
      <c r="BF4">
        <v>-34872.449247999997</v>
      </c>
      <c r="BG4">
        <v>150621.71100499999</v>
      </c>
      <c r="BH4">
        <v>39.602725999999997</v>
      </c>
      <c r="BJ4">
        <v>-89.112899999999996</v>
      </c>
      <c r="BK4">
        <v>64</v>
      </c>
      <c r="BL4">
        <v>-88.74</v>
      </c>
      <c r="BM4" s="3">
        <v>28</v>
      </c>
      <c r="BO4">
        <v>10000</v>
      </c>
      <c r="BP4">
        <v>929.92896800000005</v>
      </c>
      <c r="BQ4">
        <v>-35110.915050000003</v>
      </c>
      <c r="BR4">
        <v>153123.838838</v>
      </c>
      <c r="BS4">
        <v>16.11796</v>
      </c>
      <c r="BU4">
        <v>-86.8476</v>
      </c>
      <c r="BV4">
        <v>40</v>
      </c>
      <c r="BW4">
        <v>-89.685500000000005</v>
      </c>
      <c r="BX4">
        <v>50</v>
      </c>
    </row>
    <row r="5" spans="1:76" x14ac:dyDescent="0.2">
      <c r="A5">
        <v>20000</v>
      </c>
      <c r="B5">
        <v>738.94549700000005</v>
      </c>
      <c r="C5">
        <v>-35538.664632</v>
      </c>
      <c r="D5">
        <v>151478.23867200001</v>
      </c>
      <c r="E5">
        <v>46.194423999999998</v>
      </c>
      <c r="G5">
        <v>-85.814899999999994</v>
      </c>
      <c r="H5">
        <v>52</v>
      </c>
      <c r="I5">
        <v>-85.593299999999999</v>
      </c>
      <c r="J5">
        <v>62</v>
      </c>
      <c r="L5">
        <v>20000</v>
      </c>
      <c r="M5">
        <v>934.27346299999999</v>
      </c>
      <c r="N5">
        <v>-35146.371795999999</v>
      </c>
      <c r="O5">
        <v>153027.27456799999</v>
      </c>
      <c r="P5">
        <v>-1499.407299</v>
      </c>
      <c r="R5">
        <v>-83.302800000000005</v>
      </c>
      <c r="S5">
        <v>76</v>
      </c>
      <c r="T5">
        <v>-85.9011</v>
      </c>
      <c r="U5">
        <v>68</v>
      </c>
      <c r="W5">
        <v>20000</v>
      </c>
      <c r="X5">
        <v>738.50902799999994</v>
      </c>
      <c r="Y5">
        <v>-34882.273250999999</v>
      </c>
      <c r="Z5">
        <v>150621.99024700001</v>
      </c>
      <c r="AA5">
        <v>90.208248999999995</v>
      </c>
      <c r="AC5">
        <v>-85.475700000000003</v>
      </c>
      <c r="AD5">
        <v>68</v>
      </c>
      <c r="AE5">
        <v>-85.312600000000003</v>
      </c>
      <c r="AF5">
        <v>58</v>
      </c>
      <c r="AH5">
        <v>20000</v>
      </c>
      <c r="AI5">
        <v>932.58625900000004</v>
      </c>
      <c r="AJ5">
        <v>-34573.551566000002</v>
      </c>
      <c r="AK5">
        <v>152317.163275</v>
      </c>
      <c r="AL5">
        <v>-3053.655659</v>
      </c>
      <c r="AN5">
        <v>-83.302800000000005</v>
      </c>
      <c r="AO5">
        <v>74</v>
      </c>
      <c r="AS5" s="2">
        <v>20000</v>
      </c>
      <c r="AT5">
        <v>737.326685</v>
      </c>
      <c r="AU5">
        <v>-35457.432606000002</v>
      </c>
      <c r="AV5">
        <v>151630.981516</v>
      </c>
      <c r="AW5">
        <v>78.246386999999999</v>
      </c>
      <c r="AY5">
        <v>-85.922499999999999</v>
      </c>
      <c r="AZ5">
        <v>72</v>
      </c>
      <c r="BA5">
        <v>-85.595100000000002</v>
      </c>
      <c r="BB5">
        <v>40</v>
      </c>
      <c r="BD5">
        <v>20000</v>
      </c>
      <c r="BE5">
        <v>739.78100300000006</v>
      </c>
      <c r="BF5">
        <v>-34906.813675999998</v>
      </c>
      <c r="BG5">
        <v>150579.57980000001</v>
      </c>
      <c r="BH5">
        <v>99.856553000000005</v>
      </c>
      <c r="BJ5">
        <v>-85.475700000000003</v>
      </c>
      <c r="BK5">
        <v>68</v>
      </c>
      <c r="BL5">
        <v>-85.117999999999995</v>
      </c>
      <c r="BM5" s="3">
        <v>50</v>
      </c>
      <c r="BO5">
        <v>20000</v>
      </c>
      <c r="BP5">
        <v>930.52131899999995</v>
      </c>
      <c r="BQ5">
        <v>-35133.327375000001</v>
      </c>
      <c r="BR5">
        <v>153088.869489</v>
      </c>
      <c r="BS5">
        <v>3.2206139999999999</v>
      </c>
      <c r="BU5">
        <v>-83.302800000000005</v>
      </c>
      <c r="BV5">
        <v>76</v>
      </c>
      <c r="BW5">
        <v>-86.024900000000002</v>
      </c>
      <c r="BX5">
        <v>50</v>
      </c>
    </row>
    <row r="6" spans="1:76" x14ac:dyDescent="0.2">
      <c r="A6">
        <v>30000</v>
      </c>
      <c r="B6">
        <v>737.98344899999995</v>
      </c>
      <c r="C6">
        <v>-35543.897955</v>
      </c>
      <c r="D6">
        <v>151372.97036499999</v>
      </c>
      <c r="E6">
        <v>134.31909099999999</v>
      </c>
      <c r="G6">
        <v>-82.163200000000003</v>
      </c>
      <c r="H6">
        <v>80</v>
      </c>
      <c r="I6">
        <v>-81.950999999999993</v>
      </c>
      <c r="J6">
        <v>60</v>
      </c>
      <c r="L6">
        <v>30000</v>
      </c>
      <c r="M6">
        <v>935.19060999999999</v>
      </c>
      <c r="N6">
        <v>-35210.546758999997</v>
      </c>
      <c r="O6">
        <v>152771.29288399999</v>
      </c>
      <c r="P6">
        <v>-1.1324320000000001</v>
      </c>
      <c r="R6">
        <v>-79.757999999999996</v>
      </c>
      <c r="S6">
        <v>72</v>
      </c>
      <c r="T6">
        <v>-82.245699999999999</v>
      </c>
      <c r="U6">
        <v>74</v>
      </c>
      <c r="W6">
        <v>30000</v>
      </c>
      <c r="X6">
        <v>739.45806100000004</v>
      </c>
      <c r="Y6">
        <v>-34919.177170000003</v>
      </c>
      <c r="Z6">
        <v>150548.46110799999</v>
      </c>
      <c r="AA6">
        <v>66.105350000000001</v>
      </c>
      <c r="AC6">
        <v>-81.838399999999993</v>
      </c>
      <c r="AD6">
        <v>64</v>
      </c>
      <c r="AE6">
        <v>-81.682299999999998</v>
      </c>
      <c r="AF6">
        <v>64</v>
      </c>
      <c r="AH6">
        <v>30000</v>
      </c>
      <c r="AI6">
        <v>931.54495199999997</v>
      </c>
      <c r="AJ6">
        <v>-34603.091206999998</v>
      </c>
      <c r="AK6">
        <v>151954.99458200001</v>
      </c>
      <c r="AL6">
        <v>-58.893253999999999</v>
      </c>
      <c r="AN6">
        <v>-79.757999999999996</v>
      </c>
      <c r="AO6">
        <v>72</v>
      </c>
      <c r="AS6" s="2">
        <v>30000</v>
      </c>
      <c r="AT6">
        <v>737.41790900000001</v>
      </c>
      <c r="AU6">
        <v>-35468.973879999998</v>
      </c>
      <c r="AV6">
        <v>151553.30569199999</v>
      </c>
      <c r="AW6">
        <v>97.799131000000003</v>
      </c>
      <c r="AY6">
        <v>-82.266199999999998</v>
      </c>
      <c r="AZ6">
        <v>70</v>
      </c>
      <c r="BA6">
        <v>-81.952799999999996</v>
      </c>
      <c r="BB6">
        <v>84</v>
      </c>
      <c r="BD6">
        <v>30000</v>
      </c>
      <c r="BE6">
        <v>734.16232400000001</v>
      </c>
      <c r="BF6">
        <v>-34930.331201000001</v>
      </c>
      <c r="BG6">
        <v>150501.18508</v>
      </c>
      <c r="BH6">
        <v>82.013923000000005</v>
      </c>
      <c r="BJ6">
        <v>-81.838399999999993</v>
      </c>
      <c r="BK6">
        <v>64</v>
      </c>
      <c r="BL6">
        <v>-81.495900000000006</v>
      </c>
      <c r="BM6" s="3">
        <v>48</v>
      </c>
      <c r="BO6">
        <v>30000</v>
      </c>
      <c r="BP6">
        <v>926.85846700000002</v>
      </c>
      <c r="BQ6">
        <v>-35138.013542000001</v>
      </c>
      <c r="BR6">
        <v>153123.11095199999</v>
      </c>
      <c r="BS6">
        <v>12.681201</v>
      </c>
      <c r="BU6">
        <v>-79.757999999999996</v>
      </c>
      <c r="BV6">
        <v>72</v>
      </c>
      <c r="BW6">
        <v>-82.3643</v>
      </c>
      <c r="BX6">
        <v>70</v>
      </c>
    </row>
    <row r="7" spans="1:76" x14ac:dyDescent="0.2">
      <c r="A7">
        <v>40000</v>
      </c>
      <c r="B7">
        <v>738.52033900000004</v>
      </c>
      <c r="C7">
        <v>-35553.916981000002</v>
      </c>
      <c r="D7">
        <v>151335.74082199999</v>
      </c>
      <c r="E7">
        <v>111.604303</v>
      </c>
      <c r="G7">
        <v>-78.511499999999998</v>
      </c>
      <c r="H7">
        <v>56</v>
      </c>
      <c r="I7">
        <v>-78.308700000000002</v>
      </c>
      <c r="J7">
        <v>64</v>
      </c>
      <c r="L7">
        <v>40000</v>
      </c>
      <c r="M7">
        <v>933.19588399999998</v>
      </c>
      <c r="N7">
        <v>-35219.767684999999</v>
      </c>
      <c r="O7">
        <v>152800.41943499999</v>
      </c>
      <c r="P7">
        <v>-2342.2151920000001</v>
      </c>
      <c r="R7">
        <v>-76.213200000000001</v>
      </c>
      <c r="S7">
        <v>64</v>
      </c>
      <c r="T7">
        <v>-78.590400000000002</v>
      </c>
      <c r="U7">
        <v>82</v>
      </c>
      <c r="W7">
        <v>40000</v>
      </c>
      <c r="X7">
        <v>735.60693700000002</v>
      </c>
      <c r="Y7">
        <v>-34921.007795999998</v>
      </c>
      <c r="Z7">
        <v>150439.01749599999</v>
      </c>
      <c r="AA7">
        <v>48.081136999999998</v>
      </c>
      <c r="AC7">
        <v>-78.2012</v>
      </c>
      <c r="AD7">
        <v>60</v>
      </c>
      <c r="AE7">
        <v>-78.052000000000007</v>
      </c>
      <c r="AF7">
        <v>68</v>
      </c>
      <c r="AH7">
        <v>40000</v>
      </c>
      <c r="AI7">
        <v>925.28075699999999</v>
      </c>
      <c r="AJ7">
        <v>-34622.738291000001</v>
      </c>
      <c r="AK7">
        <v>151984.456435</v>
      </c>
      <c r="AL7">
        <v>-1879.5726030000001</v>
      </c>
      <c r="AN7">
        <v>-76.213200000000001</v>
      </c>
      <c r="AO7">
        <v>62</v>
      </c>
      <c r="AS7" s="2">
        <v>40000</v>
      </c>
      <c r="AT7">
        <v>737.70764199999996</v>
      </c>
      <c r="AU7">
        <v>-35485.574337999999</v>
      </c>
      <c r="AV7">
        <v>151512.39273299999</v>
      </c>
      <c r="AW7">
        <v>44.385218999999999</v>
      </c>
      <c r="AY7">
        <v>-78.61</v>
      </c>
      <c r="AZ7">
        <v>62</v>
      </c>
      <c r="BA7">
        <v>-78.310400000000001</v>
      </c>
      <c r="BB7">
        <v>76</v>
      </c>
      <c r="BD7">
        <v>40000</v>
      </c>
      <c r="BE7">
        <v>735.37667899999997</v>
      </c>
      <c r="BF7">
        <v>-34937.955172000002</v>
      </c>
      <c r="BG7">
        <v>150399.47662999999</v>
      </c>
      <c r="BH7">
        <v>97.739210999999997</v>
      </c>
      <c r="BJ7">
        <v>-78.2012</v>
      </c>
      <c r="BK7">
        <v>60</v>
      </c>
      <c r="BL7">
        <v>-77.873900000000006</v>
      </c>
      <c r="BM7" s="3">
        <v>78</v>
      </c>
      <c r="BO7">
        <v>40000</v>
      </c>
      <c r="BP7">
        <v>930.17254400000002</v>
      </c>
      <c r="BQ7">
        <v>-35144.952362999997</v>
      </c>
      <c r="BR7">
        <v>152990.233698</v>
      </c>
      <c r="BS7">
        <v>17.395164000000001</v>
      </c>
      <c r="BU7">
        <v>-76.213200000000001</v>
      </c>
      <c r="BV7">
        <v>64</v>
      </c>
      <c r="BW7">
        <v>-78.703599999999994</v>
      </c>
      <c r="BX7">
        <v>88</v>
      </c>
    </row>
    <row r="8" spans="1:76" x14ac:dyDescent="0.2">
      <c r="A8">
        <v>50000</v>
      </c>
      <c r="B8">
        <v>735.72516900000005</v>
      </c>
      <c r="C8">
        <v>-35575.421914999999</v>
      </c>
      <c r="D8">
        <v>151355.78872000001</v>
      </c>
      <c r="E8">
        <v>62.293126000000001</v>
      </c>
      <c r="G8">
        <v>-74.859800000000007</v>
      </c>
      <c r="H8">
        <v>62</v>
      </c>
      <c r="I8">
        <v>-74.666499999999999</v>
      </c>
      <c r="J8">
        <v>76</v>
      </c>
      <c r="L8">
        <v>50000</v>
      </c>
      <c r="M8">
        <v>934.30140300000005</v>
      </c>
      <c r="N8">
        <v>-35220.234141000001</v>
      </c>
      <c r="O8">
        <v>152742.790114</v>
      </c>
      <c r="P8">
        <v>25.161086999999998</v>
      </c>
      <c r="R8">
        <v>-72.668400000000005</v>
      </c>
      <c r="S8">
        <v>74</v>
      </c>
      <c r="T8">
        <v>-74.935000000000002</v>
      </c>
      <c r="U8">
        <v>88</v>
      </c>
      <c r="W8">
        <v>50000</v>
      </c>
      <c r="X8">
        <v>738.376668</v>
      </c>
      <c r="Y8">
        <v>-34929.671861000003</v>
      </c>
      <c r="Z8">
        <v>150430.128868</v>
      </c>
      <c r="AA8">
        <v>72.955729000000005</v>
      </c>
      <c r="AC8">
        <v>-74.563900000000004</v>
      </c>
      <c r="AD8">
        <v>90</v>
      </c>
      <c r="AE8">
        <v>-74.421599999999998</v>
      </c>
      <c r="AF8">
        <v>80</v>
      </c>
      <c r="AH8">
        <v>50000</v>
      </c>
      <c r="AI8">
        <v>932.32687099999998</v>
      </c>
      <c r="AJ8">
        <v>-34628.303956000003</v>
      </c>
      <c r="AK8">
        <v>151812.09202499999</v>
      </c>
      <c r="AL8">
        <v>31.548729000000002</v>
      </c>
      <c r="AN8">
        <v>-72.668400000000005</v>
      </c>
      <c r="AO8">
        <v>72</v>
      </c>
      <c r="AS8" s="2">
        <v>50000</v>
      </c>
      <c r="AT8">
        <v>737.70958499999995</v>
      </c>
      <c r="AU8">
        <v>-35492.306455999998</v>
      </c>
      <c r="AV8">
        <v>151436.78425699999</v>
      </c>
      <c r="AW8">
        <v>64.274390999999994</v>
      </c>
      <c r="AY8">
        <v>-74.953699999999998</v>
      </c>
      <c r="AZ8">
        <v>88</v>
      </c>
      <c r="BA8">
        <v>-74.668099999999995</v>
      </c>
      <c r="BB8">
        <v>84</v>
      </c>
      <c r="BD8">
        <v>50000</v>
      </c>
      <c r="BE8">
        <v>739.57452899999998</v>
      </c>
      <c r="BF8">
        <v>-34934.704965999998</v>
      </c>
      <c r="BG8">
        <v>150492.41102</v>
      </c>
      <c r="BH8">
        <v>62.988154000000002</v>
      </c>
      <c r="BJ8">
        <v>-74.563900000000004</v>
      </c>
      <c r="BK8">
        <v>90</v>
      </c>
      <c r="BL8">
        <v>-74.251900000000006</v>
      </c>
      <c r="BM8" s="3">
        <v>74</v>
      </c>
      <c r="BO8">
        <v>50000</v>
      </c>
      <c r="BP8">
        <v>920.10496599999999</v>
      </c>
      <c r="BQ8">
        <v>-35176.405774999999</v>
      </c>
      <c r="BR8">
        <v>153009.929852</v>
      </c>
      <c r="BS8">
        <v>-2817.9319639999999</v>
      </c>
      <c r="BU8">
        <v>-72.668400000000005</v>
      </c>
      <c r="BV8">
        <v>74</v>
      </c>
      <c r="BW8">
        <v>-75.043000000000006</v>
      </c>
      <c r="BX8">
        <v>76</v>
      </c>
    </row>
    <row r="9" spans="1:76" x14ac:dyDescent="0.2">
      <c r="A9">
        <v>60000</v>
      </c>
      <c r="B9">
        <v>742.42582600000003</v>
      </c>
      <c r="C9">
        <v>-35569.039291000001</v>
      </c>
      <c r="D9">
        <v>151334.84955899999</v>
      </c>
      <c r="E9">
        <v>67.726371999999998</v>
      </c>
      <c r="G9">
        <v>-71.208100000000002</v>
      </c>
      <c r="H9">
        <v>72</v>
      </c>
      <c r="I9">
        <v>-71.024199999999993</v>
      </c>
      <c r="J9">
        <v>62</v>
      </c>
      <c r="L9">
        <v>60000</v>
      </c>
      <c r="M9">
        <v>933.46174599999995</v>
      </c>
      <c r="N9">
        <v>-35224.167255</v>
      </c>
      <c r="O9">
        <v>152797.205777</v>
      </c>
      <c r="P9">
        <v>-352.88936699999999</v>
      </c>
      <c r="R9">
        <v>-69.123599999999996</v>
      </c>
      <c r="S9">
        <v>82</v>
      </c>
      <c r="T9">
        <v>-71.279600000000002</v>
      </c>
      <c r="U9">
        <v>66</v>
      </c>
      <c r="W9">
        <v>60000</v>
      </c>
      <c r="X9">
        <v>733.47197200000005</v>
      </c>
      <c r="Y9">
        <v>-34919.744581999999</v>
      </c>
      <c r="Z9">
        <v>150455.38262600001</v>
      </c>
      <c r="AA9">
        <v>87.246949000000001</v>
      </c>
      <c r="AC9">
        <v>-70.926599999999993</v>
      </c>
      <c r="AD9">
        <v>76</v>
      </c>
      <c r="AE9">
        <v>-70.791300000000007</v>
      </c>
      <c r="AF9">
        <v>56</v>
      </c>
      <c r="AH9">
        <v>60000</v>
      </c>
      <c r="AI9">
        <v>943.12153699999999</v>
      </c>
      <c r="AJ9">
        <v>-34639.858583000001</v>
      </c>
      <c r="AK9">
        <v>151707.56494400001</v>
      </c>
      <c r="AL9">
        <v>236.66776999999999</v>
      </c>
      <c r="AN9">
        <v>-69.123599999999996</v>
      </c>
      <c r="AO9">
        <v>80</v>
      </c>
      <c r="AS9" s="2">
        <v>60000</v>
      </c>
      <c r="AT9">
        <v>738.26740099999995</v>
      </c>
      <c r="AU9">
        <v>-35509.358502000003</v>
      </c>
      <c r="AV9">
        <v>151291.048346</v>
      </c>
      <c r="AW9">
        <v>104.105363</v>
      </c>
      <c r="AY9">
        <v>-71.297399999999996</v>
      </c>
      <c r="AZ9">
        <v>76</v>
      </c>
      <c r="BA9">
        <v>-71.025700000000001</v>
      </c>
      <c r="BB9">
        <v>68</v>
      </c>
      <c r="BD9">
        <v>60000</v>
      </c>
      <c r="BE9">
        <v>731.418139</v>
      </c>
      <c r="BF9">
        <v>-34961.875634000004</v>
      </c>
      <c r="BG9">
        <v>150309.200939</v>
      </c>
      <c r="BH9">
        <v>126.966635</v>
      </c>
      <c r="BJ9">
        <v>-70.926599999999993</v>
      </c>
      <c r="BK9">
        <v>76</v>
      </c>
      <c r="BL9">
        <v>-70.629800000000003</v>
      </c>
      <c r="BM9" s="3">
        <v>60</v>
      </c>
      <c r="BO9">
        <v>60000</v>
      </c>
      <c r="BP9">
        <v>926.71720400000004</v>
      </c>
      <c r="BQ9">
        <v>-35201.352814999998</v>
      </c>
      <c r="BR9">
        <v>152789.96183399999</v>
      </c>
      <c r="BS9">
        <v>27.453807000000001</v>
      </c>
      <c r="BU9">
        <v>-69.123599999999996</v>
      </c>
      <c r="BV9">
        <v>82</v>
      </c>
      <c r="BW9">
        <v>-71.382300000000001</v>
      </c>
      <c r="BX9">
        <v>92</v>
      </c>
    </row>
    <row r="10" spans="1:76" x14ac:dyDescent="0.2">
      <c r="A10">
        <v>70000</v>
      </c>
      <c r="B10">
        <v>740.274407</v>
      </c>
      <c r="C10">
        <v>-35567.024956000001</v>
      </c>
      <c r="D10">
        <v>151300.41376299999</v>
      </c>
      <c r="E10">
        <v>86.807911000000004</v>
      </c>
      <c r="G10">
        <v>-67.556399999999996</v>
      </c>
      <c r="H10">
        <v>54</v>
      </c>
      <c r="I10">
        <v>-67.381900000000002</v>
      </c>
      <c r="J10">
        <v>54</v>
      </c>
      <c r="L10">
        <v>70000</v>
      </c>
      <c r="M10">
        <v>930.77544</v>
      </c>
      <c r="N10">
        <v>-35222.133775000002</v>
      </c>
      <c r="O10">
        <v>152734.10929299999</v>
      </c>
      <c r="P10">
        <v>-34.235474000000004</v>
      </c>
      <c r="R10">
        <v>-65.578800000000001</v>
      </c>
      <c r="S10">
        <v>78</v>
      </c>
      <c r="T10">
        <v>-67.624300000000005</v>
      </c>
      <c r="U10">
        <v>82</v>
      </c>
      <c r="W10">
        <v>70000</v>
      </c>
      <c r="X10">
        <v>739.36066200000005</v>
      </c>
      <c r="Y10">
        <v>-34917.237289999997</v>
      </c>
      <c r="Z10">
        <v>150461.86883600001</v>
      </c>
      <c r="AA10">
        <v>52.996603</v>
      </c>
      <c r="AC10">
        <v>-67.289400000000001</v>
      </c>
      <c r="AD10">
        <v>68</v>
      </c>
      <c r="AE10">
        <v>-67.161000000000001</v>
      </c>
      <c r="AF10">
        <v>66</v>
      </c>
      <c r="AH10">
        <v>70000</v>
      </c>
      <c r="AI10">
        <v>928.93558299999995</v>
      </c>
      <c r="AJ10">
        <v>-34645.664003999998</v>
      </c>
      <c r="AK10">
        <v>151758.69563599999</v>
      </c>
      <c r="AL10">
        <v>-50.880262999999999</v>
      </c>
      <c r="AN10">
        <v>-65.578800000000001</v>
      </c>
      <c r="AO10">
        <v>76</v>
      </c>
      <c r="AS10" s="2">
        <v>70000</v>
      </c>
      <c r="AT10">
        <v>737.68956000000003</v>
      </c>
      <c r="AU10">
        <v>-35506.191659999997</v>
      </c>
      <c r="AV10">
        <v>151402.59532299999</v>
      </c>
      <c r="AW10">
        <v>88.819066000000007</v>
      </c>
      <c r="AY10">
        <v>-67.641099999999994</v>
      </c>
      <c r="AZ10">
        <v>78</v>
      </c>
      <c r="BA10">
        <v>-67.383399999999995</v>
      </c>
      <c r="BB10">
        <v>66</v>
      </c>
      <c r="BD10">
        <v>70000</v>
      </c>
      <c r="BE10">
        <v>735.98874899999998</v>
      </c>
      <c r="BF10">
        <v>-34956.416210000003</v>
      </c>
      <c r="BG10">
        <v>150319.03808299999</v>
      </c>
      <c r="BH10">
        <v>52.464944000000003</v>
      </c>
      <c r="BJ10">
        <v>-67.289400000000001</v>
      </c>
      <c r="BK10">
        <v>68</v>
      </c>
      <c r="BL10">
        <v>-67.007800000000003</v>
      </c>
      <c r="BM10" s="3">
        <v>92</v>
      </c>
      <c r="BO10">
        <v>70000</v>
      </c>
      <c r="BP10">
        <v>925.86035300000003</v>
      </c>
      <c r="BQ10">
        <v>-35192.754598</v>
      </c>
      <c r="BR10">
        <v>152748.06206200001</v>
      </c>
      <c r="BS10">
        <v>25.319987000000001</v>
      </c>
      <c r="BU10">
        <v>-65.578800000000001</v>
      </c>
      <c r="BV10">
        <v>78</v>
      </c>
      <c r="BW10">
        <v>-67.721699999999998</v>
      </c>
      <c r="BX10">
        <v>76</v>
      </c>
    </row>
    <row r="11" spans="1:76" x14ac:dyDescent="0.2">
      <c r="A11">
        <v>80000</v>
      </c>
      <c r="B11">
        <v>743.31057999999996</v>
      </c>
      <c r="C11">
        <v>-35567.920687999998</v>
      </c>
      <c r="D11">
        <v>151216.37386399999</v>
      </c>
      <c r="E11">
        <v>105.942094</v>
      </c>
      <c r="G11">
        <v>-63.904699999999998</v>
      </c>
      <c r="H11">
        <v>80</v>
      </c>
      <c r="I11">
        <v>-63.739699999999999</v>
      </c>
      <c r="J11">
        <v>62</v>
      </c>
      <c r="L11">
        <v>80000</v>
      </c>
      <c r="M11">
        <v>932.151115</v>
      </c>
      <c r="N11">
        <v>-35221.797783000002</v>
      </c>
      <c r="O11">
        <v>152863.06241899999</v>
      </c>
      <c r="P11">
        <v>-872.20841499999995</v>
      </c>
      <c r="R11">
        <v>-62.033999999999999</v>
      </c>
      <c r="S11">
        <v>74</v>
      </c>
      <c r="T11">
        <v>-63.968899999999998</v>
      </c>
      <c r="U11">
        <v>60</v>
      </c>
      <c r="W11">
        <v>80000</v>
      </c>
      <c r="X11">
        <v>742.27557899999999</v>
      </c>
      <c r="Y11">
        <v>-34928.644068000001</v>
      </c>
      <c r="Z11">
        <v>150461.73691599999</v>
      </c>
      <c r="AA11">
        <v>104.48087099999999</v>
      </c>
      <c r="AC11">
        <v>-63.652099999999997</v>
      </c>
      <c r="AD11">
        <v>70</v>
      </c>
      <c r="AE11">
        <v>-63.530700000000003</v>
      </c>
      <c r="AF11">
        <v>92</v>
      </c>
      <c r="AH11">
        <v>80000</v>
      </c>
      <c r="AI11">
        <v>921.50447699999995</v>
      </c>
      <c r="AJ11">
        <v>-34653.681041999997</v>
      </c>
      <c r="AK11">
        <v>151822.02661999999</v>
      </c>
      <c r="AL11">
        <v>-1503.3194109999999</v>
      </c>
      <c r="AN11">
        <v>-62.033999999999999</v>
      </c>
      <c r="AO11">
        <v>74</v>
      </c>
      <c r="AS11" s="2">
        <v>80000</v>
      </c>
      <c r="AT11">
        <v>733.49320999999998</v>
      </c>
      <c r="AU11">
        <v>-35517.454218999999</v>
      </c>
      <c r="AV11">
        <v>151438.47704600001</v>
      </c>
      <c r="AW11">
        <v>43.743692000000003</v>
      </c>
      <c r="AY11">
        <v>-63.9848</v>
      </c>
      <c r="AZ11">
        <v>68</v>
      </c>
      <c r="BA11">
        <v>-63.741</v>
      </c>
      <c r="BB11">
        <v>72</v>
      </c>
      <c r="BD11">
        <v>80000</v>
      </c>
      <c r="BE11">
        <v>741.46596699999998</v>
      </c>
      <c r="BF11">
        <v>-34966.854419000003</v>
      </c>
      <c r="BG11">
        <v>150319.51914600001</v>
      </c>
      <c r="BH11">
        <v>104.27542099999999</v>
      </c>
      <c r="BJ11">
        <v>-63.652099999999997</v>
      </c>
      <c r="BK11">
        <v>70</v>
      </c>
      <c r="BL11">
        <v>-63.3857</v>
      </c>
      <c r="BM11" s="3">
        <v>88</v>
      </c>
      <c r="BO11">
        <v>80000</v>
      </c>
      <c r="BP11">
        <v>927.126847</v>
      </c>
      <c r="BQ11">
        <v>-35211.193702999997</v>
      </c>
      <c r="BR11">
        <v>152792.02614199999</v>
      </c>
      <c r="BS11">
        <v>2.8459789999999998</v>
      </c>
      <c r="BU11">
        <v>-62.033999999999999</v>
      </c>
      <c r="BV11">
        <v>74</v>
      </c>
      <c r="BW11">
        <v>-64.061099999999996</v>
      </c>
      <c r="BX11">
        <v>84</v>
      </c>
    </row>
    <row r="12" spans="1:76" x14ac:dyDescent="0.2">
      <c r="A12">
        <v>90000</v>
      </c>
      <c r="B12">
        <v>738.70355300000006</v>
      </c>
      <c r="C12">
        <v>-35567.772364999997</v>
      </c>
      <c r="D12">
        <v>151290.433735</v>
      </c>
      <c r="E12">
        <v>118.97337</v>
      </c>
      <c r="G12">
        <v>-60.253</v>
      </c>
      <c r="H12">
        <v>68</v>
      </c>
      <c r="I12">
        <v>-60.0974</v>
      </c>
      <c r="J12">
        <v>74</v>
      </c>
      <c r="L12">
        <v>90000</v>
      </c>
      <c r="M12">
        <v>932.06713300000001</v>
      </c>
      <c r="N12">
        <v>-35235.450607999999</v>
      </c>
      <c r="O12">
        <v>152774.53081900001</v>
      </c>
      <c r="P12">
        <v>-64.432745999999995</v>
      </c>
      <c r="R12">
        <v>-58.489199999999997</v>
      </c>
      <c r="S12">
        <v>74</v>
      </c>
      <c r="T12">
        <v>-60.313499999999998</v>
      </c>
      <c r="U12">
        <v>90</v>
      </c>
      <c r="W12">
        <v>90000</v>
      </c>
      <c r="X12">
        <v>735.18703400000004</v>
      </c>
      <c r="Y12">
        <v>-34926.244321999999</v>
      </c>
      <c r="Z12">
        <v>150459.95273300001</v>
      </c>
      <c r="AA12">
        <v>42.912303000000001</v>
      </c>
      <c r="AC12">
        <v>-60.014800000000001</v>
      </c>
      <c r="AD12">
        <v>72</v>
      </c>
      <c r="AE12">
        <v>-59.900300000000001</v>
      </c>
      <c r="AF12">
        <v>72</v>
      </c>
      <c r="AH12">
        <v>90000</v>
      </c>
      <c r="AI12">
        <v>930.957403</v>
      </c>
      <c r="AJ12">
        <v>-34644.468514</v>
      </c>
      <c r="AK12">
        <v>151779.36569800001</v>
      </c>
      <c r="AL12">
        <v>-20.041784</v>
      </c>
      <c r="AN12">
        <v>-58.489199999999997</v>
      </c>
      <c r="AO12">
        <v>74</v>
      </c>
      <c r="AS12" s="2">
        <v>90000</v>
      </c>
      <c r="AT12">
        <v>738.92269299999998</v>
      </c>
      <c r="AU12">
        <v>-35515.397846</v>
      </c>
      <c r="AV12">
        <v>151364.29754100001</v>
      </c>
      <c r="AW12">
        <v>87.803544000000002</v>
      </c>
      <c r="AY12">
        <v>-60.328600000000002</v>
      </c>
      <c r="AZ12">
        <v>72</v>
      </c>
      <c r="BA12">
        <v>-60.098700000000001</v>
      </c>
      <c r="BB12">
        <v>88</v>
      </c>
      <c r="BD12">
        <v>90000</v>
      </c>
      <c r="BE12">
        <v>735.825062</v>
      </c>
      <c r="BF12">
        <v>-34979.546429000002</v>
      </c>
      <c r="BG12">
        <v>150373.73910100001</v>
      </c>
      <c r="BH12">
        <v>45.594898999999998</v>
      </c>
      <c r="BJ12">
        <v>-60.014800000000001</v>
      </c>
      <c r="BK12">
        <v>72</v>
      </c>
      <c r="BL12">
        <v>-59.7637</v>
      </c>
      <c r="BM12" s="3">
        <v>84</v>
      </c>
      <c r="BO12">
        <v>90000</v>
      </c>
      <c r="BP12">
        <v>932.000901</v>
      </c>
      <c r="BQ12">
        <v>-35201.184064000001</v>
      </c>
      <c r="BR12">
        <v>152794.49335100001</v>
      </c>
      <c r="BS12">
        <v>-4.4699970000000002</v>
      </c>
      <c r="BU12">
        <v>-58.489199999999997</v>
      </c>
      <c r="BV12">
        <v>74</v>
      </c>
      <c r="BW12">
        <v>-60.400399999999998</v>
      </c>
      <c r="BX12">
        <v>96</v>
      </c>
    </row>
    <row r="13" spans="1:76" x14ac:dyDescent="0.2">
      <c r="A13">
        <v>100000</v>
      </c>
      <c r="B13">
        <v>737.44579799999997</v>
      </c>
      <c r="C13">
        <v>-35565.508699999998</v>
      </c>
      <c r="D13">
        <v>151262.30243000001</v>
      </c>
      <c r="E13">
        <v>54.163263999999998</v>
      </c>
      <c r="G13">
        <v>-56.601300000000002</v>
      </c>
      <c r="H13">
        <v>66</v>
      </c>
      <c r="I13">
        <v>-56.455100000000002</v>
      </c>
      <c r="J13">
        <v>58</v>
      </c>
      <c r="L13">
        <v>100000</v>
      </c>
      <c r="M13">
        <v>929.04489599999999</v>
      </c>
      <c r="N13">
        <v>-35244.287507000001</v>
      </c>
      <c r="O13">
        <v>152724.00671099999</v>
      </c>
      <c r="P13">
        <v>-691.71267999999998</v>
      </c>
      <c r="R13">
        <v>-54.944400000000002</v>
      </c>
      <c r="S13">
        <v>50</v>
      </c>
      <c r="T13">
        <v>-56.658200000000001</v>
      </c>
      <c r="U13">
        <v>72</v>
      </c>
      <c r="W13">
        <v>100000</v>
      </c>
      <c r="X13">
        <v>738.03714500000001</v>
      </c>
      <c r="Y13">
        <v>-34932.765532999998</v>
      </c>
      <c r="Z13">
        <v>150373.504548</v>
      </c>
      <c r="AA13">
        <v>52.652596000000003</v>
      </c>
      <c r="AC13">
        <v>-56.377600000000001</v>
      </c>
      <c r="AD13">
        <v>68</v>
      </c>
      <c r="AE13">
        <v>-56.27</v>
      </c>
      <c r="AF13">
        <v>72</v>
      </c>
      <c r="AH13">
        <v>100000</v>
      </c>
      <c r="AI13">
        <v>940.02635499999997</v>
      </c>
      <c r="AJ13">
        <v>-34639.856636999997</v>
      </c>
      <c r="AK13">
        <v>151727.22532900001</v>
      </c>
      <c r="AL13">
        <v>435.36109699999997</v>
      </c>
      <c r="AN13">
        <v>-54.944400000000002</v>
      </c>
      <c r="AO13">
        <v>50</v>
      </c>
      <c r="AS13" s="2">
        <v>100000</v>
      </c>
      <c r="AT13">
        <v>737.26740299999994</v>
      </c>
      <c r="AU13">
        <v>-35512.952863999999</v>
      </c>
      <c r="AV13">
        <v>151387.546432</v>
      </c>
      <c r="AW13">
        <v>125.952792</v>
      </c>
      <c r="AY13">
        <v>-56.6723</v>
      </c>
      <c r="AZ13">
        <v>68</v>
      </c>
      <c r="BA13">
        <v>-56.456400000000002</v>
      </c>
      <c r="BB13">
        <v>62</v>
      </c>
      <c r="BD13">
        <v>100000</v>
      </c>
      <c r="BE13">
        <v>740.14645499999995</v>
      </c>
      <c r="BF13">
        <v>-34961.113653</v>
      </c>
      <c r="BG13">
        <v>150390.133378</v>
      </c>
      <c r="BH13">
        <v>53.180309000000001</v>
      </c>
      <c r="BJ13">
        <v>-56.377600000000001</v>
      </c>
      <c r="BK13">
        <v>68</v>
      </c>
      <c r="BL13">
        <v>-56.1417</v>
      </c>
      <c r="BM13" s="3">
        <v>66</v>
      </c>
      <c r="BO13">
        <v>100000</v>
      </c>
      <c r="BP13">
        <v>926.96662600000002</v>
      </c>
      <c r="BQ13">
        <v>-35207.176333000003</v>
      </c>
      <c r="BR13">
        <v>152814.75285799999</v>
      </c>
      <c r="BS13">
        <v>-858.62421400000005</v>
      </c>
      <c r="BU13">
        <v>-54.944400000000002</v>
      </c>
      <c r="BV13">
        <v>50</v>
      </c>
      <c r="BW13">
        <v>-56.739800000000002</v>
      </c>
      <c r="BX13">
        <v>60</v>
      </c>
    </row>
    <row r="14" spans="1:76" x14ac:dyDescent="0.2">
      <c r="A14">
        <v>110000</v>
      </c>
      <c r="B14">
        <v>735.85531900000001</v>
      </c>
      <c r="C14">
        <v>-35591.681348999999</v>
      </c>
      <c r="D14">
        <v>151230.68867199999</v>
      </c>
      <c r="E14">
        <v>100.508616</v>
      </c>
      <c r="G14">
        <v>-52.949599999999997</v>
      </c>
      <c r="H14">
        <v>78</v>
      </c>
      <c r="I14">
        <v>-52.812899999999999</v>
      </c>
      <c r="J14">
        <v>84</v>
      </c>
      <c r="L14">
        <v>110000</v>
      </c>
      <c r="M14">
        <v>930.02756699999998</v>
      </c>
      <c r="N14">
        <v>-35243.497937</v>
      </c>
      <c r="O14">
        <v>152736.54616</v>
      </c>
      <c r="P14">
        <v>-1.047723</v>
      </c>
      <c r="R14">
        <v>-51.3996</v>
      </c>
      <c r="S14">
        <v>78</v>
      </c>
      <c r="T14">
        <v>-53.002800000000001</v>
      </c>
      <c r="U14">
        <v>54</v>
      </c>
      <c r="W14">
        <v>110000</v>
      </c>
      <c r="X14">
        <v>738.82068700000002</v>
      </c>
      <c r="Y14">
        <v>-34929.799880999999</v>
      </c>
      <c r="Z14">
        <v>150450.88340200001</v>
      </c>
      <c r="AA14">
        <v>47.824126999999997</v>
      </c>
      <c r="AC14">
        <v>-52.740299999999998</v>
      </c>
      <c r="AD14">
        <v>72</v>
      </c>
      <c r="AE14">
        <v>-52.639699999999998</v>
      </c>
      <c r="AF14">
        <v>72</v>
      </c>
      <c r="AH14">
        <v>110000</v>
      </c>
      <c r="AI14">
        <v>925.29223000000002</v>
      </c>
      <c r="AJ14">
        <v>-34649.358128</v>
      </c>
      <c r="AK14">
        <v>151820.10177800001</v>
      </c>
      <c r="AL14">
        <v>-7.1844939999999999</v>
      </c>
      <c r="AN14">
        <v>-51.3996</v>
      </c>
      <c r="AO14">
        <v>78</v>
      </c>
      <c r="AS14" s="2">
        <v>110000</v>
      </c>
      <c r="AT14">
        <v>741.032151</v>
      </c>
      <c r="AU14">
        <v>-35519.461370999998</v>
      </c>
      <c r="AV14">
        <v>151424.793362</v>
      </c>
      <c r="AW14">
        <v>91.400717999999998</v>
      </c>
      <c r="AY14">
        <v>-53.015999999999998</v>
      </c>
      <c r="AZ14">
        <v>64</v>
      </c>
      <c r="BA14">
        <v>-52.814</v>
      </c>
      <c r="BB14">
        <v>68</v>
      </c>
      <c r="BD14">
        <v>110000</v>
      </c>
      <c r="BE14">
        <v>733.74582999999996</v>
      </c>
      <c r="BF14">
        <v>-34980.556897000002</v>
      </c>
      <c r="BG14">
        <v>150227.294543</v>
      </c>
      <c r="BH14">
        <v>51.341240999999997</v>
      </c>
      <c r="BJ14">
        <v>-52.740299999999998</v>
      </c>
      <c r="BK14">
        <v>72</v>
      </c>
      <c r="BL14">
        <v>-52.519599999999997</v>
      </c>
      <c r="BM14" s="3">
        <v>72</v>
      </c>
      <c r="BO14">
        <v>110000</v>
      </c>
      <c r="BP14">
        <v>925.67896499999995</v>
      </c>
      <c r="BQ14">
        <v>-35216.690281000003</v>
      </c>
      <c r="BR14">
        <v>152756.48869999999</v>
      </c>
      <c r="BS14">
        <v>-5.1237079999999997</v>
      </c>
      <c r="BU14">
        <v>-51.3996</v>
      </c>
      <c r="BV14">
        <v>78</v>
      </c>
      <c r="BW14">
        <v>-53.0792</v>
      </c>
      <c r="BX14">
        <v>110</v>
      </c>
    </row>
    <row r="15" spans="1:76" x14ac:dyDescent="0.2">
      <c r="A15">
        <v>120000</v>
      </c>
      <c r="B15">
        <v>739.30810399999996</v>
      </c>
      <c r="C15">
        <v>-35564.222977999998</v>
      </c>
      <c r="D15">
        <v>151282.61525599999</v>
      </c>
      <c r="E15">
        <v>103.057591</v>
      </c>
      <c r="G15">
        <v>-49.297899999999998</v>
      </c>
      <c r="H15">
        <v>60</v>
      </c>
      <c r="I15">
        <v>-49.1706</v>
      </c>
      <c r="J15">
        <v>66</v>
      </c>
      <c r="L15">
        <v>120000</v>
      </c>
      <c r="M15">
        <v>946.66989799999999</v>
      </c>
      <c r="N15">
        <v>-35249.644792999999</v>
      </c>
      <c r="O15">
        <v>152810.57891099999</v>
      </c>
      <c r="P15">
        <v>-982.41098599999998</v>
      </c>
      <c r="R15">
        <v>-47.854799999999997</v>
      </c>
      <c r="S15">
        <v>88</v>
      </c>
      <c r="T15">
        <v>-49.3474</v>
      </c>
      <c r="U15">
        <v>66</v>
      </c>
      <c r="W15">
        <v>120000</v>
      </c>
      <c r="X15">
        <v>741.829204</v>
      </c>
      <c r="Y15">
        <v>-34931.805868000003</v>
      </c>
      <c r="Z15">
        <v>150449.64462199999</v>
      </c>
      <c r="AA15">
        <v>67.949370000000002</v>
      </c>
      <c r="AC15">
        <v>-49.103099999999998</v>
      </c>
      <c r="AD15">
        <v>78</v>
      </c>
      <c r="AE15">
        <v>-49.009399999999999</v>
      </c>
      <c r="AF15">
        <v>60</v>
      </c>
      <c r="AH15">
        <v>120000</v>
      </c>
      <c r="AI15">
        <v>929.31694300000004</v>
      </c>
      <c r="AJ15">
        <v>-34649.774256999997</v>
      </c>
      <c r="AK15">
        <v>151840.81753999999</v>
      </c>
      <c r="AL15">
        <v>241.68890099999999</v>
      </c>
      <c r="AN15">
        <v>-47.854799999999997</v>
      </c>
      <c r="AO15">
        <v>88</v>
      </c>
      <c r="AS15" s="2">
        <v>120000</v>
      </c>
      <c r="AT15">
        <v>738.67137300000002</v>
      </c>
      <c r="AU15">
        <v>-35525.559275</v>
      </c>
      <c r="AV15">
        <v>151303.36134</v>
      </c>
      <c r="AW15">
        <v>87.197523000000004</v>
      </c>
      <c r="AY15">
        <v>-49.359699999999997</v>
      </c>
      <c r="AZ15">
        <v>88</v>
      </c>
      <c r="BA15">
        <v>-49.171700000000001</v>
      </c>
      <c r="BB15">
        <v>82</v>
      </c>
      <c r="BD15">
        <v>120000</v>
      </c>
      <c r="BE15">
        <v>733.93114100000003</v>
      </c>
      <c r="BF15">
        <v>-34981.562833000004</v>
      </c>
      <c r="BG15">
        <v>150309.11871400001</v>
      </c>
      <c r="BH15">
        <v>82.331682999999998</v>
      </c>
      <c r="BJ15">
        <v>-49.103099999999998</v>
      </c>
      <c r="BK15">
        <v>78</v>
      </c>
      <c r="BL15">
        <v>-48.897599999999997</v>
      </c>
      <c r="BM15" s="3">
        <v>78</v>
      </c>
      <c r="BO15">
        <v>120000</v>
      </c>
      <c r="BP15">
        <v>925.82913199999996</v>
      </c>
      <c r="BQ15">
        <v>-35207.051896999998</v>
      </c>
      <c r="BR15">
        <v>152801.829807</v>
      </c>
      <c r="BS15">
        <v>-10.453142</v>
      </c>
      <c r="BU15">
        <v>-47.854799999999997</v>
      </c>
      <c r="BV15">
        <v>88</v>
      </c>
      <c r="BW15">
        <v>-49.418500000000002</v>
      </c>
      <c r="BX15">
        <v>44</v>
      </c>
    </row>
    <row r="16" spans="1:76" x14ac:dyDescent="0.2">
      <c r="A16">
        <v>130000</v>
      </c>
      <c r="B16">
        <v>740.44535599999995</v>
      </c>
      <c r="C16">
        <v>-35578.009531999996</v>
      </c>
      <c r="D16">
        <v>151228.11508799999</v>
      </c>
      <c r="E16">
        <v>-10.984920000000001</v>
      </c>
      <c r="G16">
        <v>-45.6462</v>
      </c>
      <c r="H16">
        <v>72</v>
      </c>
      <c r="I16">
        <v>-45.528300000000002</v>
      </c>
      <c r="J16">
        <v>72</v>
      </c>
      <c r="L16">
        <v>130000</v>
      </c>
      <c r="M16">
        <v>931.23824100000002</v>
      </c>
      <c r="N16">
        <v>-35249.697097999997</v>
      </c>
      <c r="O16">
        <v>152692.78057999999</v>
      </c>
      <c r="P16">
        <v>32.918376000000002</v>
      </c>
      <c r="R16">
        <v>-44.31</v>
      </c>
      <c r="S16">
        <v>80</v>
      </c>
      <c r="T16">
        <v>-45.692100000000003</v>
      </c>
      <c r="U16">
        <v>58</v>
      </c>
      <c r="W16">
        <v>130000</v>
      </c>
      <c r="X16">
        <v>733.135761</v>
      </c>
      <c r="Y16">
        <v>-34945.689975000001</v>
      </c>
      <c r="Z16">
        <v>150418.914923</v>
      </c>
      <c r="AA16">
        <v>126.76023499999999</v>
      </c>
      <c r="AC16">
        <v>-45.465800000000002</v>
      </c>
      <c r="AD16">
        <v>80</v>
      </c>
      <c r="AE16">
        <v>-45.378999999999998</v>
      </c>
      <c r="AF16">
        <v>64</v>
      </c>
      <c r="AH16">
        <v>130000</v>
      </c>
      <c r="AI16">
        <v>935.07297800000003</v>
      </c>
      <c r="AJ16">
        <v>-34689.730626999997</v>
      </c>
      <c r="AK16">
        <v>151632.899814</v>
      </c>
      <c r="AL16">
        <v>-12.976527000000001</v>
      </c>
      <c r="AN16">
        <v>-44.31</v>
      </c>
      <c r="AO16">
        <v>80</v>
      </c>
      <c r="AS16" s="2">
        <v>130000</v>
      </c>
      <c r="AT16">
        <v>735.55905900000005</v>
      </c>
      <c r="AU16">
        <v>-35519.372393999998</v>
      </c>
      <c r="AV16">
        <v>151387.78754600001</v>
      </c>
      <c r="AW16">
        <v>109.481435</v>
      </c>
      <c r="AY16">
        <v>-45.703499999999998</v>
      </c>
      <c r="AZ16">
        <v>80</v>
      </c>
      <c r="BA16">
        <v>-45.529299999999999</v>
      </c>
      <c r="BB16">
        <v>74</v>
      </c>
      <c r="BD16">
        <v>130000</v>
      </c>
      <c r="BE16">
        <v>733.47138299999995</v>
      </c>
      <c r="BF16">
        <v>-34974.187401000003</v>
      </c>
      <c r="BG16">
        <v>150272.361026</v>
      </c>
      <c r="BH16">
        <v>142.59923800000001</v>
      </c>
      <c r="BJ16">
        <v>-45.465800000000002</v>
      </c>
      <c r="BK16">
        <v>80</v>
      </c>
      <c r="BL16">
        <v>-45.275500000000001</v>
      </c>
      <c r="BM16" s="3">
        <v>78</v>
      </c>
      <c r="BO16">
        <v>130000</v>
      </c>
      <c r="BP16">
        <v>933.59867899999995</v>
      </c>
      <c r="BQ16">
        <v>-35216.641818999997</v>
      </c>
      <c r="BR16">
        <v>152771.595898</v>
      </c>
      <c r="BS16">
        <v>-65.896361999999996</v>
      </c>
      <c r="BU16">
        <v>-44.31</v>
      </c>
      <c r="BV16">
        <v>80</v>
      </c>
      <c r="BW16">
        <v>-45.757899999999999</v>
      </c>
      <c r="BX16">
        <v>72</v>
      </c>
    </row>
    <row r="17" spans="1:76" x14ac:dyDescent="0.2">
      <c r="A17">
        <v>140000</v>
      </c>
      <c r="B17">
        <v>734.76325599999996</v>
      </c>
      <c r="C17">
        <v>-35588.335818</v>
      </c>
      <c r="D17">
        <v>151205.51138700001</v>
      </c>
      <c r="E17">
        <v>79.137315999999998</v>
      </c>
      <c r="G17">
        <v>-41.994500000000002</v>
      </c>
      <c r="H17">
        <v>78</v>
      </c>
      <c r="I17">
        <v>-41.886099999999999</v>
      </c>
      <c r="J17">
        <v>70</v>
      </c>
      <c r="L17">
        <v>140000</v>
      </c>
      <c r="M17">
        <v>921.13363800000002</v>
      </c>
      <c r="N17">
        <v>-35244.202646999998</v>
      </c>
      <c r="O17">
        <v>152637.530207</v>
      </c>
      <c r="P17">
        <v>1015.220071</v>
      </c>
      <c r="R17">
        <v>-40.7652</v>
      </c>
      <c r="S17">
        <v>72</v>
      </c>
      <c r="T17">
        <v>-42.036700000000003</v>
      </c>
      <c r="U17">
        <v>54</v>
      </c>
      <c r="W17">
        <v>140000</v>
      </c>
      <c r="X17">
        <v>737.04117399999996</v>
      </c>
      <c r="Y17">
        <v>-34935.121120999996</v>
      </c>
      <c r="Z17">
        <v>150351.72672999999</v>
      </c>
      <c r="AA17">
        <v>98.303257000000002</v>
      </c>
      <c r="AC17">
        <v>-41.828499999999998</v>
      </c>
      <c r="AD17">
        <v>70</v>
      </c>
      <c r="AE17">
        <v>-41.748699999999999</v>
      </c>
      <c r="AF17">
        <v>82</v>
      </c>
      <c r="AH17">
        <v>140000</v>
      </c>
      <c r="AI17">
        <v>926.137249</v>
      </c>
      <c r="AJ17">
        <v>-34682.746186999997</v>
      </c>
      <c r="AK17">
        <v>151630.435252</v>
      </c>
      <c r="AL17">
        <v>-213.31371899999999</v>
      </c>
      <c r="AN17">
        <v>-40.7652</v>
      </c>
      <c r="AO17">
        <v>70</v>
      </c>
      <c r="AS17" s="2">
        <v>140000</v>
      </c>
      <c r="AT17">
        <v>738.84538599999996</v>
      </c>
      <c r="AU17">
        <v>-35521.067767</v>
      </c>
      <c r="AV17">
        <v>151458.28130900001</v>
      </c>
      <c r="AW17">
        <v>67.336118999999997</v>
      </c>
      <c r="AY17">
        <v>-42.047199999999997</v>
      </c>
      <c r="AZ17">
        <v>68</v>
      </c>
      <c r="BA17">
        <v>-41.887</v>
      </c>
      <c r="BB17">
        <v>84</v>
      </c>
      <c r="BD17">
        <v>140000</v>
      </c>
      <c r="BE17">
        <v>736.10216100000002</v>
      </c>
      <c r="BF17">
        <v>-34984.460175</v>
      </c>
      <c r="BG17">
        <v>150335.05018399999</v>
      </c>
      <c r="BH17">
        <v>67.455538000000004</v>
      </c>
      <c r="BJ17">
        <v>-41.828499999999998</v>
      </c>
      <c r="BK17">
        <v>70</v>
      </c>
      <c r="BL17">
        <v>-41.653500000000001</v>
      </c>
      <c r="BM17" s="3">
        <v>68</v>
      </c>
      <c r="BO17">
        <v>140000</v>
      </c>
      <c r="BP17">
        <v>931.95062499999995</v>
      </c>
      <c r="BQ17">
        <v>-35205.724301000002</v>
      </c>
      <c r="BR17">
        <v>152783.282565</v>
      </c>
      <c r="BS17">
        <v>-9.4675539999999998</v>
      </c>
      <c r="BU17">
        <v>-40.7652</v>
      </c>
      <c r="BV17">
        <v>72</v>
      </c>
      <c r="BW17">
        <v>-42.097299999999997</v>
      </c>
      <c r="BX17">
        <v>66</v>
      </c>
    </row>
    <row r="18" spans="1:76" x14ac:dyDescent="0.2">
      <c r="A18">
        <v>150000</v>
      </c>
      <c r="B18">
        <v>734.036427</v>
      </c>
      <c r="C18">
        <v>-35571.584078</v>
      </c>
      <c r="D18">
        <v>151330.27997800001</v>
      </c>
      <c r="E18">
        <v>102.73269999999999</v>
      </c>
      <c r="G18">
        <v>-38.342799999999997</v>
      </c>
      <c r="H18">
        <v>70</v>
      </c>
      <c r="I18">
        <v>-38.2438</v>
      </c>
      <c r="J18">
        <v>80</v>
      </c>
      <c r="L18">
        <v>150000</v>
      </c>
      <c r="M18">
        <v>930.58467099999996</v>
      </c>
      <c r="N18">
        <v>-35243.001636000001</v>
      </c>
      <c r="O18">
        <v>152742.96132599999</v>
      </c>
      <c r="P18">
        <v>-25.581955000000001</v>
      </c>
      <c r="R18">
        <v>-37.220399999999998</v>
      </c>
      <c r="S18">
        <v>50</v>
      </c>
      <c r="T18">
        <v>-38.381300000000003</v>
      </c>
      <c r="U18">
        <v>50</v>
      </c>
      <c r="W18">
        <v>150000</v>
      </c>
      <c r="X18">
        <v>737.39703299999996</v>
      </c>
      <c r="Y18">
        <v>-34940.364339</v>
      </c>
      <c r="Z18">
        <v>150380.952429</v>
      </c>
      <c r="AA18">
        <v>95.694456000000002</v>
      </c>
      <c r="AC18">
        <v>-38.191299999999998</v>
      </c>
      <c r="AD18">
        <v>60</v>
      </c>
      <c r="AE18">
        <v>-38.118400000000001</v>
      </c>
      <c r="AF18">
        <v>68</v>
      </c>
      <c r="AH18">
        <v>150000</v>
      </c>
      <c r="AI18">
        <v>929.95962699999995</v>
      </c>
      <c r="AJ18">
        <v>-34693.578748</v>
      </c>
      <c r="AK18">
        <v>151555.21379899999</v>
      </c>
      <c r="AL18">
        <v>20.987769</v>
      </c>
      <c r="AN18">
        <v>-37.220399999999998</v>
      </c>
      <c r="AO18">
        <v>50</v>
      </c>
      <c r="AS18" s="2">
        <v>150000</v>
      </c>
      <c r="AT18">
        <v>733.20238199999994</v>
      </c>
      <c r="AU18">
        <v>-35523.630375000001</v>
      </c>
      <c r="AV18">
        <v>151391.83775000001</v>
      </c>
      <c r="AW18">
        <v>89.788669999999996</v>
      </c>
      <c r="AY18">
        <v>-38.390900000000002</v>
      </c>
      <c r="AZ18">
        <v>58</v>
      </c>
      <c r="BA18">
        <v>-38.244599999999998</v>
      </c>
      <c r="BB18">
        <v>78</v>
      </c>
      <c r="BD18">
        <v>150000</v>
      </c>
      <c r="BE18">
        <v>734.18828199999996</v>
      </c>
      <c r="BF18">
        <v>-34986.218545999996</v>
      </c>
      <c r="BG18">
        <v>150237.000462</v>
      </c>
      <c r="BH18">
        <v>64.973478</v>
      </c>
      <c r="BJ18">
        <v>-38.191299999999998</v>
      </c>
      <c r="BK18">
        <v>60</v>
      </c>
      <c r="BL18">
        <v>-38.031399999999998</v>
      </c>
      <c r="BM18" s="3">
        <v>90</v>
      </c>
      <c r="BO18">
        <v>150000</v>
      </c>
      <c r="BP18">
        <v>932.42454099999998</v>
      </c>
      <c r="BQ18">
        <v>-35208.453637999999</v>
      </c>
      <c r="BR18">
        <v>152791.39629999999</v>
      </c>
      <c r="BS18">
        <v>-632.35408600000005</v>
      </c>
      <c r="BU18">
        <v>-37.220399999999998</v>
      </c>
      <c r="BV18">
        <v>50</v>
      </c>
      <c r="BW18">
        <v>-38.436599999999999</v>
      </c>
      <c r="BX18">
        <v>66</v>
      </c>
    </row>
    <row r="19" spans="1:76" x14ac:dyDescent="0.2">
      <c r="A19">
        <v>160000</v>
      </c>
      <c r="B19">
        <v>737.28504599999997</v>
      </c>
      <c r="C19">
        <v>-35583.265599999999</v>
      </c>
      <c r="D19">
        <v>151190.89108900001</v>
      </c>
      <c r="E19">
        <v>76.318441000000007</v>
      </c>
      <c r="G19">
        <v>-34.691200000000002</v>
      </c>
      <c r="H19">
        <v>58</v>
      </c>
      <c r="I19">
        <v>-34.601500000000001</v>
      </c>
      <c r="J19">
        <v>72</v>
      </c>
      <c r="L19">
        <v>160000</v>
      </c>
      <c r="M19">
        <v>936.10769700000003</v>
      </c>
      <c r="N19">
        <v>-35243.214619999999</v>
      </c>
      <c r="O19">
        <v>152735.128165</v>
      </c>
      <c r="P19">
        <v>-986.91352600000005</v>
      </c>
      <c r="R19">
        <v>-33.675600000000003</v>
      </c>
      <c r="S19">
        <v>64</v>
      </c>
      <c r="T19">
        <v>-34.725999999999999</v>
      </c>
      <c r="U19">
        <v>68</v>
      </c>
      <c r="W19">
        <v>160000</v>
      </c>
      <c r="X19">
        <v>738.374323</v>
      </c>
      <c r="Y19">
        <v>-34934.732817999997</v>
      </c>
      <c r="Z19">
        <v>150366.520563</v>
      </c>
      <c r="AA19">
        <v>74.685978000000006</v>
      </c>
      <c r="AC19">
        <v>-34.554000000000002</v>
      </c>
      <c r="AD19">
        <v>54</v>
      </c>
      <c r="AE19">
        <v>-34.488100000000003</v>
      </c>
      <c r="AF19">
        <v>70</v>
      </c>
      <c r="AH19">
        <v>160000</v>
      </c>
      <c r="AI19">
        <v>928.02033600000004</v>
      </c>
      <c r="AJ19">
        <v>-34692.660300000003</v>
      </c>
      <c r="AK19">
        <v>151622.53428600001</v>
      </c>
      <c r="AL19">
        <v>-249.28373300000001</v>
      </c>
      <c r="AN19">
        <v>-33.675600000000003</v>
      </c>
      <c r="AO19">
        <v>64</v>
      </c>
      <c r="AS19" s="2">
        <v>160000</v>
      </c>
      <c r="AT19">
        <v>736.10478499999999</v>
      </c>
      <c r="AU19">
        <v>-35546.834841000004</v>
      </c>
      <c r="AV19">
        <v>151309.17495499999</v>
      </c>
      <c r="AW19">
        <v>94.797219999999996</v>
      </c>
      <c r="AY19">
        <v>-34.7346</v>
      </c>
      <c r="AZ19">
        <v>60</v>
      </c>
      <c r="BA19">
        <v>-34.6023</v>
      </c>
      <c r="BB19">
        <v>70</v>
      </c>
      <c r="BD19">
        <v>160000</v>
      </c>
      <c r="BE19">
        <v>742.72404500000005</v>
      </c>
      <c r="BF19">
        <v>-34987.407572999997</v>
      </c>
      <c r="BG19">
        <v>150195.26458700001</v>
      </c>
      <c r="BH19">
        <v>63.506703000000002</v>
      </c>
      <c r="BJ19">
        <v>-34.554000000000002</v>
      </c>
      <c r="BK19">
        <v>54</v>
      </c>
      <c r="BL19">
        <v>-34.409399999999998</v>
      </c>
      <c r="BM19" s="3">
        <v>62</v>
      </c>
      <c r="BO19">
        <v>160000</v>
      </c>
      <c r="BP19">
        <v>931.11169299999995</v>
      </c>
      <c r="BQ19">
        <v>-35219.297416000001</v>
      </c>
      <c r="BR19">
        <v>152827.96713</v>
      </c>
      <c r="BS19">
        <v>-35.423724999999997</v>
      </c>
      <c r="BU19">
        <v>-33.675600000000003</v>
      </c>
      <c r="BV19">
        <v>64</v>
      </c>
      <c r="BW19">
        <v>-34.776000000000003</v>
      </c>
      <c r="BX19">
        <v>98</v>
      </c>
    </row>
    <row r="20" spans="1:76" x14ac:dyDescent="0.2">
      <c r="A20">
        <v>170000</v>
      </c>
      <c r="B20">
        <v>743.56564500000002</v>
      </c>
      <c r="C20">
        <v>-35587.232435999998</v>
      </c>
      <c r="D20">
        <v>151274.21841500001</v>
      </c>
      <c r="E20">
        <v>71.176141999999999</v>
      </c>
      <c r="G20">
        <v>-31.039400000000001</v>
      </c>
      <c r="H20">
        <v>68</v>
      </c>
      <c r="I20">
        <v>-30.959299999999999</v>
      </c>
      <c r="J20">
        <v>64</v>
      </c>
      <c r="L20">
        <v>170000</v>
      </c>
      <c r="M20">
        <v>929.94892300000004</v>
      </c>
      <c r="N20">
        <v>-35255.574277</v>
      </c>
      <c r="O20">
        <v>152716.10742700001</v>
      </c>
      <c r="P20">
        <v>13.640409</v>
      </c>
      <c r="R20">
        <v>-30.130800000000001</v>
      </c>
      <c r="S20">
        <v>64</v>
      </c>
      <c r="T20">
        <v>-31.070599999999999</v>
      </c>
      <c r="U20">
        <v>46</v>
      </c>
      <c r="W20">
        <v>170000</v>
      </c>
      <c r="X20">
        <v>734.00131899999997</v>
      </c>
      <c r="Y20">
        <v>-34936.744843</v>
      </c>
      <c r="Z20">
        <v>150375.396809</v>
      </c>
      <c r="AA20">
        <v>111.055347</v>
      </c>
      <c r="AC20">
        <v>-30.916699999999999</v>
      </c>
      <c r="AD20">
        <v>58</v>
      </c>
      <c r="AE20">
        <v>-30.857700000000001</v>
      </c>
      <c r="AF20">
        <v>64</v>
      </c>
      <c r="AH20">
        <v>170000</v>
      </c>
      <c r="AI20">
        <v>930.22227599999997</v>
      </c>
      <c r="AJ20">
        <v>-34691.159995000002</v>
      </c>
      <c r="AK20">
        <v>151700.18610600001</v>
      </c>
      <c r="AL20">
        <v>22.696617</v>
      </c>
      <c r="AN20">
        <v>-30.130800000000001</v>
      </c>
      <c r="AO20">
        <v>58</v>
      </c>
      <c r="AS20" s="2">
        <v>170000</v>
      </c>
      <c r="AT20">
        <v>735.74947199999997</v>
      </c>
      <c r="AU20">
        <v>-35525.226584000004</v>
      </c>
      <c r="AV20">
        <v>151348.56753900001</v>
      </c>
      <c r="AW20">
        <v>57.748676000000003</v>
      </c>
      <c r="AY20">
        <v>-31.078399999999998</v>
      </c>
      <c r="AZ20">
        <v>62</v>
      </c>
      <c r="BA20">
        <v>-30.959900000000001</v>
      </c>
      <c r="BB20">
        <v>62</v>
      </c>
      <c r="BD20">
        <v>170000</v>
      </c>
      <c r="BE20">
        <v>737.18748600000004</v>
      </c>
      <c r="BF20">
        <v>-34991.617086999999</v>
      </c>
      <c r="BG20">
        <v>150243.01975899999</v>
      </c>
      <c r="BH20">
        <v>91.065219999999997</v>
      </c>
      <c r="BJ20">
        <v>-30.916699999999999</v>
      </c>
      <c r="BK20">
        <v>58</v>
      </c>
      <c r="BL20">
        <v>-30.787400000000002</v>
      </c>
      <c r="BM20" s="3">
        <v>62</v>
      </c>
      <c r="BO20">
        <v>170000</v>
      </c>
      <c r="BP20">
        <v>926.46457199999998</v>
      </c>
      <c r="BQ20">
        <v>-35241.728814000002</v>
      </c>
      <c r="BR20">
        <v>152622.83078799999</v>
      </c>
      <c r="BS20">
        <v>53.133508999999997</v>
      </c>
      <c r="BU20">
        <v>-30.130800000000001</v>
      </c>
      <c r="BV20">
        <v>64</v>
      </c>
      <c r="BW20">
        <v>-31.115400000000001</v>
      </c>
      <c r="BX20">
        <v>80</v>
      </c>
    </row>
    <row r="21" spans="1:76" x14ac:dyDescent="0.2">
      <c r="A21">
        <v>180000</v>
      </c>
      <c r="B21">
        <v>743.42144599999995</v>
      </c>
      <c r="C21">
        <v>-35568.726717999998</v>
      </c>
      <c r="D21">
        <v>151326.75720600001</v>
      </c>
      <c r="E21">
        <v>109.60560700000001</v>
      </c>
      <c r="G21">
        <v>-27.387699999999999</v>
      </c>
      <c r="H21">
        <v>76</v>
      </c>
      <c r="I21">
        <v>-27.317</v>
      </c>
      <c r="J21">
        <v>96</v>
      </c>
      <c r="L21">
        <v>180000</v>
      </c>
      <c r="M21">
        <v>941.86196600000005</v>
      </c>
      <c r="N21">
        <v>-35253.922427999998</v>
      </c>
      <c r="O21">
        <v>152724.585016</v>
      </c>
      <c r="P21">
        <v>52.961548000000001</v>
      </c>
      <c r="R21">
        <v>-26.585999999999999</v>
      </c>
      <c r="S21">
        <v>68</v>
      </c>
      <c r="T21">
        <v>-27.415199999999999</v>
      </c>
      <c r="U21">
        <v>64</v>
      </c>
      <c r="W21">
        <v>180000</v>
      </c>
      <c r="X21">
        <v>740.32941300000005</v>
      </c>
      <c r="Y21">
        <v>-34937.135999999999</v>
      </c>
      <c r="Z21">
        <v>150417.178873</v>
      </c>
      <c r="AA21">
        <v>99.611756999999997</v>
      </c>
      <c r="AC21">
        <v>-27.279499999999999</v>
      </c>
      <c r="AD21">
        <v>58</v>
      </c>
      <c r="AE21">
        <v>-27.227399999999999</v>
      </c>
      <c r="AF21">
        <v>76</v>
      </c>
      <c r="AH21">
        <v>180000</v>
      </c>
      <c r="AI21">
        <v>924.46431700000005</v>
      </c>
      <c r="AJ21">
        <v>-34692.346315000003</v>
      </c>
      <c r="AK21">
        <v>151668.73457900001</v>
      </c>
      <c r="AL21">
        <v>-19.404313999999999</v>
      </c>
      <c r="AN21">
        <v>-26.585999999999999</v>
      </c>
      <c r="AO21">
        <v>68</v>
      </c>
      <c r="AS21" s="2">
        <v>180000</v>
      </c>
      <c r="AT21">
        <v>738.49979599999995</v>
      </c>
      <c r="AU21">
        <v>-35527.046115999998</v>
      </c>
      <c r="AV21">
        <v>151394.51306999999</v>
      </c>
      <c r="AW21">
        <v>122.08584500000001</v>
      </c>
      <c r="AY21">
        <v>-27.4221</v>
      </c>
      <c r="AZ21">
        <v>62</v>
      </c>
      <c r="BA21">
        <v>-27.317599999999999</v>
      </c>
      <c r="BB21">
        <v>76</v>
      </c>
      <c r="BD21">
        <v>180000</v>
      </c>
      <c r="BE21">
        <v>737.52939900000001</v>
      </c>
      <c r="BF21">
        <v>-34988.793221</v>
      </c>
      <c r="BG21">
        <v>150239.13472</v>
      </c>
      <c r="BH21">
        <v>71.542617000000007</v>
      </c>
      <c r="BJ21">
        <v>-27.279499999999999</v>
      </c>
      <c r="BK21">
        <v>58</v>
      </c>
      <c r="BL21">
        <v>-27.165299999999998</v>
      </c>
      <c r="BM21" s="3">
        <v>80</v>
      </c>
      <c r="BO21">
        <v>180000</v>
      </c>
      <c r="BP21">
        <v>929.35465499999998</v>
      </c>
      <c r="BQ21">
        <v>-35231.196165000001</v>
      </c>
      <c r="BR21">
        <v>152733.04362000001</v>
      </c>
      <c r="BS21">
        <v>-36.845078000000001</v>
      </c>
      <c r="BU21">
        <v>-26.585999999999999</v>
      </c>
      <c r="BV21">
        <v>68</v>
      </c>
      <c r="BW21">
        <v>-27.454799999999999</v>
      </c>
      <c r="BX21">
        <v>74</v>
      </c>
    </row>
    <row r="22" spans="1:76" x14ac:dyDescent="0.2">
      <c r="A22">
        <v>190000</v>
      </c>
      <c r="B22">
        <v>736.73692800000003</v>
      </c>
      <c r="C22">
        <v>-35562.484979000001</v>
      </c>
      <c r="D22">
        <v>151336.139795</v>
      </c>
      <c r="E22">
        <v>95.587210999999996</v>
      </c>
      <c r="G22">
        <v>-23.7361</v>
      </c>
      <c r="H22">
        <v>90</v>
      </c>
      <c r="I22">
        <v>-23.674700000000001</v>
      </c>
      <c r="J22">
        <v>58</v>
      </c>
      <c r="L22">
        <v>190000</v>
      </c>
      <c r="M22">
        <v>933.211682</v>
      </c>
      <c r="N22">
        <v>-35247.268856000002</v>
      </c>
      <c r="O22">
        <v>152806.13568400001</v>
      </c>
      <c r="P22">
        <v>-7.6587969999999999</v>
      </c>
      <c r="R22">
        <v>-23.0412</v>
      </c>
      <c r="S22">
        <v>70</v>
      </c>
      <c r="T22">
        <v>-23.759899999999998</v>
      </c>
      <c r="U22">
        <v>74</v>
      </c>
      <c r="W22">
        <v>190000</v>
      </c>
      <c r="X22">
        <v>740.12298799999996</v>
      </c>
      <c r="Y22">
        <v>-34941.042287999997</v>
      </c>
      <c r="Z22">
        <v>150368.143366</v>
      </c>
      <c r="AA22">
        <v>96.988221999999993</v>
      </c>
      <c r="AC22">
        <v>-23.642199999999999</v>
      </c>
      <c r="AD22">
        <v>76</v>
      </c>
      <c r="AE22">
        <v>-23.597100000000001</v>
      </c>
      <c r="AF22">
        <v>74</v>
      </c>
      <c r="AH22">
        <v>190000</v>
      </c>
      <c r="AI22">
        <v>928.21028799999999</v>
      </c>
      <c r="AJ22">
        <v>-34674.780823000001</v>
      </c>
      <c r="AK22">
        <v>151815.80496099999</v>
      </c>
      <c r="AL22">
        <v>-14.608489000000001</v>
      </c>
      <c r="AN22">
        <v>-23.0412</v>
      </c>
      <c r="AO22">
        <v>68</v>
      </c>
      <c r="AS22" s="2">
        <v>190000</v>
      </c>
      <c r="AT22">
        <v>738.05415200000004</v>
      </c>
      <c r="AU22">
        <v>-35530.895772000003</v>
      </c>
      <c r="AV22">
        <v>151377.47694399999</v>
      </c>
      <c r="AW22">
        <v>105.948914</v>
      </c>
      <c r="AY22">
        <v>-23.765799999999999</v>
      </c>
      <c r="AZ22">
        <v>74</v>
      </c>
      <c r="BA22">
        <v>-23.6752</v>
      </c>
      <c r="BB22">
        <v>74</v>
      </c>
      <c r="BD22">
        <v>190000</v>
      </c>
      <c r="BE22">
        <v>732.94292299999995</v>
      </c>
      <c r="BF22">
        <v>-34981.574619999999</v>
      </c>
      <c r="BG22">
        <v>150322.452017</v>
      </c>
      <c r="BH22">
        <v>72.228014999999999</v>
      </c>
      <c r="BJ22">
        <v>-23.642199999999999</v>
      </c>
      <c r="BK22">
        <v>76</v>
      </c>
      <c r="BL22">
        <v>-23.543299999999999</v>
      </c>
      <c r="BM22" s="3">
        <v>66</v>
      </c>
      <c r="BO22">
        <v>190000</v>
      </c>
      <c r="BP22">
        <v>935.53749300000004</v>
      </c>
      <c r="BQ22">
        <v>-35225.780712</v>
      </c>
      <c r="BR22">
        <v>152745.65466100001</v>
      </c>
      <c r="BS22">
        <v>-29.730865999999999</v>
      </c>
      <c r="BU22">
        <v>-23.0412</v>
      </c>
      <c r="BV22">
        <v>70</v>
      </c>
      <c r="BW22">
        <v>-23.7941</v>
      </c>
      <c r="BX22">
        <v>66</v>
      </c>
    </row>
    <row r="23" spans="1:76" x14ac:dyDescent="0.2">
      <c r="A23">
        <v>200000</v>
      </c>
      <c r="B23">
        <v>742.42267200000003</v>
      </c>
      <c r="C23">
        <v>-35574.567560000003</v>
      </c>
      <c r="D23">
        <v>151208.80779200001</v>
      </c>
      <c r="E23">
        <v>97.727601000000007</v>
      </c>
      <c r="G23">
        <v>-20.084399999999999</v>
      </c>
      <c r="H23">
        <v>54</v>
      </c>
      <c r="I23">
        <v>-20.032499999999999</v>
      </c>
      <c r="J23">
        <v>102</v>
      </c>
      <c r="L23">
        <v>200000</v>
      </c>
      <c r="M23">
        <v>927.25591199999997</v>
      </c>
      <c r="N23">
        <v>-35246.570436000002</v>
      </c>
      <c r="O23">
        <v>152848.103321</v>
      </c>
      <c r="P23">
        <v>-800.57712300000003</v>
      </c>
      <c r="R23">
        <v>-19.496400000000001</v>
      </c>
      <c r="S23">
        <v>58</v>
      </c>
      <c r="T23">
        <v>-20.104500000000002</v>
      </c>
      <c r="U23">
        <v>84</v>
      </c>
      <c r="W23">
        <v>200000</v>
      </c>
      <c r="X23">
        <v>739.44961599999999</v>
      </c>
      <c r="Y23">
        <v>-34937.014718999999</v>
      </c>
      <c r="Z23">
        <v>150409.985992</v>
      </c>
      <c r="AA23">
        <v>109.06455099999999</v>
      </c>
      <c r="AC23">
        <v>-20.004899999999999</v>
      </c>
      <c r="AD23">
        <v>62</v>
      </c>
      <c r="AE23">
        <v>-19.966799999999999</v>
      </c>
      <c r="AF23">
        <v>72</v>
      </c>
      <c r="AH23">
        <v>200000</v>
      </c>
      <c r="AI23">
        <v>931.78752999999995</v>
      </c>
      <c r="AJ23">
        <v>-34681.737589999997</v>
      </c>
      <c r="AK23">
        <v>151827.59710499999</v>
      </c>
      <c r="AL23">
        <v>-261.07798500000001</v>
      </c>
      <c r="AN23">
        <v>-19.496400000000001</v>
      </c>
      <c r="AO23">
        <v>56</v>
      </c>
      <c r="AS23" s="2">
        <v>200000</v>
      </c>
      <c r="AT23">
        <v>736.15997600000003</v>
      </c>
      <c r="AU23">
        <v>-35539.843752000001</v>
      </c>
      <c r="AV23">
        <v>151315.51409800001</v>
      </c>
      <c r="AW23">
        <v>61.055140000000002</v>
      </c>
      <c r="AY23">
        <v>-20.109500000000001</v>
      </c>
      <c r="AZ23">
        <v>62</v>
      </c>
      <c r="BA23">
        <v>-20.032900000000001</v>
      </c>
      <c r="BB23">
        <v>60</v>
      </c>
      <c r="BD23">
        <v>200000</v>
      </c>
      <c r="BE23">
        <v>734.09332600000005</v>
      </c>
      <c r="BF23">
        <v>-34981.989543999996</v>
      </c>
      <c r="BG23">
        <v>150298.869752</v>
      </c>
      <c r="BH23">
        <v>109.393933</v>
      </c>
      <c r="BJ23">
        <v>-20.004899999999999</v>
      </c>
      <c r="BK23">
        <v>62</v>
      </c>
      <c r="BL23">
        <v>-19.921199999999999</v>
      </c>
      <c r="BM23" s="3">
        <v>62</v>
      </c>
      <c r="BO23">
        <v>200000</v>
      </c>
      <c r="BP23">
        <v>936.26465299999995</v>
      </c>
      <c r="BQ23">
        <v>-35232.477793999999</v>
      </c>
      <c r="BR23">
        <v>153015.46637099999</v>
      </c>
      <c r="BS23">
        <v>-3386.287949</v>
      </c>
      <c r="BU23">
        <v>-19.496400000000001</v>
      </c>
      <c r="BV23">
        <v>58</v>
      </c>
      <c r="BW23">
        <v>-20.133500000000002</v>
      </c>
      <c r="BX23">
        <v>48</v>
      </c>
    </row>
    <row r="24" spans="1:76" x14ac:dyDescent="0.2">
      <c r="A24">
        <v>210000</v>
      </c>
      <c r="B24">
        <v>737.51637400000004</v>
      </c>
      <c r="C24">
        <v>-35588.186722999999</v>
      </c>
      <c r="D24">
        <v>151225.43168000001</v>
      </c>
      <c r="E24">
        <v>105.39399299999999</v>
      </c>
      <c r="G24">
        <v>-16.432600000000001</v>
      </c>
      <c r="H24">
        <v>72</v>
      </c>
      <c r="I24">
        <v>-16.3902</v>
      </c>
      <c r="J24">
        <v>78</v>
      </c>
      <c r="L24">
        <v>210000</v>
      </c>
      <c r="M24">
        <v>929.41888600000004</v>
      </c>
      <c r="N24">
        <v>-35228.387895</v>
      </c>
      <c r="O24">
        <v>152806.491068</v>
      </c>
      <c r="P24">
        <v>9.4388509999999997</v>
      </c>
      <c r="R24">
        <v>-15.951599999999999</v>
      </c>
      <c r="S24">
        <v>88</v>
      </c>
      <c r="T24">
        <v>-16.449100000000001</v>
      </c>
      <c r="U24">
        <v>86</v>
      </c>
      <c r="W24">
        <v>210000</v>
      </c>
      <c r="X24">
        <v>737.60265300000003</v>
      </c>
      <c r="Y24">
        <v>-34935.934655999998</v>
      </c>
      <c r="Z24">
        <v>150414.21548899999</v>
      </c>
      <c r="AA24">
        <v>67.651673000000002</v>
      </c>
      <c r="AC24">
        <v>-16.367699999999999</v>
      </c>
      <c r="AD24">
        <v>84</v>
      </c>
      <c r="AE24">
        <v>-16.336400000000001</v>
      </c>
      <c r="AF24">
        <v>72</v>
      </c>
      <c r="AH24">
        <v>210000</v>
      </c>
      <c r="AI24">
        <v>932.62570200000005</v>
      </c>
      <c r="AJ24">
        <v>-34676.686812</v>
      </c>
      <c r="AK24">
        <v>151820.18465899999</v>
      </c>
      <c r="AL24">
        <v>-7.467117</v>
      </c>
      <c r="AN24">
        <v>-15.951599999999999</v>
      </c>
      <c r="AO24">
        <v>86</v>
      </c>
      <c r="AS24" s="2">
        <v>210000</v>
      </c>
      <c r="AT24">
        <v>735.96425399999998</v>
      </c>
      <c r="AU24">
        <v>-35530.946556000003</v>
      </c>
      <c r="AV24">
        <v>151338.07055500001</v>
      </c>
      <c r="AW24">
        <v>128.86638600000001</v>
      </c>
      <c r="AY24">
        <v>-16.453199999999999</v>
      </c>
      <c r="AZ24">
        <v>86</v>
      </c>
      <c r="BA24">
        <v>-16.390599999999999</v>
      </c>
      <c r="BB24">
        <v>64</v>
      </c>
      <c r="BD24">
        <v>210000</v>
      </c>
      <c r="BE24">
        <v>737.78136300000006</v>
      </c>
      <c r="BF24">
        <v>-34987.702821999999</v>
      </c>
      <c r="BG24">
        <v>150217.86437600001</v>
      </c>
      <c r="BH24">
        <v>140.05095600000001</v>
      </c>
      <c r="BJ24">
        <v>-16.367699999999999</v>
      </c>
      <c r="BK24">
        <v>84</v>
      </c>
      <c r="BL24">
        <v>-16.299199999999999</v>
      </c>
      <c r="BM24" s="3">
        <v>90</v>
      </c>
      <c r="BO24">
        <v>210000</v>
      </c>
      <c r="BP24">
        <v>931.28069300000004</v>
      </c>
      <c r="BQ24">
        <v>-35224.380289000001</v>
      </c>
      <c r="BR24">
        <v>152683.63319399999</v>
      </c>
      <c r="BS24">
        <v>10.618945999999999</v>
      </c>
      <c r="BU24">
        <v>-15.951599999999999</v>
      </c>
      <c r="BV24">
        <v>88</v>
      </c>
      <c r="BW24">
        <v>-16.472799999999999</v>
      </c>
      <c r="BX24">
        <v>72</v>
      </c>
    </row>
    <row r="25" spans="1:76" x14ac:dyDescent="0.2">
      <c r="A25">
        <v>220000</v>
      </c>
      <c r="B25">
        <v>735.88171699999998</v>
      </c>
      <c r="C25">
        <v>-35578.633953999997</v>
      </c>
      <c r="D25">
        <v>151273.07475599999</v>
      </c>
      <c r="E25">
        <v>79.791831000000002</v>
      </c>
      <c r="G25">
        <v>-12.781000000000001</v>
      </c>
      <c r="H25">
        <v>66</v>
      </c>
      <c r="I25">
        <v>-12.7479</v>
      </c>
      <c r="J25">
        <v>66</v>
      </c>
      <c r="L25">
        <v>220000</v>
      </c>
      <c r="M25">
        <v>938.72787200000005</v>
      </c>
      <c r="N25">
        <v>-35232.818088</v>
      </c>
      <c r="O25">
        <v>152723.15557999999</v>
      </c>
      <c r="P25">
        <v>103.54664</v>
      </c>
      <c r="R25">
        <v>-12.4068</v>
      </c>
      <c r="S25">
        <v>66</v>
      </c>
      <c r="T25">
        <v>-12.793799999999999</v>
      </c>
      <c r="U25">
        <v>54</v>
      </c>
      <c r="W25">
        <v>220000</v>
      </c>
      <c r="X25">
        <v>738.48081400000001</v>
      </c>
      <c r="Y25">
        <v>-34935.852343999999</v>
      </c>
      <c r="Z25">
        <v>150403.042823</v>
      </c>
      <c r="AA25">
        <v>73.593691000000007</v>
      </c>
      <c r="AC25">
        <v>-12.730399999999999</v>
      </c>
      <c r="AD25">
        <v>62</v>
      </c>
      <c r="AE25">
        <v>-12.706099999999999</v>
      </c>
      <c r="AF25">
        <v>70</v>
      </c>
      <c r="AH25">
        <v>220000</v>
      </c>
      <c r="AI25">
        <v>945.19197599999995</v>
      </c>
      <c r="AJ25">
        <v>-34675.090907999998</v>
      </c>
      <c r="AK25">
        <v>151839.62675900001</v>
      </c>
      <c r="AL25">
        <v>-686.32779200000004</v>
      </c>
      <c r="AN25">
        <v>-12.4068</v>
      </c>
      <c r="AO25">
        <v>64</v>
      </c>
      <c r="AS25" s="2">
        <v>220000</v>
      </c>
      <c r="AT25">
        <v>737.608295</v>
      </c>
      <c r="AU25">
        <v>-35534.880291000001</v>
      </c>
      <c r="AV25">
        <v>151364.055792</v>
      </c>
      <c r="AW25">
        <v>77.108619000000004</v>
      </c>
      <c r="AY25">
        <v>-12.797000000000001</v>
      </c>
      <c r="AZ25">
        <v>66</v>
      </c>
      <c r="BA25">
        <v>-12.748200000000001</v>
      </c>
      <c r="BB25">
        <v>68</v>
      </c>
      <c r="BD25">
        <v>220000</v>
      </c>
      <c r="BE25">
        <v>737.71512399999995</v>
      </c>
      <c r="BF25">
        <v>-34985.136632000002</v>
      </c>
      <c r="BG25">
        <v>150268.02080100001</v>
      </c>
      <c r="BH25">
        <v>85.490502000000006</v>
      </c>
      <c r="BJ25">
        <v>-12.730399999999999</v>
      </c>
      <c r="BK25">
        <v>62</v>
      </c>
      <c r="BL25">
        <v>-12.677099999999999</v>
      </c>
      <c r="BM25" s="3">
        <v>64</v>
      </c>
      <c r="BO25">
        <v>220000</v>
      </c>
      <c r="BP25">
        <v>928.41296999999997</v>
      </c>
      <c r="BQ25">
        <v>-35231.882568000001</v>
      </c>
      <c r="BR25">
        <v>152785.697243</v>
      </c>
      <c r="BS25">
        <v>-121.394582</v>
      </c>
      <c r="BU25">
        <v>-12.4068</v>
      </c>
      <c r="BV25">
        <v>66</v>
      </c>
      <c r="BW25">
        <v>-12.812200000000001</v>
      </c>
      <c r="BX25">
        <v>36</v>
      </c>
    </row>
    <row r="26" spans="1:76" x14ac:dyDescent="0.2">
      <c r="A26">
        <v>230000</v>
      </c>
      <c r="B26">
        <v>736.31789700000002</v>
      </c>
      <c r="C26">
        <v>-35580.733726999999</v>
      </c>
      <c r="D26">
        <v>151242.035412</v>
      </c>
      <c r="E26">
        <v>71.169484999999995</v>
      </c>
      <c r="G26">
        <v>-9.1292500000000008</v>
      </c>
      <c r="H26">
        <v>50</v>
      </c>
      <c r="I26">
        <v>-9.1056699999999999</v>
      </c>
      <c r="J26">
        <v>66</v>
      </c>
      <c r="L26">
        <v>230000</v>
      </c>
      <c r="M26">
        <v>925.46</v>
      </c>
      <c r="N26">
        <v>-35230.514884999997</v>
      </c>
      <c r="O26">
        <v>152736.13679799999</v>
      </c>
      <c r="P26">
        <v>-47.094591000000001</v>
      </c>
      <c r="R26">
        <v>-8.8620099999999997</v>
      </c>
      <c r="S26">
        <v>64</v>
      </c>
      <c r="T26">
        <v>-9.1384100000000004</v>
      </c>
      <c r="U26">
        <v>60</v>
      </c>
      <c r="W26">
        <v>230000</v>
      </c>
      <c r="X26">
        <v>737.43218400000001</v>
      </c>
      <c r="Y26">
        <v>-34933.812940000003</v>
      </c>
      <c r="Z26">
        <v>150393.99376700001</v>
      </c>
      <c r="AA26">
        <v>28.029620999999999</v>
      </c>
      <c r="AC26">
        <v>-9.0931499999999996</v>
      </c>
      <c r="AD26">
        <v>58</v>
      </c>
      <c r="AE26">
        <v>-9.0758100000000006</v>
      </c>
      <c r="AF26">
        <v>70</v>
      </c>
      <c r="AH26">
        <v>230000</v>
      </c>
      <c r="AI26">
        <v>928.12465999999995</v>
      </c>
      <c r="AJ26">
        <v>-34683.775729000001</v>
      </c>
      <c r="AK26">
        <v>151743.93696299999</v>
      </c>
      <c r="AL26">
        <v>-5.9184159999999997</v>
      </c>
      <c r="AN26">
        <v>-8.8620099999999997</v>
      </c>
      <c r="AO26">
        <v>62</v>
      </c>
      <c r="AS26" s="2">
        <v>230000</v>
      </c>
      <c r="AT26">
        <v>734.09170600000004</v>
      </c>
      <c r="AU26">
        <v>-35528.669579000001</v>
      </c>
      <c r="AV26">
        <v>151426.841762</v>
      </c>
      <c r="AW26">
        <v>10.074551</v>
      </c>
      <c r="AY26">
        <v>-9.1406899999999993</v>
      </c>
      <c r="AZ26">
        <v>60</v>
      </c>
      <c r="BA26">
        <v>-9.1058699999999995</v>
      </c>
      <c r="BB26">
        <v>56</v>
      </c>
      <c r="BD26">
        <v>230000</v>
      </c>
      <c r="BE26">
        <v>732.96115999999995</v>
      </c>
      <c r="BF26">
        <v>-34987.046533000001</v>
      </c>
      <c r="BG26">
        <v>150201.358897</v>
      </c>
      <c r="BH26">
        <v>119.061369</v>
      </c>
      <c r="BJ26">
        <v>-9.0931499999999996</v>
      </c>
      <c r="BK26">
        <v>58</v>
      </c>
      <c r="BL26">
        <v>-9.0551100000000009</v>
      </c>
      <c r="BM26" s="3">
        <v>64</v>
      </c>
      <c r="BO26">
        <v>230000</v>
      </c>
      <c r="BP26">
        <v>927.69162700000004</v>
      </c>
      <c r="BQ26">
        <v>-35227.027067000003</v>
      </c>
      <c r="BR26">
        <v>152729.39671299999</v>
      </c>
      <c r="BS26">
        <v>-16.325406000000001</v>
      </c>
      <c r="BU26">
        <v>-8.8620099999999997</v>
      </c>
      <c r="BV26">
        <v>64</v>
      </c>
      <c r="BW26">
        <v>-9.1515799999999992</v>
      </c>
      <c r="BX26">
        <v>52</v>
      </c>
    </row>
    <row r="27" spans="1:76" x14ac:dyDescent="0.2">
      <c r="A27">
        <v>240000</v>
      </c>
      <c r="B27">
        <v>741.12854800000002</v>
      </c>
      <c r="C27">
        <v>-35575.580502999997</v>
      </c>
      <c r="D27">
        <v>151316.18105499999</v>
      </c>
      <c r="E27">
        <v>87.081415000000007</v>
      </c>
      <c r="G27">
        <v>-5.4775499999999999</v>
      </c>
      <c r="H27">
        <v>58</v>
      </c>
      <c r="I27">
        <v>-5.4634</v>
      </c>
      <c r="J27">
        <v>54</v>
      </c>
      <c r="L27">
        <v>240000</v>
      </c>
      <c r="M27">
        <v>937.47360000000003</v>
      </c>
      <c r="N27">
        <v>-35230.037189000002</v>
      </c>
      <c r="O27">
        <v>152658.87801499999</v>
      </c>
      <c r="P27">
        <v>729.79557699999998</v>
      </c>
      <c r="R27">
        <v>-5.3172100000000002</v>
      </c>
      <c r="S27">
        <v>52</v>
      </c>
      <c r="T27">
        <v>-5.4830500000000004</v>
      </c>
      <c r="U27">
        <v>30</v>
      </c>
      <c r="W27">
        <v>240000</v>
      </c>
      <c r="X27">
        <v>739.49540500000001</v>
      </c>
      <c r="Y27">
        <v>-34938.495532000001</v>
      </c>
      <c r="Z27">
        <v>150412.354031</v>
      </c>
      <c r="AA27">
        <v>51.114156999999999</v>
      </c>
      <c r="AC27">
        <v>-5.4558900000000001</v>
      </c>
      <c r="AD27">
        <v>52</v>
      </c>
      <c r="AE27">
        <v>-5.4454799999999999</v>
      </c>
      <c r="AF27">
        <v>58</v>
      </c>
      <c r="AH27">
        <v>240000</v>
      </c>
      <c r="AI27">
        <v>927.61044000000004</v>
      </c>
      <c r="AJ27">
        <v>-34680.392969</v>
      </c>
      <c r="AK27">
        <v>151731.331848</v>
      </c>
      <c r="AL27">
        <v>506.51634999999999</v>
      </c>
      <c r="AN27">
        <v>-5.3172100000000002</v>
      </c>
      <c r="AO27">
        <v>52</v>
      </c>
      <c r="AS27" s="2">
        <v>240000</v>
      </c>
      <c r="AT27">
        <v>735.79570699999999</v>
      </c>
      <c r="AU27">
        <v>-35525.811725</v>
      </c>
      <c r="AV27">
        <v>151387.85313999999</v>
      </c>
      <c r="AW27">
        <v>122.032364</v>
      </c>
      <c r="AY27">
        <v>-5.4844099999999996</v>
      </c>
      <c r="AZ27">
        <v>54</v>
      </c>
      <c r="BA27">
        <v>-5.4635199999999999</v>
      </c>
      <c r="BB27">
        <v>46</v>
      </c>
      <c r="BD27">
        <v>240000</v>
      </c>
      <c r="BE27">
        <v>741.21033499999999</v>
      </c>
      <c r="BF27">
        <v>-34999.051535999999</v>
      </c>
      <c r="BG27">
        <v>150203.140743</v>
      </c>
      <c r="BH27">
        <v>97.592614999999995</v>
      </c>
      <c r="BJ27">
        <v>-5.4558900000000001</v>
      </c>
      <c r="BK27">
        <v>52</v>
      </c>
      <c r="BL27">
        <v>-5.4330600000000002</v>
      </c>
      <c r="BM27" s="3">
        <v>52</v>
      </c>
      <c r="BO27">
        <v>240000</v>
      </c>
      <c r="BP27">
        <v>930.68416000000002</v>
      </c>
      <c r="BQ27">
        <v>-35232.226745</v>
      </c>
      <c r="BR27">
        <v>152704.037905</v>
      </c>
      <c r="BS27">
        <v>-21.710702999999999</v>
      </c>
      <c r="BU27">
        <v>-5.3172100000000002</v>
      </c>
      <c r="BV27">
        <v>52</v>
      </c>
      <c r="BW27">
        <v>-5.4909499999999998</v>
      </c>
      <c r="BX27">
        <v>44</v>
      </c>
    </row>
    <row r="28" spans="1:76" x14ac:dyDescent="0.2">
      <c r="A28">
        <v>250000</v>
      </c>
      <c r="B28">
        <v>741.05793400000005</v>
      </c>
      <c r="C28">
        <v>-35593.676849000003</v>
      </c>
      <c r="D28">
        <v>151134.88660200001</v>
      </c>
      <c r="E28">
        <v>99.294848999999999</v>
      </c>
      <c r="G28">
        <v>-1.82585</v>
      </c>
      <c r="H28">
        <v>90</v>
      </c>
      <c r="I28">
        <v>-1.82114</v>
      </c>
      <c r="J28">
        <v>48</v>
      </c>
      <c r="L28">
        <v>250000</v>
      </c>
      <c r="M28">
        <v>931.77154700000006</v>
      </c>
      <c r="N28">
        <v>-35242.385170000001</v>
      </c>
      <c r="O28">
        <v>152706.19674799999</v>
      </c>
      <c r="P28">
        <v>-60.201450999999999</v>
      </c>
      <c r="R28">
        <v>-1.77241</v>
      </c>
      <c r="S28">
        <v>44</v>
      </c>
      <c r="T28">
        <v>-1.82768</v>
      </c>
      <c r="U28">
        <v>22</v>
      </c>
      <c r="W28">
        <v>250000</v>
      </c>
      <c r="X28">
        <v>736.71853399999998</v>
      </c>
      <c r="Y28">
        <v>-34943.429851000001</v>
      </c>
      <c r="Z28">
        <v>150326.284759</v>
      </c>
      <c r="AA28">
        <v>75.732391000000007</v>
      </c>
      <c r="AC28">
        <v>-1.81863</v>
      </c>
      <c r="AD28">
        <v>58</v>
      </c>
      <c r="AE28">
        <v>-1.8151600000000001</v>
      </c>
      <c r="AF28">
        <v>38</v>
      </c>
      <c r="AH28">
        <v>250000</v>
      </c>
      <c r="AI28">
        <v>932.24618399999997</v>
      </c>
      <c r="AJ28">
        <v>-34682.282256999999</v>
      </c>
      <c r="AK28">
        <v>151779.30854999999</v>
      </c>
      <c r="AL28">
        <v>29.582363000000001</v>
      </c>
      <c r="AN28">
        <v>-1.77241</v>
      </c>
      <c r="AO28">
        <v>44</v>
      </c>
      <c r="AS28" s="2">
        <v>250000</v>
      </c>
      <c r="AT28">
        <v>739.44046300000002</v>
      </c>
      <c r="AU28">
        <v>-35533.241607999997</v>
      </c>
      <c r="AV28">
        <v>151308.05497299999</v>
      </c>
      <c r="AW28">
        <v>94.055102000000005</v>
      </c>
      <c r="AY28">
        <v>-1.82813</v>
      </c>
      <c r="AZ28">
        <v>54</v>
      </c>
      <c r="BA28">
        <v>-1.82117</v>
      </c>
      <c r="BB28">
        <v>34</v>
      </c>
      <c r="BD28">
        <v>250000</v>
      </c>
      <c r="BE28">
        <v>734.78486099999998</v>
      </c>
      <c r="BF28">
        <v>-34984.426205999996</v>
      </c>
      <c r="BG28">
        <v>150272.49046900001</v>
      </c>
      <c r="BH28">
        <v>87.894559999999998</v>
      </c>
      <c r="BJ28">
        <v>-1.81863</v>
      </c>
      <c r="BK28">
        <v>58</v>
      </c>
      <c r="BL28">
        <v>-1.8110200000000001</v>
      </c>
      <c r="BM28" s="3">
        <v>18</v>
      </c>
      <c r="BO28">
        <v>250000</v>
      </c>
      <c r="BP28">
        <v>932.84648600000003</v>
      </c>
      <c r="BQ28">
        <v>-35224.118693999997</v>
      </c>
      <c r="BR28">
        <v>152700.516118</v>
      </c>
      <c r="BS28">
        <v>-21.751280000000001</v>
      </c>
      <c r="BU28">
        <v>-1.77241</v>
      </c>
      <c r="BV28">
        <v>44</v>
      </c>
      <c r="BW28">
        <v>-1.8303100000000001</v>
      </c>
      <c r="BX28">
        <v>16</v>
      </c>
    </row>
    <row r="29" spans="1:76" x14ac:dyDescent="0.2">
      <c r="A29">
        <v>260000</v>
      </c>
      <c r="B29">
        <v>736.72977300000002</v>
      </c>
      <c r="C29">
        <v>-35587.672491999998</v>
      </c>
      <c r="D29">
        <v>151176.51144100001</v>
      </c>
      <c r="E29">
        <v>123.018573</v>
      </c>
      <c r="G29">
        <v>1.82585</v>
      </c>
      <c r="H29">
        <v>64</v>
      </c>
      <c r="I29">
        <v>1.8211299999999999</v>
      </c>
      <c r="J29">
        <v>28</v>
      </c>
      <c r="L29">
        <v>260000</v>
      </c>
      <c r="M29">
        <v>923.31660899999997</v>
      </c>
      <c r="N29">
        <v>-35242.613230000003</v>
      </c>
      <c r="O29">
        <v>152822.96862299999</v>
      </c>
      <c r="P29">
        <v>-770.85606700000005</v>
      </c>
      <c r="R29">
        <v>1.7723899999999999</v>
      </c>
      <c r="S29">
        <v>68</v>
      </c>
      <c r="T29">
        <v>1.82768</v>
      </c>
      <c r="U29">
        <v>12</v>
      </c>
      <c r="W29">
        <v>260000</v>
      </c>
      <c r="X29">
        <v>734.00042399999995</v>
      </c>
      <c r="Y29">
        <v>-34939.219374</v>
      </c>
      <c r="Z29">
        <v>150457.840241</v>
      </c>
      <c r="AA29">
        <v>52.993495000000003</v>
      </c>
      <c r="AC29">
        <v>1.81863</v>
      </c>
      <c r="AD29">
        <v>68</v>
      </c>
      <c r="AE29">
        <v>1.81517</v>
      </c>
      <c r="AF29">
        <v>30</v>
      </c>
      <c r="AH29">
        <v>260000</v>
      </c>
      <c r="AI29">
        <v>931.14052600000002</v>
      </c>
      <c r="AJ29">
        <v>-34678.748629000002</v>
      </c>
      <c r="AK29">
        <v>151733.93032799999</v>
      </c>
      <c r="AL29">
        <v>14.546222</v>
      </c>
      <c r="AN29">
        <v>1.7723899999999999</v>
      </c>
      <c r="AO29">
        <v>66</v>
      </c>
      <c r="AS29" s="2">
        <v>260000</v>
      </c>
      <c r="AT29">
        <v>737.93229799999995</v>
      </c>
      <c r="AU29">
        <v>-35530.777979999999</v>
      </c>
      <c r="AV29">
        <v>151365.94122400001</v>
      </c>
      <c r="AW29">
        <v>86.348740000000006</v>
      </c>
      <c r="AY29">
        <v>1.8281400000000001</v>
      </c>
      <c r="AZ29">
        <v>70</v>
      </c>
      <c r="BA29">
        <v>1.82117</v>
      </c>
      <c r="BB29">
        <v>34</v>
      </c>
      <c r="BD29">
        <v>260000</v>
      </c>
      <c r="BE29">
        <v>744.06510600000001</v>
      </c>
      <c r="BF29">
        <v>-34993.465996999999</v>
      </c>
      <c r="BG29">
        <v>150261.96101999999</v>
      </c>
      <c r="BH29">
        <v>44.253484999999998</v>
      </c>
      <c r="BJ29">
        <v>1.81863</v>
      </c>
      <c r="BK29">
        <v>68</v>
      </c>
      <c r="BL29">
        <v>1.8110200000000001</v>
      </c>
      <c r="BM29" s="3">
        <v>18</v>
      </c>
      <c r="BO29">
        <v>260000</v>
      </c>
      <c r="BP29">
        <v>931.28136700000005</v>
      </c>
      <c r="BQ29">
        <v>-35221.822639999999</v>
      </c>
      <c r="BR29">
        <v>152723.99604299999</v>
      </c>
      <c r="BS29">
        <v>-28.554703</v>
      </c>
      <c r="BU29">
        <v>1.7723899999999999</v>
      </c>
      <c r="BV29">
        <v>68</v>
      </c>
      <c r="BW29">
        <v>1.8303199999999999</v>
      </c>
      <c r="BX29">
        <v>20</v>
      </c>
    </row>
    <row r="30" spans="1:76" x14ac:dyDescent="0.2">
      <c r="A30">
        <v>270000</v>
      </c>
      <c r="B30">
        <v>735.75161700000001</v>
      </c>
      <c r="C30">
        <v>-35577.548783999999</v>
      </c>
      <c r="D30">
        <v>151326.20691000001</v>
      </c>
      <c r="E30">
        <v>118.980152</v>
      </c>
      <c r="G30">
        <v>5.4775499999999999</v>
      </c>
      <c r="H30">
        <v>58</v>
      </c>
      <c r="I30">
        <v>5.4633900000000004</v>
      </c>
      <c r="J30">
        <v>54</v>
      </c>
      <c r="L30">
        <v>270000</v>
      </c>
      <c r="M30">
        <v>930.46722999999997</v>
      </c>
      <c r="N30">
        <v>-35237.014218999997</v>
      </c>
      <c r="O30">
        <v>152842.46789599999</v>
      </c>
      <c r="P30">
        <v>-36.450839000000002</v>
      </c>
      <c r="R30">
        <v>5.3171900000000001</v>
      </c>
      <c r="S30">
        <v>88</v>
      </c>
      <c r="T30">
        <v>5.4830500000000004</v>
      </c>
      <c r="U30">
        <v>24</v>
      </c>
      <c r="W30">
        <v>270000</v>
      </c>
      <c r="X30">
        <v>737.16842899999995</v>
      </c>
      <c r="Y30">
        <v>-34940.944259999997</v>
      </c>
      <c r="Z30">
        <v>150379.47370100001</v>
      </c>
      <c r="AA30">
        <v>109.767959</v>
      </c>
      <c r="AC30">
        <v>5.4558900000000001</v>
      </c>
      <c r="AD30">
        <v>80</v>
      </c>
      <c r="AE30">
        <v>5.4455</v>
      </c>
      <c r="AF30">
        <v>52</v>
      </c>
      <c r="AH30">
        <v>270000</v>
      </c>
      <c r="AI30">
        <v>933.796153</v>
      </c>
      <c r="AJ30">
        <v>-34680.9107</v>
      </c>
      <c r="AK30">
        <v>151785.019806</v>
      </c>
      <c r="AL30">
        <v>98.237476000000001</v>
      </c>
      <c r="AN30">
        <v>5.3171900000000001</v>
      </c>
      <c r="AO30">
        <v>86</v>
      </c>
      <c r="AS30" s="2">
        <v>270000</v>
      </c>
      <c r="AT30">
        <v>736.77176399999996</v>
      </c>
      <c r="AU30">
        <v>-35523.943785000003</v>
      </c>
      <c r="AV30">
        <v>151367.96915600001</v>
      </c>
      <c r="AW30">
        <v>58.809350000000002</v>
      </c>
      <c r="AY30">
        <v>5.4844200000000001</v>
      </c>
      <c r="AZ30">
        <v>88</v>
      </c>
      <c r="BA30">
        <v>5.4635199999999999</v>
      </c>
      <c r="BB30">
        <v>58</v>
      </c>
      <c r="BD30">
        <v>270000</v>
      </c>
      <c r="BE30">
        <v>735.98345400000005</v>
      </c>
      <c r="BF30">
        <v>-34983.877514</v>
      </c>
      <c r="BG30">
        <v>150210.87784199999</v>
      </c>
      <c r="BH30">
        <v>94.326802000000001</v>
      </c>
      <c r="BJ30">
        <v>5.4558900000000001</v>
      </c>
      <c r="BK30">
        <v>80</v>
      </c>
      <c r="BL30">
        <v>5.4330600000000002</v>
      </c>
      <c r="BM30" s="3">
        <v>64</v>
      </c>
      <c r="BO30">
        <v>270000</v>
      </c>
      <c r="BP30">
        <v>932.11640799999998</v>
      </c>
      <c r="BQ30">
        <v>-35231.022869</v>
      </c>
      <c r="BR30">
        <v>152717.57449200001</v>
      </c>
      <c r="BS30">
        <v>21.020887999999999</v>
      </c>
      <c r="BU30">
        <v>5.3171900000000001</v>
      </c>
      <c r="BV30">
        <v>88</v>
      </c>
      <c r="BW30">
        <v>5.4909499999999998</v>
      </c>
      <c r="BX30">
        <v>36</v>
      </c>
    </row>
    <row r="31" spans="1:76" x14ac:dyDescent="0.2">
      <c r="A31">
        <v>280000</v>
      </c>
      <c r="B31">
        <v>736.99430299999995</v>
      </c>
      <c r="C31">
        <v>-35598.516198999998</v>
      </c>
      <c r="D31">
        <v>151263.43972699999</v>
      </c>
      <c r="E31">
        <v>87.789389</v>
      </c>
      <c r="G31">
        <v>9.1292500000000008</v>
      </c>
      <c r="H31">
        <v>64</v>
      </c>
      <c r="I31">
        <v>9.1056600000000003</v>
      </c>
      <c r="J31">
        <v>76</v>
      </c>
      <c r="L31">
        <v>280000</v>
      </c>
      <c r="M31">
        <v>929.34819700000003</v>
      </c>
      <c r="N31">
        <v>-35239.550101000001</v>
      </c>
      <c r="O31">
        <v>152839.692389</v>
      </c>
      <c r="P31">
        <v>-835.33774500000004</v>
      </c>
      <c r="R31">
        <v>8.8619900000000005</v>
      </c>
      <c r="S31">
        <v>68</v>
      </c>
      <c r="T31">
        <v>9.13842</v>
      </c>
      <c r="U31">
        <v>42</v>
      </c>
      <c r="W31">
        <v>280000</v>
      </c>
      <c r="X31">
        <v>732.63562899999999</v>
      </c>
      <c r="Y31">
        <v>-34938.686313999999</v>
      </c>
      <c r="Z31">
        <v>150458.229353</v>
      </c>
      <c r="AA31">
        <v>84.389214999999993</v>
      </c>
      <c r="AC31">
        <v>9.0931599999999992</v>
      </c>
      <c r="AD31">
        <v>64</v>
      </c>
      <c r="AE31">
        <v>9.0758200000000002</v>
      </c>
      <c r="AF31">
        <v>74</v>
      </c>
      <c r="AH31">
        <v>280000</v>
      </c>
      <c r="AI31">
        <v>931.24552400000005</v>
      </c>
      <c r="AJ31">
        <v>-34688.142759000002</v>
      </c>
      <c r="AK31">
        <v>151751.316525</v>
      </c>
      <c r="AL31">
        <v>193.361707</v>
      </c>
      <c r="AN31">
        <v>8.8619900000000005</v>
      </c>
      <c r="AO31">
        <v>66</v>
      </c>
      <c r="AS31" s="2">
        <v>280000</v>
      </c>
      <c r="AT31">
        <v>739.22976700000004</v>
      </c>
      <c r="AU31">
        <v>-35551.486900000004</v>
      </c>
      <c r="AV31">
        <v>151374.42229399999</v>
      </c>
      <c r="AW31">
        <v>41.305675999999998</v>
      </c>
      <c r="AY31">
        <v>9.1406899999999993</v>
      </c>
      <c r="AZ31">
        <v>60</v>
      </c>
      <c r="BA31">
        <v>9.1058699999999995</v>
      </c>
      <c r="BB31">
        <v>56</v>
      </c>
      <c r="BD31">
        <v>280000</v>
      </c>
      <c r="BE31">
        <v>735.04606999999999</v>
      </c>
      <c r="BF31">
        <v>-35003.057304000002</v>
      </c>
      <c r="BG31">
        <v>150263.01723699999</v>
      </c>
      <c r="BH31">
        <v>73.525966999999994</v>
      </c>
      <c r="BJ31">
        <v>9.0931599999999992</v>
      </c>
      <c r="BK31">
        <v>64</v>
      </c>
      <c r="BL31">
        <v>9.0551100000000009</v>
      </c>
      <c r="BM31" s="3">
        <v>72</v>
      </c>
      <c r="BO31">
        <v>280000</v>
      </c>
      <c r="BP31">
        <v>933.36846800000001</v>
      </c>
      <c r="BQ31">
        <v>-35228.172340999998</v>
      </c>
      <c r="BR31">
        <v>152690.555249</v>
      </c>
      <c r="BS31">
        <v>-62.353768000000002</v>
      </c>
      <c r="BU31">
        <v>8.8619900000000005</v>
      </c>
      <c r="BV31">
        <v>68</v>
      </c>
      <c r="BW31">
        <v>9.1515900000000006</v>
      </c>
      <c r="BX31">
        <v>36</v>
      </c>
    </row>
    <row r="32" spans="1:76" x14ac:dyDescent="0.2">
      <c r="A32">
        <v>290000</v>
      </c>
      <c r="B32">
        <v>734.67770099999996</v>
      </c>
      <c r="C32">
        <v>-35584.935208000003</v>
      </c>
      <c r="D32">
        <v>151296.582302</v>
      </c>
      <c r="E32">
        <v>81.676152999999999</v>
      </c>
      <c r="G32">
        <v>12.780900000000001</v>
      </c>
      <c r="H32">
        <v>72</v>
      </c>
      <c r="I32">
        <v>12.7479</v>
      </c>
      <c r="J32">
        <v>64</v>
      </c>
      <c r="L32">
        <v>290000</v>
      </c>
      <c r="M32">
        <v>930.27738999999997</v>
      </c>
      <c r="N32">
        <v>-35229.365817999998</v>
      </c>
      <c r="O32">
        <v>152737.16952900001</v>
      </c>
      <c r="P32">
        <v>-22.730613999999999</v>
      </c>
      <c r="R32">
        <v>12.4068</v>
      </c>
      <c r="S32">
        <v>58</v>
      </c>
      <c r="T32">
        <v>12.793799999999999</v>
      </c>
      <c r="U32">
        <v>62</v>
      </c>
      <c r="W32">
        <v>290000</v>
      </c>
      <c r="X32">
        <v>737.11077399999999</v>
      </c>
      <c r="Y32">
        <v>-34945.216757000002</v>
      </c>
      <c r="Z32">
        <v>150339.47482599999</v>
      </c>
      <c r="AA32">
        <v>66.185685000000007</v>
      </c>
      <c r="AC32">
        <v>12.730399999999999</v>
      </c>
      <c r="AD32">
        <v>54</v>
      </c>
      <c r="AE32">
        <v>12.706099999999999</v>
      </c>
      <c r="AF32">
        <v>82</v>
      </c>
      <c r="AH32">
        <v>290000</v>
      </c>
      <c r="AI32">
        <v>929.25074199999995</v>
      </c>
      <c r="AJ32">
        <v>-34685.914986999996</v>
      </c>
      <c r="AK32">
        <v>151791.68650400001</v>
      </c>
      <c r="AL32">
        <v>-42.377330000000001</v>
      </c>
      <c r="AN32">
        <v>12.4068</v>
      </c>
      <c r="AO32">
        <v>58</v>
      </c>
      <c r="AS32" s="2">
        <v>290000</v>
      </c>
      <c r="AT32">
        <v>741.90211899999997</v>
      </c>
      <c r="AU32">
        <v>-35518.748452</v>
      </c>
      <c r="AV32">
        <v>151406.56667900001</v>
      </c>
      <c r="AW32">
        <v>93.517742999999996</v>
      </c>
      <c r="AY32">
        <v>12.797000000000001</v>
      </c>
      <c r="AZ32">
        <v>56</v>
      </c>
      <c r="BA32">
        <v>12.748200000000001</v>
      </c>
      <c r="BB32">
        <v>66</v>
      </c>
      <c r="BD32">
        <v>290000</v>
      </c>
      <c r="BE32">
        <v>735.66272900000001</v>
      </c>
      <c r="BF32">
        <v>-34990.216838</v>
      </c>
      <c r="BG32">
        <v>150274.39567100001</v>
      </c>
      <c r="BH32">
        <v>43.414928000000003</v>
      </c>
      <c r="BJ32">
        <v>12.730399999999999</v>
      </c>
      <c r="BK32">
        <v>54</v>
      </c>
      <c r="BL32">
        <v>12.677099999999999</v>
      </c>
      <c r="BM32" s="3">
        <v>76</v>
      </c>
      <c r="BO32">
        <v>290000</v>
      </c>
      <c r="BP32">
        <v>926.95211600000005</v>
      </c>
      <c r="BQ32">
        <v>-35250.177194999997</v>
      </c>
      <c r="BR32">
        <v>152685.45486200001</v>
      </c>
      <c r="BS32">
        <v>9.8042639999999999</v>
      </c>
      <c r="BU32">
        <v>12.4068</v>
      </c>
      <c r="BV32">
        <v>58</v>
      </c>
      <c r="BW32">
        <v>12.812200000000001</v>
      </c>
      <c r="BX32">
        <v>46</v>
      </c>
    </row>
    <row r="33" spans="1:76" x14ac:dyDescent="0.2">
      <c r="A33">
        <v>300000</v>
      </c>
      <c r="B33">
        <v>737.36501799999996</v>
      </c>
      <c r="C33">
        <v>-35572.017374000003</v>
      </c>
      <c r="D33">
        <v>151289.41649999999</v>
      </c>
      <c r="E33">
        <v>61.973744000000003</v>
      </c>
      <c r="G33">
        <v>16.432600000000001</v>
      </c>
      <c r="H33">
        <v>62</v>
      </c>
      <c r="I33">
        <v>16.3902</v>
      </c>
      <c r="J33">
        <v>60</v>
      </c>
      <c r="L33">
        <v>300000</v>
      </c>
      <c r="M33">
        <v>925.62484900000004</v>
      </c>
      <c r="N33">
        <v>-35230.689317999997</v>
      </c>
      <c r="O33">
        <v>152716.32005800001</v>
      </c>
      <c r="P33">
        <v>459.54963600000002</v>
      </c>
      <c r="R33">
        <v>15.951599999999999</v>
      </c>
      <c r="S33">
        <v>54</v>
      </c>
      <c r="T33">
        <v>16.449200000000001</v>
      </c>
      <c r="U33">
        <v>66</v>
      </c>
      <c r="W33">
        <v>300000</v>
      </c>
      <c r="X33">
        <v>739.50256400000001</v>
      </c>
      <c r="Y33">
        <v>-34953.673185</v>
      </c>
      <c r="Z33">
        <v>150379.49922100001</v>
      </c>
      <c r="AA33">
        <v>88.758131000000006</v>
      </c>
      <c r="AC33">
        <v>16.367699999999999</v>
      </c>
      <c r="AD33">
        <v>54</v>
      </c>
      <c r="AE33">
        <v>16.336500000000001</v>
      </c>
      <c r="AF33">
        <v>60</v>
      </c>
      <c r="AH33">
        <v>300000</v>
      </c>
      <c r="AI33">
        <v>908.19920999999999</v>
      </c>
      <c r="AJ33">
        <v>-34688.486042999997</v>
      </c>
      <c r="AK33">
        <v>151733.951692</v>
      </c>
      <c r="AL33">
        <v>197.95366200000001</v>
      </c>
      <c r="AN33">
        <v>15.951599999999999</v>
      </c>
      <c r="AO33">
        <v>54</v>
      </c>
      <c r="AS33" s="2">
        <v>300000</v>
      </c>
      <c r="AT33">
        <v>736.369642</v>
      </c>
      <c r="AU33">
        <v>-35533.464751</v>
      </c>
      <c r="AV33">
        <v>151371.28161000001</v>
      </c>
      <c r="AW33">
        <v>100.462531</v>
      </c>
      <c r="AY33">
        <v>16.453199999999999</v>
      </c>
      <c r="AZ33">
        <v>52</v>
      </c>
      <c r="BA33">
        <v>16.390599999999999</v>
      </c>
      <c r="BB33">
        <v>84</v>
      </c>
      <c r="BD33">
        <v>300000</v>
      </c>
      <c r="BE33">
        <v>741.68802100000005</v>
      </c>
      <c r="BF33">
        <v>-34996.682947000001</v>
      </c>
      <c r="BG33">
        <v>150217.51204100001</v>
      </c>
      <c r="BH33">
        <v>92.360371000000001</v>
      </c>
      <c r="BJ33">
        <v>16.367699999999999</v>
      </c>
      <c r="BK33">
        <v>54</v>
      </c>
      <c r="BL33">
        <v>16.299199999999999</v>
      </c>
      <c r="BM33" s="3">
        <v>76</v>
      </c>
      <c r="BO33">
        <v>300000</v>
      </c>
      <c r="BP33">
        <v>916.96753999999999</v>
      </c>
      <c r="BQ33">
        <v>-35256.711966000003</v>
      </c>
      <c r="BR33">
        <v>152690.56153599999</v>
      </c>
      <c r="BS33">
        <v>-983.49740299999996</v>
      </c>
      <c r="BU33">
        <v>15.951599999999999</v>
      </c>
      <c r="BV33">
        <v>54</v>
      </c>
      <c r="BW33">
        <v>16.472899999999999</v>
      </c>
      <c r="BX33">
        <v>74</v>
      </c>
    </row>
    <row r="34" spans="1:76" x14ac:dyDescent="0.2">
      <c r="A34">
        <v>310000</v>
      </c>
      <c r="B34">
        <v>741.97953900000005</v>
      </c>
      <c r="C34">
        <v>-35572.468557</v>
      </c>
      <c r="D34">
        <v>151187.35116699999</v>
      </c>
      <c r="E34">
        <v>124.47326200000001</v>
      </c>
      <c r="G34">
        <v>20.084399999999999</v>
      </c>
      <c r="H34">
        <v>58</v>
      </c>
      <c r="I34">
        <v>20.032499999999999</v>
      </c>
      <c r="J34">
        <v>84</v>
      </c>
      <c r="L34">
        <v>310000</v>
      </c>
      <c r="M34">
        <v>926.36204999999995</v>
      </c>
      <c r="N34">
        <v>-35243.266673999999</v>
      </c>
      <c r="O34">
        <v>152625.50511500001</v>
      </c>
      <c r="P34">
        <v>8.8745089999999998</v>
      </c>
      <c r="R34">
        <v>19.496400000000001</v>
      </c>
      <c r="S34">
        <v>52</v>
      </c>
      <c r="T34">
        <v>20.104500000000002</v>
      </c>
      <c r="U34">
        <v>64</v>
      </c>
      <c r="W34">
        <v>310000</v>
      </c>
      <c r="X34">
        <v>733.95807400000001</v>
      </c>
      <c r="Y34">
        <v>-34950.741889999998</v>
      </c>
      <c r="Z34">
        <v>150304.606482</v>
      </c>
      <c r="AA34">
        <v>93.439336999999995</v>
      </c>
      <c r="AC34">
        <v>20.004999999999999</v>
      </c>
      <c r="AD34">
        <v>56</v>
      </c>
      <c r="AE34">
        <v>19.966799999999999</v>
      </c>
      <c r="AF34">
        <v>64</v>
      </c>
      <c r="AH34">
        <v>310000</v>
      </c>
      <c r="AI34">
        <v>932.64954599999999</v>
      </c>
      <c r="AJ34">
        <v>-34703.885371999997</v>
      </c>
      <c r="AK34">
        <v>151595.01425800001</v>
      </c>
      <c r="AL34">
        <v>17.095707000000001</v>
      </c>
      <c r="AN34">
        <v>19.496400000000001</v>
      </c>
      <c r="AO34">
        <v>52</v>
      </c>
      <c r="AS34" s="2">
        <v>310000</v>
      </c>
      <c r="AT34">
        <v>735.65529400000003</v>
      </c>
      <c r="AU34">
        <v>-35539.754070000003</v>
      </c>
      <c r="AV34">
        <v>151267.78418399999</v>
      </c>
      <c r="AW34">
        <v>81.221874</v>
      </c>
      <c r="AY34">
        <v>20.109500000000001</v>
      </c>
      <c r="AZ34">
        <v>60</v>
      </c>
      <c r="BA34">
        <v>20.032900000000001</v>
      </c>
      <c r="BB34">
        <v>60</v>
      </c>
      <c r="BD34">
        <v>310000</v>
      </c>
      <c r="BE34">
        <v>743.23708999999997</v>
      </c>
      <c r="BF34">
        <v>-34995.007179</v>
      </c>
      <c r="BG34">
        <v>150299.64410800001</v>
      </c>
      <c r="BH34">
        <v>127.883128</v>
      </c>
      <c r="BJ34">
        <v>20.004999999999999</v>
      </c>
      <c r="BK34">
        <v>56</v>
      </c>
      <c r="BL34">
        <v>19.921199999999999</v>
      </c>
      <c r="BM34" s="3">
        <v>86</v>
      </c>
      <c r="BO34">
        <v>310000</v>
      </c>
      <c r="BP34">
        <v>929.30019200000004</v>
      </c>
      <c r="BQ34">
        <v>-35237.141090999998</v>
      </c>
      <c r="BR34">
        <v>152718.541421</v>
      </c>
      <c r="BS34">
        <v>32.526648999999999</v>
      </c>
      <c r="BU34">
        <v>19.496400000000001</v>
      </c>
      <c r="BV34">
        <v>52</v>
      </c>
      <c r="BW34">
        <v>20.133500000000002</v>
      </c>
      <c r="BX34">
        <v>86</v>
      </c>
    </row>
    <row r="35" spans="1:76" x14ac:dyDescent="0.2">
      <c r="A35">
        <v>320000</v>
      </c>
      <c r="B35">
        <v>744.04524000000004</v>
      </c>
      <c r="C35">
        <v>-35585.699285000002</v>
      </c>
      <c r="D35">
        <v>151106.25288499999</v>
      </c>
      <c r="E35">
        <v>108.70493999999999</v>
      </c>
      <c r="G35">
        <v>23.736000000000001</v>
      </c>
      <c r="H35">
        <v>68</v>
      </c>
      <c r="I35">
        <v>23.674700000000001</v>
      </c>
      <c r="J35">
        <v>68</v>
      </c>
      <c r="L35">
        <v>320000</v>
      </c>
      <c r="M35">
        <v>928.12876700000004</v>
      </c>
      <c r="N35">
        <v>-35232.268709000004</v>
      </c>
      <c r="O35">
        <v>152553.01525</v>
      </c>
      <c r="P35">
        <v>858.672237</v>
      </c>
      <c r="R35">
        <v>23.0412</v>
      </c>
      <c r="S35">
        <v>60</v>
      </c>
      <c r="T35">
        <v>23.759899999999998</v>
      </c>
      <c r="U35">
        <v>88</v>
      </c>
      <c r="W35">
        <v>320000</v>
      </c>
      <c r="X35">
        <v>740.06352700000002</v>
      </c>
      <c r="Y35">
        <v>-34942.518730999996</v>
      </c>
      <c r="Z35">
        <v>150342.61728400001</v>
      </c>
      <c r="AA35">
        <v>115.961213</v>
      </c>
      <c r="AC35">
        <v>23.642199999999999</v>
      </c>
      <c r="AD35">
        <v>58</v>
      </c>
      <c r="AE35">
        <v>23.597100000000001</v>
      </c>
      <c r="AF35">
        <v>78</v>
      </c>
      <c r="AH35">
        <v>320000</v>
      </c>
      <c r="AI35">
        <v>933.03085099999998</v>
      </c>
      <c r="AJ35">
        <v>-34709.608328000002</v>
      </c>
      <c r="AK35">
        <v>151541.93333599999</v>
      </c>
      <c r="AL35">
        <v>165.790232</v>
      </c>
      <c r="AN35">
        <v>23.0412</v>
      </c>
      <c r="AO35">
        <v>60</v>
      </c>
      <c r="AS35" s="2">
        <v>320000</v>
      </c>
      <c r="AT35">
        <v>741.41580099999999</v>
      </c>
      <c r="AU35">
        <v>-35531.112433000002</v>
      </c>
      <c r="AV35">
        <v>151415.84615200001</v>
      </c>
      <c r="AW35">
        <v>88.089248999999995</v>
      </c>
      <c r="AY35">
        <v>23.765799999999999</v>
      </c>
      <c r="AZ35">
        <v>56</v>
      </c>
      <c r="BA35">
        <v>23.6752</v>
      </c>
      <c r="BB35">
        <v>78</v>
      </c>
      <c r="BD35">
        <v>320000</v>
      </c>
      <c r="BE35">
        <v>740.74554599999999</v>
      </c>
      <c r="BF35">
        <v>-35005.962015999998</v>
      </c>
      <c r="BG35">
        <v>150124.30122600001</v>
      </c>
      <c r="BH35">
        <v>146.356899</v>
      </c>
      <c r="BJ35">
        <v>23.642199999999999</v>
      </c>
      <c r="BK35">
        <v>58</v>
      </c>
      <c r="BL35">
        <v>23.543299999999999</v>
      </c>
      <c r="BM35" s="3">
        <v>60</v>
      </c>
      <c r="BO35">
        <v>320000</v>
      </c>
      <c r="BP35">
        <v>926.14168099999995</v>
      </c>
      <c r="BQ35">
        <v>-35242.727743000003</v>
      </c>
      <c r="BR35">
        <v>152658.98829099999</v>
      </c>
      <c r="BS35">
        <v>-25.254597</v>
      </c>
      <c r="BU35">
        <v>23.0412</v>
      </c>
      <c r="BV35">
        <v>60</v>
      </c>
      <c r="BW35">
        <v>23.7941</v>
      </c>
      <c r="BX35">
        <v>68</v>
      </c>
    </row>
    <row r="36" spans="1:76" x14ac:dyDescent="0.2">
      <c r="A36">
        <v>330000</v>
      </c>
      <c r="B36">
        <v>737.55992500000002</v>
      </c>
      <c r="C36">
        <v>-35567.507214999998</v>
      </c>
      <c r="D36">
        <v>151306.795208</v>
      </c>
      <c r="E36">
        <v>64.874630999999994</v>
      </c>
      <c r="G36">
        <v>27.387699999999999</v>
      </c>
      <c r="H36">
        <v>80</v>
      </c>
      <c r="I36">
        <v>27.317</v>
      </c>
      <c r="J36">
        <v>72</v>
      </c>
      <c r="L36">
        <v>330000</v>
      </c>
      <c r="M36">
        <v>934.37183000000005</v>
      </c>
      <c r="N36">
        <v>-35226.582438999998</v>
      </c>
      <c r="O36">
        <v>152825.12439499999</v>
      </c>
      <c r="P36">
        <v>32.193263000000002</v>
      </c>
      <c r="R36">
        <v>26.585999999999999</v>
      </c>
      <c r="S36">
        <v>64</v>
      </c>
      <c r="T36">
        <v>27.415199999999999</v>
      </c>
      <c r="U36">
        <v>92</v>
      </c>
      <c r="W36">
        <v>330000</v>
      </c>
      <c r="X36">
        <v>733.77594999999997</v>
      </c>
      <c r="Y36">
        <v>-34951.841329000003</v>
      </c>
      <c r="Z36">
        <v>150325.968609</v>
      </c>
      <c r="AA36">
        <v>74.870520999999997</v>
      </c>
      <c r="AC36">
        <v>27.279499999999999</v>
      </c>
      <c r="AD36">
        <v>60</v>
      </c>
      <c r="AE36">
        <v>27.227399999999999</v>
      </c>
      <c r="AF36">
        <v>78</v>
      </c>
      <c r="AH36">
        <v>330000</v>
      </c>
      <c r="AI36">
        <v>933.69688499999995</v>
      </c>
      <c r="AJ36">
        <v>-34687.358295999999</v>
      </c>
      <c r="AK36">
        <v>151654.719748</v>
      </c>
      <c r="AL36">
        <v>-39.873435999999998</v>
      </c>
      <c r="AN36">
        <v>26.585999999999999</v>
      </c>
      <c r="AO36">
        <v>64</v>
      </c>
      <c r="AS36" s="2">
        <v>330000</v>
      </c>
      <c r="AT36">
        <v>739.90938200000005</v>
      </c>
      <c r="AU36">
        <v>-35536.152478999997</v>
      </c>
      <c r="AV36">
        <v>151316.570255</v>
      </c>
      <c r="AW36">
        <v>41.927019999999999</v>
      </c>
      <c r="AY36">
        <v>27.4221</v>
      </c>
      <c r="AZ36">
        <v>62</v>
      </c>
      <c r="BA36">
        <v>27.317599999999999</v>
      </c>
      <c r="BB36">
        <v>80</v>
      </c>
      <c r="BD36">
        <v>330000</v>
      </c>
      <c r="BE36">
        <v>735.71673299999998</v>
      </c>
      <c r="BF36">
        <v>-34990.817413999997</v>
      </c>
      <c r="BG36">
        <v>150237.87548300001</v>
      </c>
      <c r="BH36">
        <v>73.096284999999995</v>
      </c>
      <c r="BJ36">
        <v>27.279499999999999</v>
      </c>
      <c r="BK36">
        <v>60</v>
      </c>
      <c r="BL36">
        <v>27.165299999999998</v>
      </c>
      <c r="BM36" s="3">
        <v>58</v>
      </c>
      <c r="BO36">
        <v>330000</v>
      </c>
      <c r="BP36">
        <v>932.771883</v>
      </c>
      <c r="BQ36">
        <v>-35229.595117999997</v>
      </c>
      <c r="BR36">
        <v>152752.306859</v>
      </c>
      <c r="BS36">
        <v>-24.0139</v>
      </c>
      <c r="BU36">
        <v>26.585999999999999</v>
      </c>
      <c r="BV36">
        <v>64</v>
      </c>
      <c r="BW36">
        <v>27.454799999999999</v>
      </c>
      <c r="BX36">
        <v>86</v>
      </c>
    </row>
    <row r="37" spans="1:76" x14ac:dyDescent="0.2">
      <c r="A37">
        <v>340000</v>
      </c>
      <c r="B37">
        <v>741.40458100000001</v>
      </c>
      <c r="C37">
        <v>-35586.061887000003</v>
      </c>
      <c r="D37">
        <v>151245.86566400001</v>
      </c>
      <c r="E37">
        <v>63.876573999999998</v>
      </c>
      <c r="G37">
        <v>31.039400000000001</v>
      </c>
      <c r="H37">
        <v>70</v>
      </c>
      <c r="I37">
        <v>30.959299999999999</v>
      </c>
      <c r="J37">
        <v>84</v>
      </c>
      <c r="L37">
        <v>340000</v>
      </c>
      <c r="M37">
        <v>924.48470699999996</v>
      </c>
      <c r="N37">
        <v>-35222.079808000002</v>
      </c>
      <c r="O37">
        <v>152716.84017499999</v>
      </c>
      <c r="P37">
        <v>1025.9288859999999</v>
      </c>
      <c r="R37">
        <v>30.130800000000001</v>
      </c>
      <c r="S37">
        <v>80</v>
      </c>
      <c r="T37">
        <v>31.070599999999999</v>
      </c>
      <c r="U37">
        <v>92</v>
      </c>
      <c r="W37">
        <v>340000</v>
      </c>
      <c r="X37">
        <v>737.64893099999995</v>
      </c>
      <c r="Y37">
        <v>-34951.359090999998</v>
      </c>
      <c r="Z37">
        <v>150335.61499599999</v>
      </c>
      <c r="AA37">
        <v>66.384872999999999</v>
      </c>
      <c r="AC37">
        <v>30.916699999999999</v>
      </c>
      <c r="AD37">
        <v>80</v>
      </c>
      <c r="AE37">
        <v>30.857800000000001</v>
      </c>
      <c r="AF37">
        <v>72</v>
      </c>
      <c r="AH37">
        <v>340000</v>
      </c>
      <c r="AI37">
        <v>934.239912</v>
      </c>
      <c r="AJ37">
        <v>-34695.681366999997</v>
      </c>
      <c r="AK37">
        <v>151663.221632</v>
      </c>
      <c r="AL37">
        <v>-93.709008999999995</v>
      </c>
      <c r="AN37">
        <v>30.130800000000001</v>
      </c>
      <c r="AO37">
        <v>78</v>
      </c>
      <c r="AS37" s="2">
        <v>340000</v>
      </c>
      <c r="AT37">
        <v>733.99579500000004</v>
      </c>
      <c r="AU37">
        <v>-35529.405542</v>
      </c>
      <c r="AV37">
        <v>151474.10526800001</v>
      </c>
      <c r="AW37">
        <v>104.516487</v>
      </c>
      <c r="AY37">
        <v>31.078399999999998</v>
      </c>
      <c r="AZ37">
        <v>78</v>
      </c>
      <c r="BA37">
        <v>30.959900000000001</v>
      </c>
      <c r="BB37">
        <v>70</v>
      </c>
      <c r="BD37">
        <v>340000</v>
      </c>
      <c r="BE37">
        <v>738.47521900000004</v>
      </c>
      <c r="BF37">
        <v>-34991.661865000002</v>
      </c>
      <c r="BG37">
        <v>150323.08647099999</v>
      </c>
      <c r="BH37">
        <v>60.046984999999999</v>
      </c>
      <c r="BJ37">
        <v>30.916699999999999</v>
      </c>
      <c r="BK37">
        <v>80</v>
      </c>
      <c r="BL37">
        <v>30.787400000000002</v>
      </c>
      <c r="BM37" s="3">
        <v>68</v>
      </c>
      <c r="BO37">
        <v>340000</v>
      </c>
      <c r="BP37">
        <v>930.78315399999997</v>
      </c>
      <c r="BQ37">
        <v>-35232.869938000003</v>
      </c>
      <c r="BR37">
        <v>152839.937821</v>
      </c>
      <c r="BS37">
        <v>-27.97315</v>
      </c>
      <c r="BU37">
        <v>30.130800000000001</v>
      </c>
      <c r="BV37">
        <v>80</v>
      </c>
      <c r="BW37">
        <v>31.115400000000001</v>
      </c>
      <c r="BX37">
        <v>78</v>
      </c>
    </row>
    <row r="38" spans="1:76" x14ac:dyDescent="0.2">
      <c r="A38">
        <v>350000</v>
      </c>
      <c r="B38">
        <v>738.52834099999995</v>
      </c>
      <c r="C38">
        <v>-35584.404757999997</v>
      </c>
      <c r="D38">
        <v>151211.82607000001</v>
      </c>
      <c r="E38">
        <v>5.4874910000000003</v>
      </c>
      <c r="G38">
        <v>34.691099999999999</v>
      </c>
      <c r="H38">
        <v>68</v>
      </c>
      <c r="I38">
        <v>34.601500000000001</v>
      </c>
      <c r="J38">
        <v>74</v>
      </c>
      <c r="L38">
        <v>350000</v>
      </c>
      <c r="M38">
        <v>930.01017100000001</v>
      </c>
      <c r="N38">
        <v>-35236.911203000003</v>
      </c>
      <c r="O38">
        <v>152891.267746</v>
      </c>
      <c r="P38">
        <v>2.0949179999999998</v>
      </c>
      <c r="R38">
        <v>33.675600000000003</v>
      </c>
      <c r="S38">
        <v>70</v>
      </c>
      <c r="T38">
        <v>34.725999999999999</v>
      </c>
      <c r="U38">
        <v>94</v>
      </c>
      <c r="W38">
        <v>350000</v>
      </c>
      <c r="X38">
        <v>733.18685200000004</v>
      </c>
      <c r="Y38">
        <v>-34943.622108000003</v>
      </c>
      <c r="Z38">
        <v>150412.17887199999</v>
      </c>
      <c r="AA38">
        <v>77.024495999999999</v>
      </c>
      <c r="AC38">
        <v>34.554000000000002</v>
      </c>
      <c r="AD38">
        <v>68</v>
      </c>
      <c r="AE38">
        <v>34.488100000000003</v>
      </c>
      <c r="AF38">
        <v>76</v>
      </c>
      <c r="AH38">
        <v>350000</v>
      </c>
      <c r="AI38">
        <v>933.17718600000001</v>
      </c>
      <c r="AJ38">
        <v>-34679.203430000001</v>
      </c>
      <c r="AK38">
        <v>151708.99966</v>
      </c>
      <c r="AL38">
        <v>-36.046475999999998</v>
      </c>
      <c r="AN38">
        <v>33.675600000000003</v>
      </c>
      <c r="AO38">
        <v>70</v>
      </c>
      <c r="AS38" s="2">
        <v>350000</v>
      </c>
      <c r="AT38">
        <v>734.44251599999996</v>
      </c>
      <c r="AU38">
        <v>-35532.351048999997</v>
      </c>
      <c r="AV38">
        <v>151415.76514599999</v>
      </c>
      <c r="AW38">
        <v>74.892272000000006</v>
      </c>
      <c r="AY38">
        <v>34.7346</v>
      </c>
      <c r="AZ38">
        <v>66</v>
      </c>
      <c r="BA38">
        <v>34.6023</v>
      </c>
      <c r="BB38">
        <v>52</v>
      </c>
      <c r="BD38">
        <v>350000</v>
      </c>
      <c r="BE38">
        <v>733.37763800000005</v>
      </c>
      <c r="BF38">
        <v>-35000.107295000002</v>
      </c>
      <c r="BG38">
        <v>150150.51604700001</v>
      </c>
      <c r="BH38">
        <v>77.733992999999998</v>
      </c>
      <c r="BJ38">
        <v>34.554000000000002</v>
      </c>
      <c r="BK38">
        <v>68</v>
      </c>
      <c r="BL38">
        <v>34.409399999999998</v>
      </c>
      <c r="BM38" s="3">
        <v>82</v>
      </c>
      <c r="BO38">
        <v>350000</v>
      </c>
      <c r="BP38">
        <v>925.54506200000003</v>
      </c>
      <c r="BQ38">
        <v>-35239.949181000004</v>
      </c>
      <c r="BR38">
        <v>152852.369744</v>
      </c>
      <c r="BS38">
        <v>-465.801177</v>
      </c>
      <c r="BU38">
        <v>33.675600000000003</v>
      </c>
      <c r="BV38">
        <v>70</v>
      </c>
      <c r="BW38">
        <v>34.776000000000003</v>
      </c>
      <c r="BX38">
        <v>68</v>
      </c>
    </row>
    <row r="39" spans="1:76" x14ac:dyDescent="0.2">
      <c r="A39">
        <v>360000</v>
      </c>
      <c r="B39">
        <v>736.983566</v>
      </c>
      <c r="C39">
        <v>-35590.855818999997</v>
      </c>
      <c r="D39">
        <v>151133.359275</v>
      </c>
      <c r="E39">
        <v>110.04872400000001</v>
      </c>
      <c r="G39">
        <v>38.342799999999997</v>
      </c>
      <c r="H39">
        <v>62</v>
      </c>
      <c r="I39">
        <v>38.2438</v>
      </c>
      <c r="J39">
        <v>70</v>
      </c>
      <c r="L39">
        <v>360000</v>
      </c>
      <c r="M39">
        <v>935.20805499999994</v>
      </c>
      <c r="N39">
        <v>-35250.924131</v>
      </c>
      <c r="O39">
        <v>152778.23142600001</v>
      </c>
      <c r="P39">
        <v>-265.50906199999997</v>
      </c>
      <c r="R39">
        <v>37.220399999999998</v>
      </c>
      <c r="S39">
        <v>48</v>
      </c>
      <c r="T39">
        <v>38.381300000000003</v>
      </c>
      <c r="U39">
        <v>86</v>
      </c>
      <c r="W39">
        <v>360000</v>
      </c>
      <c r="X39">
        <v>740.05108499999994</v>
      </c>
      <c r="Y39">
        <v>-34941.212036999998</v>
      </c>
      <c r="Z39">
        <v>150449.99338500001</v>
      </c>
      <c r="AA39">
        <v>60.995524000000003</v>
      </c>
      <c r="AC39">
        <v>38.191299999999998</v>
      </c>
      <c r="AD39">
        <v>54</v>
      </c>
      <c r="AE39">
        <v>38.118400000000001</v>
      </c>
      <c r="AF39">
        <v>78</v>
      </c>
      <c r="AH39">
        <v>360000</v>
      </c>
      <c r="AI39">
        <v>924.31899499999997</v>
      </c>
      <c r="AJ39">
        <v>-34674.104434000001</v>
      </c>
      <c r="AK39">
        <v>151809.47122400001</v>
      </c>
      <c r="AL39">
        <v>-547.99540300000001</v>
      </c>
      <c r="AN39">
        <v>37.220399999999998</v>
      </c>
      <c r="AO39">
        <v>48</v>
      </c>
      <c r="AS39" s="2">
        <v>360000</v>
      </c>
      <c r="AT39">
        <v>737.58591799999999</v>
      </c>
      <c r="AU39">
        <v>-35534.379830999998</v>
      </c>
      <c r="AV39">
        <v>151428.54751900001</v>
      </c>
      <c r="AW39">
        <v>117.443152</v>
      </c>
      <c r="AY39">
        <v>38.390900000000002</v>
      </c>
      <c r="AZ39">
        <v>54</v>
      </c>
      <c r="BA39">
        <v>38.244599999999998</v>
      </c>
      <c r="BB39">
        <v>74</v>
      </c>
      <c r="BD39">
        <v>360000</v>
      </c>
      <c r="BE39">
        <v>735.97193600000003</v>
      </c>
      <c r="BF39">
        <v>-35001.061235000001</v>
      </c>
      <c r="BG39">
        <v>150215.48519599999</v>
      </c>
      <c r="BH39">
        <v>52.230038999999998</v>
      </c>
      <c r="BJ39">
        <v>38.191299999999998</v>
      </c>
      <c r="BK39">
        <v>54</v>
      </c>
      <c r="BL39">
        <v>38.031399999999998</v>
      </c>
      <c r="BM39" s="3">
        <v>42</v>
      </c>
      <c r="BO39">
        <v>360000</v>
      </c>
      <c r="BP39">
        <v>931.02718700000003</v>
      </c>
      <c r="BQ39">
        <v>-35224.238100000002</v>
      </c>
      <c r="BR39">
        <v>152812.00720600001</v>
      </c>
      <c r="BS39">
        <v>28.288861000000001</v>
      </c>
      <c r="BU39">
        <v>37.220399999999998</v>
      </c>
      <c r="BV39">
        <v>48</v>
      </c>
      <c r="BW39">
        <v>38.436700000000002</v>
      </c>
      <c r="BX39">
        <v>74</v>
      </c>
    </row>
    <row r="40" spans="1:76" x14ac:dyDescent="0.2">
      <c r="A40">
        <v>370000</v>
      </c>
      <c r="B40">
        <v>740.149721</v>
      </c>
      <c r="C40">
        <v>-35581.192788</v>
      </c>
      <c r="D40">
        <v>151254.84804899999</v>
      </c>
      <c r="E40">
        <v>92.426371000000003</v>
      </c>
      <c r="G40">
        <v>41.994599999999998</v>
      </c>
      <c r="H40">
        <v>70</v>
      </c>
      <c r="I40">
        <v>41.886000000000003</v>
      </c>
      <c r="J40">
        <v>70</v>
      </c>
      <c r="L40">
        <v>370000</v>
      </c>
      <c r="M40">
        <v>929.37691900000004</v>
      </c>
      <c r="N40">
        <v>-35248.640376000003</v>
      </c>
      <c r="O40">
        <v>152865.00872799999</v>
      </c>
      <c r="P40">
        <v>-15.343595000000001</v>
      </c>
      <c r="R40">
        <v>40.7652</v>
      </c>
      <c r="S40">
        <v>68</v>
      </c>
      <c r="T40">
        <v>42.036700000000003</v>
      </c>
      <c r="U40">
        <v>118</v>
      </c>
      <c r="W40">
        <v>370000</v>
      </c>
      <c r="X40">
        <v>735.71145100000001</v>
      </c>
      <c r="Y40">
        <v>-34950.505224</v>
      </c>
      <c r="Z40">
        <v>150335.79715</v>
      </c>
      <c r="AA40">
        <v>72.203911000000005</v>
      </c>
      <c r="AC40">
        <v>41.828499999999998</v>
      </c>
      <c r="AD40">
        <v>64</v>
      </c>
      <c r="AE40">
        <v>41.748699999999999</v>
      </c>
      <c r="AF40">
        <v>60</v>
      </c>
      <c r="AH40">
        <v>370000</v>
      </c>
      <c r="AI40">
        <v>931.60301000000004</v>
      </c>
      <c r="AJ40">
        <v>-34691.728548999999</v>
      </c>
      <c r="AK40">
        <v>151772.96935199999</v>
      </c>
      <c r="AL40">
        <v>-1.1574409999999999</v>
      </c>
      <c r="AN40">
        <v>40.7652</v>
      </c>
      <c r="AO40">
        <v>68</v>
      </c>
      <c r="AS40" s="2">
        <v>370000</v>
      </c>
      <c r="AT40">
        <v>735.01007900000002</v>
      </c>
      <c r="AU40">
        <v>-35528.828537000001</v>
      </c>
      <c r="AV40">
        <v>151350.703546</v>
      </c>
      <c r="AW40">
        <v>136.47496899999999</v>
      </c>
      <c r="AY40">
        <v>42.047199999999997</v>
      </c>
      <c r="AZ40">
        <v>68</v>
      </c>
      <c r="BA40">
        <v>41.887</v>
      </c>
      <c r="BB40">
        <v>82</v>
      </c>
      <c r="BD40">
        <v>370000</v>
      </c>
      <c r="BE40">
        <v>744.01439100000005</v>
      </c>
      <c r="BF40">
        <v>-35000.784954000002</v>
      </c>
      <c r="BG40">
        <v>150297.76949499999</v>
      </c>
      <c r="BH40">
        <v>74.175613999999996</v>
      </c>
      <c r="BJ40">
        <v>41.828499999999998</v>
      </c>
      <c r="BK40">
        <v>64</v>
      </c>
      <c r="BL40">
        <v>41.653500000000001</v>
      </c>
      <c r="BM40" s="3">
        <v>88</v>
      </c>
      <c r="BO40">
        <v>370000</v>
      </c>
      <c r="BP40">
        <v>929.96625300000005</v>
      </c>
      <c r="BQ40">
        <v>-35235.114153000002</v>
      </c>
      <c r="BR40">
        <v>152788.79339599999</v>
      </c>
      <c r="BS40">
        <v>61.902788999999999</v>
      </c>
      <c r="BU40">
        <v>40.7652</v>
      </c>
      <c r="BV40">
        <v>68</v>
      </c>
      <c r="BW40">
        <v>42.097299999999997</v>
      </c>
      <c r="BX40">
        <v>86</v>
      </c>
    </row>
    <row r="41" spans="1:76" x14ac:dyDescent="0.2">
      <c r="A41">
        <v>380000</v>
      </c>
      <c r="B41">
        <v>737.40821400000004</v>
      </c>
      <c r="C41">
        <v>-35590.063299000001</v>
      </c>
      <c r="D41">
        <v>151192.882855</v>
      </c>
      <c r="E41">
        <v>104.29114800000001</v>
      </c>
      <c r="G41">
        <v>45.6462</v>
      </c>
      <c r="H41">
        <v>62</v>
      </c>
      <c r="I41">
        <v>45.528300000000002</v>
      </c>
      <c r="J41">
        <v>86</v>
      </c>
      <c r="L41">
        <v>380000</v>
      </c>
      <c r="M41">
        <v>931.60455300000001</v>
      </c>
      <c r="N41">
        <v>-35239.452052000001</v>
      </c>
      <c r="O41">
        <v>152887.04144199999</v>
      </c>
      <c r="P41">
        <v>-383.871601</v>
      </c>
      <c r="R41">
        <v>44.31</v>
      </c>
      <c r="S41">
        <v>62</v>
      </c>
      <c r="T41">
        <v>45.692100000000003</v>
      </c>
      <c r="U41">
        <v>58</v>
      </c>
      <c r="W41">
        <v>380000</v>
      </c>
      <c r="X41">
        <v>734.81787399999996</v>
      </c>
      <c r="Y41">
        <v>-34934.340778999998</v>
      </c>
      <c r="Z41">
        <v>150364.987628</v>
      </c>
      <c r="AA41">
        <v>73.068217000000004</v>
      </c>
      <c r="AC41">
        <v>45.465800000000002</v>
      </c>
      <c r="AD41">
        <v>60</v>
      </c>
      <c r="AE41">
        <v>45.379100000000001</v>
      </c>
      <c r="AF41">
        <v>70</v>
      </c>
      <c r="AH41">
        <v>380000</v>
      </c>
      <c r="AI41">
        <v>934.68459099999995</v>
      </c>
      <c r="AJ41">
        <v>-34688.614321000001</v>
      </c>
      <c r="AK41">
        <v>151748.68066099999</v>
      </c>
      <c r="AL41">
        <v>-325.58408600000001</v>
      </c>
      <c r="AN41">
        <v>44.31</v>
      </c>
      <c r="AO41">
        <v>60</v>
      </c>
      <c r="AS41" s="2">
        <v>380000</v>
      </c>
      <c r="AT41">
        <v>739.54231400000003</v>
      </c>
      <c r="AU41">
        <v>-35527.153896000003</v>
      </c>
      <c r="AV41">
        <v>151317.163696</v>
      </c>
      <c r="AW41">
        <v>64.013068000000004</v>
      </c>
      <c r="AY41">
        <v>45.703499999999998</v>
      </c>
      <c r="AZ41">
        <v>62</v>
      </c>
      <c r="BA41">
        <v>45.529299999999999</v>
      </c>
      <c r="BB41">
        <v>80</v>
      </c>
      <c r="BD41">
        <v>380000</v>
      </c>
      <c r="BE41">
        <v>735.46949800000004</v>
      </c>
      <c r="BF41">
        <v>-34999.830524999998</v>
      </c>
      <c r="BG41">
        <v>150182.556045</v>
      </c>
      <c r="BH41">
        <v>78.719564000000005</v>
      </c>
      <c r="BJ41">
        <v>45.465800000000002</v>
      </c>
      <c r="BK41">
        <v>60</v>
      </c>
      <c r="BL41">
        <v>45.275500000000001</v>
      </c>
      <c r="BM41" s="3">
        <v>62</v>
      </c>
      <c r="BO41">
        <v>380000</v>
      </c>
      <c r="BP41">
        <v>932.74530700000003</v>
      </c>
      <c r="BQ41">
        <v>-35236.508013999999</v>
      </c>
      <c r="BR41">
        <v>152756.64555099999</v>
      </c>
      <c r="BS41">
        <v>-19.991318</v>
      </c>
      <c r="BU41">
        <v>44.31</v>
      </c>
      <c r="BV41">
        <v>62</v>
      </c>
      <c r="BW41">
        <v>45.757899999999999</v>
      </c>
      <c r="BX41">
        <v>86</v>
      </c>
    </row>
    <row r="42" spans="1:76" x14ac:dyDescent="0.2">
      <c r="A42">
        <v>390000</v>
      </c>
      <c r="B42">
        <v>742.28112599999997</v>
      </c>
      <c r="C42">
        <v>-35577.683716</v>
      </c>
      <c r="D42">
        <v>151248.14125499999</v>
      </c>
      <c r="E42">
        <v>98.796599999999998</v>
      </c>
      <c r="G42">
        <v>49.297899999999998</v>
      </c>
      <c r="H42">
        <v>78</v>
      </c>
      <c r="I42">
        <v>49.1706</v>
      </c>
      <c r="J42">
        <v>72</v>
      </c>
      <c r="L42">
        <v>390000</v>
      </c>
      <c r="M42">
        <v>933.43260099999998</v>
      </c>
      <c r="N42">
        <v>-35234.946474999997</v>
      </c>
      <c r="O42">
        <v>152838.37299100001</v>
      </c>
      <c r="P42">
        <v>-8.0922199999999993</v>
      </c>
      <c r="R42">
        <v>47.854799999999997</v>
      </c>
      <c r="S42">
        <v>76</v>
      </c>
      <c r="T42">
        <v>49.3474</v>
      </c>
      <c r="U42">
        <v>104</v>
      </c>
      <c r="W42">
        <v>390000</v>
      </c>
      <c r="X42">
        <v>734.59291800000005</v>
      </c>
      <c r="Y42">
        <v>-34935.841506999997</v>
      </c>
      <c r="Z42">
        <v>150437.21968099999</v>
      </c>
      <c r="AA42">
        <v>48.644917</v>
      </c>
      <c r="AC42">
        <v>49.103099999999998</v>
      </c>
      <c r="AD42">
        <v>68</v>
      </c>
      <c r="AE42">
        <v>49.009399999999999</v>
      </c>
      <c r="AF42">
        <v>74</v>
      </c>
      <c r="AH42">
        <v>390000</v>
      </c>
      <c r="AI42">
        <v>928.39867500000003</v>
      </c>
      <c r="AJ42">
        <v>-34685.451697999997</v>
      </c>
      <c r="AK42">
        <v>151773.49064800001</v>
      </c>
      <c r="AL42">
        <v>-24.349618</v>
      </c>
      <c r="AN42">
        <v>47.854799999999997</v>
      </c>
      <c r="AO42">
        <v>74</v>
      </c>
      <c r="AS42" s="2">
        <v>390000</v>
      </c>
      <c r="AT42">
        <v>737.66188099999999</v>
      </c>
      <c r="AU42">
        <v>-35517.070948</v>
      </c>
      <c r="AV42">
        <v>151443.77267599999</v>
      </c>
      <c r="AW42">
        <v>99.760616999999996</v>
      </c>
      <c r="AY42">
        <v>49.359699999999997</v>
      </c>
      <c r="AZ42">
        <v>74</v>
      </c>
      <c r="BA42">
        <v>49.171700000000001</v>
      </c>
      <c r="BB42">
        <v>94</v>
      </c>
      <c r="BD42">
        <v>390000</v>
      </c>
      <c r="BE42">
        <v>736.86268600000005</v>
      </c>
      <c r="BF42">
        <v>-35002.654505999999</v>
      </c>
      <c r="BG42">
        <v>150222.35985400001</v>
      </c>
      <c r="BH42">
        <v>111.405147</v>
      </c>
      <c r="BJ42">
        <v>49.103099999999998</v>
      </c>
      <c r="BK42">
        <v>68</v>
      </c>
      <c r="BL42">
        <v>48.897599999999997</v>
      </c>
      <c r="BM42" s="3">
        <v>56</v>
      </c>
      <c r="BO42">
        <v>390000</v>
      </c>
      <c r="BP42">
        <v>930.10658599999999</v>
      </c>
      <c r="BQ42">
        <v>-35253.681442000001</v>
      </c>
      <c r="BR42">
        <v>152638.76923599999</v>
      </c>
      <c r="BS42">
        <v>3.085439</v>
      </c>
      <c r="BU42">
        <v>47.854799999999997</v>
      </c>
      <c r="BV42">
        <v>76</v>
      </c>
      <c r="BW42">
        <v>49.418599999999998</v>
      </c>
      <c r="BX42">
        <v>80</v>
      </c>
    </row>
    <row r="43" spans="1:76" x14ac:dyDescent="0.2">
      <c r="A43">
        <v>400000</v>
      </c>
      <c r="B43">
        <v>734.76369999999997</v>
      </c>
      <c r="C43">
        <v>-35577.651728999997</v>
      </c>
      <c r="D43">
        <v>151290.09596800001</v>
      </c>
      <c r="E43">
        <v>68.568348999999998</v>
      </c>
      <c r="G43">
        <v>52.949599999999997</v>
      </c>
      <c r="H43">
        <v>66</v>
      </c>
      <c r="I43">
        <v>52.812899999999999</v>
      </c>
      <c r="J43">
        <v>72</v>
      </c>
      <c r="L43">
        <v>400000</v>
      </c>
      <c r="M43">
        <v>924.93827699999997</v>
      </c>
      <c r="N43">
        <v>-35232.633989000002</v>
      </c>
      <c r="O43">
        <v>152843.95803099999</v>
      </c>
      <c r="P43">
        <v>-113.74050099999999</v>
      </c>
      <c r="R43">
        <v>51.3996</v>
      </c>
      <c r="S43">
        <v>70</v>
      </c>
      <c r="T43">
        <v>53.002800000000001</v>
      </c>
      <c r="U43">
        <v>68</v>
      </c>
      <c r="W43">
        <v>400000</v>
      </c>
      <c r="X43">
        <v>737.65035799999998</v>
      </c>
      <c r="Y43">
        <v>-34953.116018000001</v>
      </c>
      <c r="Z43">
        <v>150311.48147299999</v>
      </c>
      <c r="AA43">
        <v>121.070277</v>
      </c>
      <c r="AC43">
        <v>52.740299999999998</v>
      </c>
      <c r="AD43">
        <v>66</v>
      </c>
      <c r="AE43">
        <v>52.639699999999998</v>
      </c>
      <c r="AF43">
        <v>66</v>
      </c>
      <c r="AN43">
        <v>51.3996</v>
      </c>
      <c r="AO43">
        <v>66</v>
      </c>
      <c r="AS43" s="2">
        <v>400000</v>
      </c>
      <c r="AT43">
        <v>737.72915</v>
      </c>
      <c r="AU43">
        <v>-35532.241169000001</v>
      </c>
      <c r="AV43">
        <v>151351.535382</v>
      </c>
      <c r="AW43">
        <v>59.535837999999998</v>
      </c>
      <c r="AY43">
        <v>53.015999999999998</v>
      </c>
      <c r="AZ43">
        <v>62</v>
      </c>
      <c r="BA43">
        <v>52.814</v>
      </c>
      <c r="BB43">
        <v>74</v>
      </c>
      <c r="BD43">
        <v>400000</v>
      </c>
      <c r="BE43">
        <v>738.36613199999999</v>
      </c>
      <c r="BF43">
        <v>-34995.587017999998</v>
      </c>
      <c r="BG43">
        <v>150257.571471</v>
      </c>
      <c r="BH43">
        <v>67.294407000000007</v>
      </c>
      <c r="BJ43">
        <v>52.740299999999998</v>
      </c>
      <c r="BK43">
        <v>66</v>
      </c>
      <c r="BL43">
        <v>52.519599999999997</v>
      </c>
      <c r="BM43" s="3">
        <v>56</v>
      </c>
      <c r="BO43">
        <v>400000</v>
      </c>
      <c r="BP43">
        <v>927.17313300000001</v>
      </c>
      <c r="BQ43">
        <v>-35258.224213000001</v>
      </c>
      <c r="BR43">
        <v>152667.34604</v>
      </c>
      <c r="BS43">
        <v>-405.09294899999998</v>
      </c>
      <c r="BU43">
        <v>51.3996</v>
      </c>
      <c r="BV43">
        <v>70</v>
      </c>
      <c r="BW43">
        <v>53.0792</v>
      </c>
      <c r="BX43">
        <v>66</v>
      </c>
    </row>
    <row r="44" spans="1:76" x14ac:dyDescent="0.2">
      <c r="A44">
        <v>410000</v>
      </c>
      <c r="B44">
        <v>737.81228299999998</v>
      </c>
      <c r="C44">
        <v>-35561.037424000002</v>
      </c>
      <c r="D44">
        <v>151313.08145900001</v>
      </c>
      <c r="E44">
        <v>93.201507000000007</v>
      </c>
      <c r="G44">
        <v>56.601300000000002</v>
      </c>
      <c r="H44">
        <v>70</v>
      </c>
      <c r="I44">
        <v>56.455100000000002</v>
      </c>
      <c r="J44">
        <v>58</v>
      </c>
      <c r="L44">
        <v>410000</v>
      </c>
      <c r="M44">
        <v>926.39179100000001</v>
      </c>
      <c r="N44">
        <v>-35228.964585000002</v>
      </c>
      <c r="O44">
        <v>152797.274366</v>
      </c>
      <c r="P44">
        <v>-43.276713000000001</v>
      </c>
      <c r="R44">
        <v>54.944400000000002</v>
      </c>
      <c r="S44">
        <v>36</v>
      </c>
      <c r="T44">
        <v>56.658200000000001</v>
      </c>
      <c r="U44">
        <v>66</v>
      </c>
      <c r="W44">
        <v>410000</v>
      </c>
      <c r="X44">
        <v>736.28190300000006</v>
      </c>
      <c r="Y44">
        <v>-34944.020793000003</v>
      </c>
      <c r="Z44">
        <v>150348.874098</v>
      </c>
      <c r="AA44">
        <v>84.872235000000003</v>
      </c>
      <c r="AC44">
        <v>56.377600000000001</v>
      </c>
      <c r="AD44">
        <v>42</v>
      </c>
      <c r="AE44">
        <v>56.27</v>
      </c>
      <c r="AF44">
        <v>74</v>
      </c>
      <c r="AN44">
        <v>54.944400000000002</v>
      </c>
      <c r="AO44">
        <v>36</v>
      </c>
      <c r="AS44" s="2">
        <v>410000</v>
      </c>
      <c r="AT44">
        <v>737.96943699999997</v>
      </c>
      <c r="AU44">
        <v>-35541.155965999998</v>
      </c>
      <c r="AV44">
        <v>151405.17859699999</v>
      </c>
      <c r="AW44">
        <v>89.401769999999999</v>
      </c>
      <c r="AY44">
        <v>56.6723</v>
      </c>
      <c r="AZ44">
        <v>46</v>
      </c>
      <c r="BA44">
        <v>56.456400000000002</v>
      </c>
      <c r="BB44">
        <v>50</v>
      </c>
      <c r="BD44">
        <v>410000</v>
      </c>
      <c r="BE44">
        <v>740.28767100000005</v>
      </c>
      <c r="BF44">
        <v>-35004.399281999998</v>
      </c>
      <c r="BG44">
        <v>150271.79287400001</v>
      </c>
      <c r="BH44">
        <v>28.376104999999999</v>
      </c>
      <c r="BJ44">
        <v>56.377600000000001</v>
      </c>
      <c r="BK44">
        <v>42</v>
      </c>
      <c r="BL44">
        <v>56.1417</v>
      </c>
      <c r="BM44" s="3">
        <v>78</v>
      </c>
      <c r="BO44">
        <v>410000</v>
      </c>
      <c r="BP44">
        <v>935.45928300000003</v>
      </c>
      <c r="BQ44">
        <v>-35244.262666000002</v>
      </c>
      <c r="BR44">
        <v>152714.61884099999</v>
      </c>
      <c r="BS44">
        <v>37.603428000000001</v>
      </c>
      <c r="BU44">
        <v>54.944400000000002</v>
      </c>
      <c r="BV44">
        <v>36</v>
      </c>
      <c r="BW44">
        <v>56.739800000000002</v>
      </c>
      <c r="BX44">
        <v>72</v>
      </c>
    </row>
    <row r="45" spans="1:76" x14ac:dyDescent="0.2">
      <c r="A45">
        <v>420000</v>
      </c>
      <c r="B45">
        <v>739.98087699999996</v>
      </c>
      <c r="C45">
        <v>-35573.358560000001</v>
      </c>
      <c r="D45">
        <v>151297.727698</v>
      </c>
      <c r="E45">
        <v>91.613889999999998</v>
      </c>
      <c r="G45">
        <v>60.253100000000003</v>
      </c>
      <c r="H45">
        <v>72</v>
      </c>
      <c r="I45">
        <v>60.0974</v>
      </c>
      <c r="J45">
        <v>72</v>
      </c>
      <c r="L45">
        <v>420000</v>
      </c>
      <c r="M45">
        <v>924.31147999999996</v>
      </c>
      <c r="N45">
        <v>-35223.879776000002</v>
      </c>
      <c r="O45">
        <v>152866.326634</v>
      </c>
      <c r="P45">
        <v>-53.917295000000003</v>
      </c>
      <c r="R45">
        <v>58.489199999999997</v>
      </c>
      <c r="S45">
        <v>64</v>
      </c>
      <c r="T45">
        <v>60.313499999999998</v>
      </c>
      <c r="U45">
        <v>72</v>
      </c>
      <c r="W45">
        <v>420000</v>
      </c>
      <c r="X45">
        <v>738.35947499999997</v>
      </c>
      <c r="Y45">
        <v>-34956.004643</v>
      </c>
      <c r="Z45">
        <v>150345.731317</v>
      </c>
      <c r="AA45">
        <v>27.704156999999999</v>
      </c>
      <c r="AC45">
        <v>60.014800000000001</v>
      </c>
      <c r="AD45">
        <v>64</v>
      </c>
      <c r="AE45">
        <v>59.900399999999998</v>
      </c>
      <c r="AF45">
        <v>56</v>
      </c>
      <c r="AN45">
        <v>58.489199999999997</v>
      </c>
      <c r="AO45">
        <v>64</v>
      </c>
      <c r="AS45" s="2">
        <v>420000</v>
      </c>
      <c r="AT45">
        <v>735.13099699999998</v>
      </c>
      <c r="AU45">
        <v>-35525.893593000001</v>
      </c>
      <c r="AV45">
        <v>151417.345814</v>
      </c>
      <c r="AW45">
        <v>76.297939999999997</v>
      </c>
      <c r="AY45">
        <v>60.328600000000002</v>
      </c>
      <c r="AZ45">
        <v>64</v>
      </c>
      <c r="BA45">
        <v>60.098700000000001</v>
      </c>
      <c r="BB45">
        <v>68</v>
      </c>
      <c r="BD45">
        <v>420000</v>
      </c>
      <c r="BE45">
        <v>743.39136099999996</v>
      </c>
      <c r="BF45">
        <v>-35002.484224</v>
      </c>
      <c r="BG45">
        <v>150118.560122</v>
      </c>
      <c r="BH45">
        <v>98.855452999999997</v>
      </c>
      <c r="BJ45">
        <v>60.014800000000001</v>
      </c>
      <c r="BK45">
        <v>64</v>
      </c>
      <c r="BL45">
        <v>59.7637</v>
      </c>
      <c r="BM45" s="3">
        <v>74</v>
      </c>
      <c r="BO45">
        <v>420000</v>
      </c>
      <c r="BP45">
        <v>935.56846299999995</v>
      </c>
      <c r="BQ45">
        <v>-35241.293632000001</v>
      </c>
      <c r="BR45">
        <v>152752.02853000001</v>
      </c>
      <c r="BS45">
        <v>-112.126833</v>
      </c>
      <c r="BU45">
        <v>58.489199999999997</v>
      </c>
      <c r="BV45">
        <v>64</v>
      </c>
      <c r="BW45">
        <v>60.400500000000001</v>
      </c>
      <c r="BX45">
        <v>74</v>
      </c>
    </row>
    <row r="46" spans="1:76" x14ac:dyDescent="0.2">
      <c r="A46">
        <v>430000</v>
      </c>
      <c r="B46">
        <v>737.34089700000004</v>
      </c>
      <c r="C46">
        <v>-35583.524310000001</v>
      </c>
      <c r="D46">
        <v>151239.75773400001</v>
      </c>
      <c r="E46">
        <v>48.769426000000003</v>
      </c>
      <c r="G46">
        <v>63.904699999999998</v>
      </c>
      <c r="H46">
        <v>82</v>
      </c>
      <c r="I46">
        <v>63.739699999999999</v>
      </c>
      <c r="J46">
        <v>80</v>
      </c>
      <c r="L46">
        <v>430000</v>
      </c>
      <c r="M46">
        <v>926.16314399999999</v>
      </c>
      <c r="N46">
        <v>-35243.566920999998</v>
      </c>
      <c r="O46">
        <v>152763.937263</v>
      </c>
      <c r="P46">
        <v>48.271366</v>
      </c>
      <c r="R46">
        <v>62.033999999999999</v>
      </c>
      <c r="S46">
        <v>82</v>
      </c>
      <c r="T46">
        <v>63.968899999999998</v>
      </c>
      <c r="U46">
        <v>64</v>
      </c>
      <c r="W46">
        <v>430000</v>
      </c>
      <c r="X46">
        <v>742.89910499999996</v>
      </c>
      <c r="Y46">
        <v>-34958.321397</v>
      </c>
      <c r="Z46">
        <v>150390.67519400001</v>
      </c>
      <c r="AA46">
        <v>93.113752000000005</v>
      </c>
      <c r="AC46">
        <v>63.652099999999997</v>
      </c>
      <c r="AD46">
        <v>72</v>
      </c>
      <c r="AE46">
        <v>63.530700000000003</v>
      </c>
      <c r="AF46">
        <v>66</v>
      </c>
      <c r="AN46">
        <v>62.033999999999999</v>
      </c>
      <c r="AO46">
        <v>82</v>
      </c>
      <c r="AS46" s="2">
        <v>430000</v>
      </c>
      <c r="AT46">
        <v>738.200062</v>
      </c>
      <c r="AU46">
        <v>-35532.129366000001</v>
      </c>
      <c r="AV46">
        <v>151384.98432799999</v>
      </c>
      <c r="AW46">
        <v>107.943076</v>
      </c>
      <c r="AY46">
        <v>63.9848</v>
      </c>
      <c r="AZ46">
        <v>72</v>
      </c>
      <c r="BA46">
        <v>63.741100000000003</v>
      </c>
      <c r="BB46">
        <v>64</v>
      </c>
      <c r="BD46">
        <v>430000</v>
      </c>
      <c r="BE46">
        <v>733.41315799999995</v>
      </c>
      <c r="BF46">
        <v>-34998.110058999999</v>
      </c>
      <c r="BG46">
        <v>150147.09856799999</v>
      </c>
      <c r="BH46">
        <v>64.878259999999997</v>
      </c>
      <c r="BJ46">
        <v>63.652099999999997</v>
      </c>
      <c r="BK46">
        <v>72</v>
      </c>
      <c r="BL46">
        <v>63.3857</v>
      </c>
      <c r="BM46" s="3">
        <v>72</v>
      </c>
      <c r="BO46">
        <v>430000</v>
      </c>
      <c r="BP46">
        <v>932.81305099999997</v>
      </c>
      <c r="BQ46">
        <v>-35224.455028999997</v>
      </c>
      <c r="BR46">
        <v>152795.134433</v>
      </c>
      <c r="BS46">
        <v>-33.738359000000003</v>
      </c>
      <c r="BU46">
        <v>62.033999999999999</v>
      </c>
      <c r="BV46">
        <v>82</v>
      </c>
      <c r="BW46">
        <v>64.061099999999996</v>
      </c>
      <c r="BX46">
        <v>66</v>
      </c>
    </row>
    <row r="47" spans="1:76" x14ac:dyDescent="0.2">
      <c r="A47">
        <v>440000</v>
      </c>
      <c r="B47">
        <v>730.08318099999997</v>
      </c>
      <c r="C47">
        <v>-35574.409819</v>
      </c>
      <c r="D47">
        <v>151269.625126</v>
      </c>
      <c r="E47">
        <v>43.486410999999997</v>
      </c>
      <c r="G47">
        <v>67.556399999999996</v>
      </c>
      <c r="H47">
        <v>80</v>
      </c>
      <c r="I47">
        <v>67.381900000000002</v>
      </c>
      <c r="J47">
        <v>62</v>
      </c>
      <c r="L47">
        <v>440000</v>
      </c>
      <c r="M47">
        <v>933.97889299999997</v>
      </c>
      <c r="N47">
        <v>-35232.827142000002</v>
      </c>
      <c r="O47">
        <v>152832.90968300001</v>
      </c>
      <c r="P47">
        <v>390.74627299999997</v>
      </c>
      <c r="R47">
        <v>65.578800000000001</v>
      </c>
      <c r="S47">
        <v>64</v>
      </c>
      <c r="T47">
        <v>67.624300000000005</v>
      </c>
      <c r="U47">
        <v>64</v>
      </c>
      <c r="W47">
        <v>440000</v>
      </c>
      <c r="X47">
        <v>743.37464899999998</v>
      </c>
      <c r="Y47">
        <v>-34956.474271999999</v>
      </c>
      <c r="Z47">
        <v>150245.164277</v>
      </c>
      <c r="AA47">
        <v>52.641798999999999</v>
      </c>
      <c r="AC47">
        <v>67.289400000000001</v>
      </c>
      <c r="AD47">
        <v>62</v>
      </c>
      <c r="AE47">
        <v>67.161000000000001</v>
      </c>
      <c r="AF47">
        <v>60</v>
      </c>
      <c r="AN47">
        <v>65.578800000000001</v>
      </c>
      <c r="AO47">
        <v>62</v>
      </c>
      <c r="AS47" s="2">
        <v>440000</v>
      </c>
      <c r="AT47">
        <v>734.80395799999997</v>
      </c>
      <c r="AU47">
        <v>-35544.059659999999</v>
      </c>
      <c r="AV47">
        <v>151374.71499800001</v>
      </c>
      <c r="AW47">
        <v>60.301195999999997</v>
      </c>
      <c r="AY47">
        <v>67.641099999999994</v>
      </c>
      <c r="AZ47">
        <v>64</v>
      </c>
      <c r="BA47">
        <v>67.383399999999995</v>
      </c>
      <c r="BB47">
        <v>62</v>
      </c>
      <c r="BD47">
        <v>440000</v>
      </c>
      <c r="BE47">
        <v>739.96449800000005</v>
      </c>
      <c r="BF47">
        <v>-35015.309150000001</v>
      </c>
      <c r="BG47">
        <v>150195.77927999999</v>
      </c>
      <c r="BH47">
        <v>85.843311</v>
      </c>
      <c r="BJ47">
        <v>67.289400000000001</v>
      </c>
      <c r="BK47">
        <v>62</v>
      </c>
      <c r="BL47">
        <v>67.007800000000003</v>
      </c>
      <c r="BM47" s="3">
        <v>70</v>
      </c>
      <c r="BO47">
        <v>440000</v>
      </c>
      <c r="BP47">
        <v>929.88267299999995</v>
      </c>
      <c r="BQ47">
        <v>-35261.432782999997</v>
      </c>
      <c r="BR47">
        <v>152744.361401</v>
      </c>
      <c r="BS47">
        <v>-11.800972</v>
      </c>
      <c r="BU47">
        <v>65.578800000000001</v>
      </c>
      <c r="BV47">
        <v>64</v>
      </c>
      <c r="BW47">
        <v>67.721699999999998</v>
      </c>
      <c r="BX47">
        <v>58</v>
      </c>
    </row>
    <row r="48" spans="1:76" x14ac:dyDescent="0.2">
      <c r="A48">
        <v>450000</v>
      </c>
      <c r="B48">
        <v>735.91840300000001</v>
      </c>
      <c r="C48">
        <v>-35584.966559</v>
      </c>
      <c r="D48">
        <v>151180.06288899999</v>
      </c>
      <c r="E48">
        <v>119.98597599999999</v>
      </c>
      <c r="G48">
        <v>71.208100000000002</v>
      </c>
      <c r="H48">
        <v>66</v>
      </c>
      <c r="I48">
        <v>71.024199999999993</v>
      </c>
      <c r="J48">
        <v>84</v>
      </c>
      <c r="L48">
        <v>450000</v>
      </c>
      <c r="M48">
        <v>928.92996000000005</v>
      </c>
      <c r="N48">
        <v>-35238.639531000001</v>
      </c>
      <c r="O48">
        <v>152808.89066</v>
      </c>
      <c r="P48">
        <v>-9.3095219999999994</v>
      </c>
      <c r="R48">
        <v>69.123599999999996</v>
      </c>
      <c r="S48">
        <v>64</v>
      </c>
      <c r="T48">
        <v>71.279600000000002</v>
      </c>
      <c r="U48">
        <v>50</v>
      </c>
      <c r="W48">
        <v>450000</v>
      </c>
      <c r="X48">
        <v>735.20970599999998</v>
      </c>
      <c r="Y48">
        <v>-34943.309896999999</v>
      </c>
      <c r="Z48">
        <v>150361.15511699999</v>
      </c>
      <c r="AA48">
        <v>46.529988000000003</v>
      </c>
      <c r="AC48">
        <v>70.926599999999993</v>
      </c>
      <c r="AD48">
        <v>58</v>
      </c>
      <c r="AE48">
        <v>70.791300000000007</v>
      </c>
      <c r="AF48">
        <v>76</v>
      </c>
      <c r="AN48">
        <v>69.123599999999996</v>
      </c>
      <c r="AO48">
        <v>62</v>
      </c>
      <c r="AS48" s="2">
        <v>450000</v>
      </c>
      <c r="AT48">
        <v>733.68842500000005</v>
      </c>
      <c r="AU48">
        <v>-35537.979679999997</v>
      </c>
      <c r="AV48">
        <v>151315.205319</v>
      </c>
      <c r="AW48">
        <v>65.938856000000001</v>
      </c>
      <c r="AY48">
        <v>71.297399999999996</v>
      </c>
      <c r="AZ48">
        <v>60</v>
      </c>
      <c r="BA48">
        <v>71.025700000000001</v>
      </c>
      <c r="BB48">
        <v>72</v>
      </c>
      <c r="BD48">
        <v>450000</v>
      </c>
      <c r="BE48">
        <v>734.03158199999996</v>
      </c>
      <c r="BF48">
        <v>-35006.922642999998</v>
      </c>
      <c r="BG48">
        <v>150193.896473</v>
      </c>
      <c r="BH48">
        <v>71.902401999999995</v>
      </c>
      <c r="BJ48">
        <v>70.926599999999993</v>
      </c>
      <c r="BK48">
        <v>58</v>
      </c>
      <c r="BL48">
        <v>70.629800000000003</v>
      </c>
      <c r="BM48" s="3">
        <v>60</v>
      </c>
      <c r="BO48">
        <v>450000</v>
      </c>
      <c r="BP48">
        <v>932.33901700000001</v>
      </c>
      <c r="BQ48">
        <v>-35246.539963000003</v>
      </c>
      <c r="BR48">
        <v>152858.36700500001</v>
      </c>
      <c r="BS48">
        <v>466.10626100000002</v>
      </c>
      <c r="BU48">
        <v>69.123599999999996</v>
      </c>
      <c r="BV48">
        <v>64</v>
      </c>
      <c r="BW48">
        <v>71.382300000000001</v>
      </c>
      <c r="BX48">
        <v>68</v>
      </c>
    </row>
    <row r="49" spans="1:76" x14ac:dyDescent="0.2">
      <c r="A49">
        <v>460000</v>
      </c>
      <c r="B49">
        <v>745.40943400000003</v>
      </c>
      <c r="C49">
        <v>-35585.863446000003</v>
      </c>
      <c r="D49">
        <v>151244.26577699999</v>
      </c>
      <c r="E49">
        <v>187.11142000000001</v>
      </c>
      <c r="G49">
        <v>74.859800000000007</v>
      </c>
      <c r="H49">
        <v>66</v>
      </c>
      <c r="I49">
        <v>74.666399999999996</v>
      </c>
      <c r="J49">
        <v>60</v>
      </c>
      <c r="L49">
        <v>460000</v>
      </c>
      <c r="M49">
        <v>939.27773200000001</v>
      </c>
      <c r="N49">
        <v>-35240.643512000002</v>
      </c>
      <c r="O49">
        <v>152812.25685000001</v>
      </c>
      <c r="P49">
        <v>-162.96085400000001</v>
      </c>
      <c r="R49">
        <v>72.668400000000005</v>
      </c>
      <c r="S49">
        <v>68</v>
      </c>
      <c r="T49">
        <v>74.935000000000002</v>
      </c>
      <c r="U49">
        <v>70</v>
      </c>
      <c r="W49">
        <v>460000</v>
      </c>
      <c r="X49">
        <v>736.98023000000001</v>
      </c>
      <c r="Y49">
        <v>-34942.441709999999</v>
      </c>
      <c r="Z49">
        <v>150458.98297899999</v>
      </c>
      <c r="AA49">
        <v>73.171002000000001</v>
      </c>
      <c r="AC49">
        <v>74.563900000000004</v>
      </c>
      <c r="AD49">
        <v>82</v>
      </c>
      <c r="AE49">
        <v>74.421700000000001</v>
      </c>
      <c r="AF49">
        <v>64</v>
      </c>
      <c r="AN49">
        <v>72.668400000000005</v>
      </c>
      <c r="AO49">
        <v>68</v>
      </c>
      <c r="AS49" s="2">
        <v>460000</v>
      </c>
      <c r="AT49">
        <v>740.78422399999999</v>
      </c>
      <c r="AU49">
        <v>-35528.608332000003</v>
      </c>
      <c r="AV49">
        <v>151365.08517800001</v>
      </c>
      <c r="AW49">
        <v>70.053726999999995</v>
      </c>
      <c r="AY49">
        <v>74.953699999999998</v>
      </c>
      <c r="AZ49">
        <v>82</v>
      </c>
      <c r="BA49">
        <v>74.668099999999995</v>
      </c>
      <c r="BB49">
        <v>78</v>
      </c>
      <c r="BD49">
        <v>460000</v>
      </c>
      <c r="BE49">
        <v>734.57640600000002</v>
      </c>
      <c r="BF49">
        <v>-35003.718449</v>
      </c>
      <c r="BG49">
        <v>150243.371124</v>
      </c>
      <c r="BH49">
        <v>117.369962</v>
      </c>
      <c r="BJ49">
        <v>74.563900000000004</v>
      </c>
      <c r="BK49">
        <v>82</v>
      </c>
      <c r="BL49">
        <v>74.251900000000006</v>
      </c>
      <c r="BM49" s="3">
        <v>78</v>
      </c>
      <c r="BO49">
        <v>460000</v>
      </c>
      <c r="BP49">
        <v>930.65612699999997</v>
      </c>
      <c r="BQ49">
        <v>-35265.146669000002</v>
      </c>
      <c r="BR49">
        <v>152787.48874299999</v>
      </c>
      <c r="BS49">
        <v>-60.599240999999999</v>
      </c>
      <c r="BU49">
        <v>72.668400000000005</v>
      </c>
      <c r="BV49">
        <v>68</v>
      </c>
      <c r="BW49">
        <v>75.043000000000006</v>
      </c>
      <c r="BX49">
        <v>72</v>
      </c>
    </row>
    <row r="50" spans="1:76" x14ac:dyDescent="0.2">
      <c r="A50">
        <v>470000</v>
      </c>
      <c r="B50">
        <v>735.72276699999998</v>
      </c>
      <c r="C50">
        <v>-35578.405430999999</v>
      </c>
      <c r="D50">
        <v>151291.194552</v>
      </c>
      <c r="E50">
        <v>101.872478</v>
      </c>
      <c r="G50">
        <v>78.511600000000001</v>
      </c>
      <c r="H50">
        <v>82</v>
      </c>
      <c r="I50">
        <v>78.308700000000002</v>
      </c>
      <c r="J50">
        <v>72</v>
      </c>
      <c r="L50">
        <v>470000</v>
      </c>
      <c r="M50">
        <v>932.436283</v>
      </c>
      <c r="N50">
        <v>-35230.597857000001</v>
      </c>
      <c r="O50">
        <v>152858.989034</v>
      </c>
      <c r="P50">
        <v>-37.738836999999997</v>
      </c>
      <c r="R50">
        <v>76.213200000000001</v>
      </c>
      <c r="S50">
        <v>88</v>
      </c>
      <c r="T50">
        <v>78.590400000000002</v>
      </c>
      <c r="U50">
        <v>80</v>
      </c>
      <c r="W50">
        <v>470000</v>
      </c>
      <c r="X50">
        <v>738.61912099999995</v>
      </c>
      <c r="Y50">
        <v>-34933.854300999999</v>
      </c>
      <c r="Z50">
        <v>150315.237697</v>
      </c>
      <c r="AA50">
        <v>55.570404000000003</v>
      </c>
      <c r="AC50">
        <v>78.2012</v>
      </c>
      <c r="AD50">
        <v>88</v>
      </c>
      <c r="AE50">
        <v>78.052000000000007</v>
      </c>
      <c r="AF50">
        <v>82</v>
      </c>
      <c r="AN50">
        <v>76.213200000000001</v>
      </c>
      <c r="AO50">
        <v>88</v>
      </c>
      <c r="AS50" s="2">
        <v>470000</v>
      </c>
      <c r="AT50">
        <v>737.17898500000001</v>
      </c>
      <c r="AU50">
        <v>-35538.578866000003</v>
      </c>
      <c r="AV50">
        <v>151341.53221800001</v>
      </c>
      <c r="AW50">
        <v>113.449428</v>
      </c>
      <c r="AY50">
        <v>78.61</v>
      </c>
      <c r="AZ50">
        <v>88</v>
      </c>
      <c r="BA50">
        <v>78.310400000000001</v>
      </c>
      <c r="BB50">
        <v>76</v>
      </c>
      <c r="BD50">
        <v>470000</v>
      </c>
      <c r="BE50">
        <v>729.38203799999997</v>
      </c>
      <c r="BF50">
        <v>-35002.353438999999</v>
      </c>
      <c r="BG50">
        <v>150171.46189000001</v>
      </c>
      <c r="BH50">
        <v>72.758583000000002</v>
      </c>
      <c r="BJ50">
        <v>78.2012</v>
      </c>
      <c r="BK50">
        <v>88</v>
      </c>
      <c r="BL50">
        <v>77.873900000000006</v>
      </c>
      <c r="BM50" s="3">
        <v>56</v>
      </c>
      <c r="BO50">
        <v>470000</v>
      </c>
      <c r="BP50">
        <v>926.77812800000004</v>
      </c>
      <c r="BQ50">
        <v>-35231.027393999997</v>
      </c>
      <c r="BR50">
        <v>152741.90733799999</v>
      </c>
      <c r="BS50">
        <v>-38.886297999999996</v>
      </c>
      <c r="BU50">
        <v>76.213200000000001</v>
      </c>
      <c r="BV50">
        <v>88</v>
      </c>
      <c r="BW50">
        <v>78.703599999999994</v>
      </c>
      <c r="BX50">
        <v>74</v>
      </c>
    </row>
    <row r="51" spans="1:76" x14ac:dyDescent="0.2">
      <c r="A51">
        <v>480000</v>
      </c>
      <c r="B51">
        <v>734.769856</v>
      </c>
      <c r="C51">
        <v>-35572.625659999998</v>
      </c>
      <c r="D51">
        <v>151229.11405800001</v>
      </c>
      <c r="E51">
        <v>68.758133999999998</v>
      </c>
      <c r="G51">
        <v>82.163200000000003</v>
      </c>
      <c r="H51">
        <v>46</v>
      </c>
      <c r="I51">
        <v>81.950999999999993</v>
      </c>
      <c r="J51">
        <v>90</v>
      </c>
      <c r="L51">
        <v>480000</v>
      </c>
      <c r="M51">
        <v>921.419625</v>
      </c>
      <c r="N51">
        <v>-35228.033964000002</v>
      </c>
      <c r="O51">
        <v>152876.90454399999</v>
      </c>
      <c r="P51">
        <v>-361.093186</v>
      </c>
      <c r="R51">
        <v>79.757999999999996</v>
      </c>
      <c r="S51">
        <v>66</v>
      </c>
      <c r="T51">
        <v>82.245699999999999</v>
      </c>
      <c r="U51">
        <v>106</v>
      </c>
      <c r="W51">
        <v>480000</v>
      </c>
      <c r="X51">
        <v>735.81235100000004</v>
      </c>
      <c r="Y51">
        <v>-34948.159642999999</v>
      </c>
      <c r="Z51">
        <v>150233.33293</v>
      </c>
      <c r="AA51">
        <v>110.36881700000001</v>
      </c>
      <c r="AC51">
        <v>81.838399999999993</v>
      </c>
      <c r="AD51">
        <v>54</v>
      </c>
      <c r="AE51">
        <v>81.682299999999998</v>
      </c>
      <c r="AF51">
        <v>46</v>
      </c>
      <c r="AN51">
        <v>79.757999999999996</v>
      </c>
      <c r="AO51">
        <v>64</v>
      </c>
      <c r="AS51" s="2">
        <v>480000</v>
      </c>
      <c r="AT51">
        <v>734.73771599999998</v>
      </c>
      <c r="AU51">
        <v>-35532.312339999997</v>
      </c>
      <c r="AV51">
        <v>151390.91949900001</v>
      </c>
      <c r="AW51">
        <v>110.245141</v>
      </c>
      <c r="AY51">
        <v>82.266199999999998</v>
      </c>
      <c r="AZ51">
        <v>62</v>
      </c>
      <c r="BA51">
        <v>81.952799999999996</v>
      </c>
      <c r="BB51">
        <v>66</v>
      </c>
      <c r="BD51">
        <v>480000</v>
      </c>
      <c r="BE51">
        <v>743.47232599999995</v>
      </c>
      <c r="BF51">
        <v>-35014.705176000003</v>
      </c>
      <c r="BG51">
        <v>150203.70311900001</v>
      </c>
      <c r="BH51">
        <v>61.610705000000003</v>
      </c>
      <c r="BJ51">
        <v>81.838399999999993</v>
      </c>
      <c r="BK51">
        <v>54</v>
      </c>
      <c r="BL51">
        <v>81.495900000000006</v>
      </c>
      <c r="BM51" s="3">
        <v>54</v>
      </c>
      <c r="BO51">
        <v>480000</v>
      </c>
      <c r="BP51">
        <v>932.42551500000002</v>
      </c>
      <c r="BQ51">
        <v>-35257.886484000002</v>
      </c>
      <c r="BR51">
        <v>152670.557975</v>
      </c>
      <c r="BS51">
        <v>-47.433383999999997</v>
      </c>
      <c r="BU51">
        <v>79.757999999999996</v>
      </c>
      <c r="BV51">
        <v>66</v>
      </c>
      <c r="BW51">
        <v>82.3643</v>
      </c>
      <c r="BX51">
        <v>72</v>
      </c>
    </row>
    <row r="52" spans="1:76" x14ac:dyDescent="0.2">
      <c r="A52">
        <v>490000</v>
      </c>
      <c r="B52">
        <v>733.66816800000004</v>
      </c>
      <c r="C52">
        <v>-35575.531403000001</v>
      </c>
      <c r="D52">
        <v>151298.246243</v>
      </c>
      <c r="E52">
        <v>93.812619999999995</v>
      </c>
      <c r="G52">
        <v>85.814899999999994</v>
      </c>
      <c r="H52">
        <v>88</v>
      </c>
      <c r="I52">
        <v>85.593199999999996</v>
      </c>
      <c r="J52">
        <v>66</v>
      </c>
      <c r="L52">
        <v>490000</v>
      </c>
      <c r="M52">
        <v>928.98250299999995</v>
      </c>
      <c r="N52">
        <v>-35236.814998000002</v>
      </c>
      <c r="O52">
        <v>152695.628176</v>
      </c>
      <c r="P52">
        <v>19.211179000000001</v>
      </c>
      <c r="R52">
        <v>83.302800000000005</v>
      </c>
      <c r="S52">
        <v>68</v>
      </c>
      <c r="T52">
        <v>85.9011</v>
      </c>
      <c r="U52">
        <v>72</v>
      </c>
      <c r="W52">
        <v>490000</v>
      </c>
      <c r="X52">
        <v>734.54784900000004</v>
      </c>
      <c r="Y52">
        <v>-34956.982689999997</v>
      </c>
      <c r="Z52">
        <v>150241.72989700001</v>
      </c>
      <c r="AA52">
        <v>75.405946999999998</v>
      </c>
      <c r="AC52">
        <v>85.475700000000003</v>
      </c>
      <c r="AD52">
        <v>68</v>
      </c>
      <c r="AE52">
        <v>85.312600000000003</v>
      </c>
      <c r="AF52">
        <v>42</v>
      </c>
      <c r="AN52">
        <v>83.302800000000005</v>
      </c>
      <c r="AO52">
        <v>68</v>
      </c>
      <c r="AS52" s="2">
        <v>490000</v>
      </c>
      <c r="AT52">
        <v>739.20547699999997</v>
      </c>
      <c r="AU52">
        <v>-35537.789426000003</v>
      </c>
      <c r="AV52">
        <v>151309.393679</v>
      </c>
      <c r="AW52">
        <v>93.730405000000005</v>
      </c>
      <c r="AY52">
        <v>85.922499999999999</v>
      </c>
      <c r="AZ52">
        <v>64</v>
      </c>
      <c r="BA52">
        <v>85.595100000000002</v>
      </c>
      <c r="BB52">
        <v>54</v>
      </c>
      <c r="BD52">
        <v>490000</v>
      </c>
      <c r="BE52">
        <v>737.04323599999998</v>
      </c>
      <c r="BF52">
        <v>-35011.662839999997</v>
      </c>
      <c r="BG52">
        <v>150208.76562600001</v>
      </c>
      <c r="BH52">
        <v>78.346909999999994</v>
      </c>
      <c r="BJ52">
        <v>85.475700000000003</v>
      </c>
      <c r="BK52">
        <v>68</v>
      </c>
      <c r="BL52">
        <v>85.117999999999995</v>
      </c>
      <c r="BM52" s="3">
        <v>70</v>
      </c>
      <c r="BO52">
        <v>490000</v>
      </c>
      <c r="BP52">
        <v>934.64070200000003</v>
      </c>
      <c r="BQ52">
        <v>-35231.453202999997</v>
      </c>
      <c r="BR52">
        <v>152870.63849799999</v>
      </c>
      <c r="BS52">
        <v>13.019052</v>
      </c>
      <c r="BU52">
        <v>83.302800000000005</v>
      </c>
      <c r="BV52">
        <v>68</v>
      </c>
      <c r="BW52">
        <v>86.024900000000002</v>
      </c>
      <c r="BX52">
        <v>70</v>
      </c>
    </row>
    <row r="53" spans="1:76" x14ac:dyDescent="0.2">
      <c r="A53">
        <v>500000</v>
      </c>
      <c r="B53">
        <v>741.49305800000002</v>
      </c>
      <c r="C53">
        <v>-35578.074140999997</v>
      </c>
      <c r="D53">
        <v>151259.48304200001</v>
      </c>
      <c r="E53">
        <v>78.870593</v>
      </c>
      <c r="G53">
        <v>89.4666</v>
      </c>
      <c r="H53">
        <v>52</v>
      </c>
      <c r="I53">
        <v>89.235500000000002</v>
      </c>
      <c r="J53">
        <v>38</v>
      </c>
      <c r="L53">
        <v>500000</v>
      </c>
      <c r="M53">
        <v>928.94512699999996</v>
      </c>
      <c r="N53">
        <v>-35228.638480000001</v>
      </c>
      <c r="O53">
        <v>152793.22560500001</v>
      </c>
      <c r="P53">
        <v>-530.76586299999997</v>
      </c>
      <c r="R53">
        <v>86.8476</v>
      </c>
      <c r="S53">
        <v>64</v>
      </c>
      <c r="T53">
        <v>89.5565</v>
      </c>
      <c r="U53">
        <v>52</v>
      </c>
      <c r="W53">
        <v>500000</v>
      </c>
      <c r="X53">
        <v>732.10442999999998</v>
      </c>
      <c r="Y53">
        <v>-34947.783792000002</v>
      </c>
      <c r="Z53">
        <v>150297.34103000001</v>
      </c>
      <c r="AA53">
        <v>40.222087000000002</v>
      </c>
      <c r="AC53">
        <v>89.113</v>
      </c>
      <c r="AD53">
        <v>62</v>
      </c>
      <c r="AE53">
        <v>88.942999999999998</v>
      </c>
      <c r="AF53">
        <v>30</v>
      </c>
      <c r="AN53">
        <v>86.8476</v>
      </c>
      <c r="AO53">
        <v>64</v>
      </c>
      <c r="AS53" s="2">
        <v>500000</v>
      </c>
      <c r="AT53">
        <v>735.29505400000005</v>
      </c>
      <c r="AU53">
        <v>-35544.466983999999</v>
      </c>
      <c r="AV53">
        <v>151229.21111599999</v>
      </c>
      <c r="AW53">
        <v>86.320013000000003</v>
      </c>
      <c r="AY53">
        <v>89.578800000000001</v>
      </c>
      <c r="AZ53">
        <v>60</v>
      </c>
      <c r="BA53">
        <v>89.237499999999997</v>
      </c>
      <c r="BB53">
        <v>18</v>
      </c>
      <c r="BD53">
        <v>500000</v>
      </c>
      <c r="BE53">
        <v>738.61684700000001</v>
      </c>
      <c r="BF53">
        <v>-35008.455521000004</v>
      </c>
      <c r="BG53">
        <v>150195.499362</v>
      </c>
      <c r="BH53">
        <v>77.241754</v>
      </c>
      <c r="BJ53">
        <v>89.113</v>
      </c>
      <c r="BK53">
        <v>62</v>
      </c>
      <c r="BL53">
        <v>88.74</v>
      </c>
      <c r="BM53" s="3">
        <v>38</v>
      </c>
      <c r="BO53">
        <v>500000</v>
      </c>
      <c r="BP53">
        <v>942.98737700000004</v>
      </c>
      <c r="BQ53">
        <v>-35233.566025</v>
      </c>
      <c r="BR53">
        <v>152782.11097099999</v>
      </c>
      <c r="BS53">
        <v>341.21184699999998</v>
      </c>
      <c r="BU53">
        <v>86.8476</v>
      </c>
      <c r="BV53">
        <v>64</v>
      </c>
      <c r="BW53">
        <v>89.685500000000005</v>
      </c>
      <c r="BX53">
        <v>38</v>
      </c>
    </row>
    <row r="54" spans="1:76" x14ac:dyDescent="0.2">
      <c r="L54">
        <v>510000</v>
      </c>
      <c r="M54">
        <v>932.06032900000002</v>
      </c>
      <c r="N54">
        <v>-35230.093006000003</v>
      </c>
      <c r="O54">
        <v>152713.25885000001</v>
      </c>
      <c r="P54">
        <v>81.339477000000002</v>
      </c>
      <c r="AZ54">
        <f>AVERAGE(AZ4:AZ53)</f>
        <v>66.8</v>
      </c>
      <c r="BB54">
        <f>AVERAGE(BB4:BB53)</f>
        <v>66.8</v>
      </c>
      <c r="BO54">
        <v>510000</v>
      </c>
      <c r="BP54">
        <v>925.40859999999998</v>
      </c>
      <c r="BQ54">
        <v>-35252.493219999997</v>
      </c>
      <c r="BR54">
        <v>152681.23556299999</v>
      </c>
      <c r="BS54">
        <v>-20.510525999999999</v>
      </c>
    </row>
    <row r="55" spans="1:76" x14ac:dyDescent="0.2">
      <c r="L55">
        <v>520000</v>
      </c>
      <c r="M55">
        <v>933.01862200000005</v>
      </c>
      <c r="N55">
        <v>-35232.811427000001</v>
      </c>
      <c r="O55">
        <v>152599.33750600001</v>
      </c>
      <c r="P55">
        <v>1114.960495</v>
      </c>
      <c r="AU55">
        <f>AVERAGE(AU33:AU53)</f>
        <v>-35533.566138952381</v>
      </c>
      <c r="AZ55">
        <f>STDEV(AZ4:AZ53)</f>
        <v>10.245954901166348</v>
      </c>
      <c r="BB55">
        <f>STDEV(BB4:BB53)</f>
        <v>15.053645568365132</v>
      </c>
      <c r="BO55">
        <v>520000</v>
      </c>
      <c r="BP55">
        <v>927.87505399999998</v>
      </c>
      <c r="BQ55">
        <v>-35252.907355000003</v>
      </c>
      <c r="BR55">
        <v>152686.46035000001</v>
      </c>
      <c r="BS55">
        <v>-2.9241649999999999</v>
      </c>
    </row>
    <row r="56" spans="1:76" x14ac:dyDescent="0.2">
      <c r="L56">
        <v>530000</v>
      </c>
      <c r="M56">
        <v>933.452673</v>
      </c>
      <c r="N56">
        <v>-35226.944820999997</v>
      </c>
      <c r="O56">
        <v>152820.88670100001</v>
      </c>
      <c r="P56">
        <v>0.55716200000000005</v>
      </c>
      <c r="BO56">
        <v>530000</v>
      </c>
      <c r="BP56">
        <v>932.00570900000002</v>
      </c>
      <c r="BQ56">
        <v>-35247.791794999997</v>
      </c>
      <c r="BR56">
        <v>152592.41665900001</v>
      </c>
      <c r="BS56">
        <v>-62.451726000000001</v>
      </c>
    </row>
    <row r="57" spans="1:76" x14ac:dyDescent="0.2">
      <c r="L57">
        <v>540000</v>
      </c>
      <c r="M57">
        <v>926.70837900000004</v>
      </c>
      <c r="N57">
        <v>-35227.117449999998</v>
      </c>
      <c r="O57">
        <v>152884.40660300001</v>
      </c>
      <c r="P57">
        <v>-921.83756300000005</v>
      </c>
      <c r="AT57">
        <f>5.852*10^-5</f>
        <v>5.8520000000000009E-5</v>
      </c>
      <c r="AZ57">
        <f>AZ54*50</f>
        <v>3340</v>
      </c>
      <c r="BO57">
        <v>540000</v>
      </c>
      <c r="BP57">
        <v>927.11804800000004</v>
      </c>
      <c r="BQ57">
        <v>-35246.850344999999</v>
      </c>
      <c r="BR57">
        <v>152775.752786</v>
      </c>
      <c r="BS57">
        <v>42.630800000000001</v>
      </c>
    </row>
    <row r="58" spans="1:76" x14ac:dyDescent="0.2">
      <c r="L58">
        <v>550000</v>
      </c>
      <c r="M58">
        <v>930.31673599999999</v>
      </c>
      <c r="N58">
        <v>-35227.7673</v>
      </c>
      <c r="O58">
        <v>152814.03179400001</v>
      </c>
      <c r="P58">
        <v>45.193720999999996</v>
      </c>
      <c r="AT58">
        <f>AT57*100000</f>
        <v>5.8520000000000012</v>
      </c>
      <c r="BO58">
        <v>550000</v>
      </c>
      <c r="BP58">
        <v>924.34407699999997</v>
      </c>
      <c r="BQ58">
        <v>-35241.364069000003</v>
      </c>
      <c r="BR58">
        <v>152741.74033299999</v>
      </c>
      <c r="BS58">
        <v>34.169046999999999</v>
      </c>
    </row>
    <row r="59" spans="1:76" x14ac:dyDescent="0.2">
      <c r="L59">
        <v>560000</v>
      </c>
      <c r="M59">
        <v>922.06334800000002</v>
      </c>
      <c r="N59">
        <v>-35217.064655000002</v>
      </c>
      <c r="O59">
        <v>152944.526136</v>
      </c>
      <c r="P59">
        <v>-519.66436399999998</v>
      </c>
      <c r="AT59">
        <f>AT58/7616</f>
        <v>7.6838235294117668E-4</v>
      </c>
      <c r="AZ59">
        <f>SUM(AZ25:AZ32)</f>
        <v>508</v>
      </c>
      <c r="BB59">
        <f>SUM(BB25:BB32)</f>
        <v>418</v>
      </c>
      <c r="BO59">
        <v>560000</v>
      </c>
      <c r="BP59">
        <v>931.41644599999995</v>
      </c>
      <c r="BQ59">
        <v>-35242.089839</v>
      </c>
      <c r="BR59">
        <v>152726.38506900001</v>
      </c>
      <c r="BS59">
        <v>-40.965772000000001</v>
      </c>
    </row>
    <row r="60" spans="1:76" x14ac:dyDescent="0.2">
      <c r="L60">
        <v>570000</v>
      </c>
      <c r="M60">
        <v>928.96823800000004</v>
      </c>
      <c r="N60">
        <v>-35239.639636</v>
      </c>
      <c r="O60">
        <v>152739.09653800001</v>
      </c>
      <c r="P60">
        <v>36.051349000000002</v>
      </c>
      <c r="AZ60">
        <f>SUM(AZ4:AZ7,AZ50:AZ53)</f>
        <v>536</v>
      </c>
      <c r="BB60">
        <f>SUM(BB4:BB7,BB50:BB53)</f>
        <v>468</v>
      </c>
      <c r="BO60">
        <v>570000</v>
      </c>
      <c r="BP60">
        <v>929.97628499999996</v>
      </c>
      <c r="BQ60">
        <v>-35245.008726</v>
      </c>
      <c r="BR60">
        <v>152727.73024599999</v>
      </c>
      <c r="BS60">
        <v>16.314074000000002</v>
      </c>
    </row>
    <row r="61" spans="1:76" x14ac:dyDescent="0.2">
      <c r="L61">
        <v>580000</v>
      </c>
      <c r="M61">
        <v>939.53170299999999</v>
      </c>
      <c r="N61">
        <v>-35244.394175000001</v>
      </c>
      <c r="O61">
        <v>152697.889773</v>
      </c>
      <c r="P61">
        <v>399.059529</v>
      </c>
      <c r="AZ61">
        <f>AVERAGE(AZ59:AZ60)</f>
        <v>522</v>
      </c>
      <c r="BB61">
        <f>AVERAGE(BB59:BB60)</f>
        <v>443</v>
      </c>
      <c r="BO61">
        <v>580000</v>
      </c>
      <c r="BP61">
        <v>924.66866100000004</v>
      </c>
      <c r="BQ61">
        <v>-35244.772506000001</v>
      </c>
      <c r="BR61">
        <v>152733.511489</v>
      </c>
      <c r="BS61">
        <v>2.280424</v>
      </c>
    </row>
    <row r="62" spans="1:76" x14ac:dyDescent="0.2">
      <c r="L62">
        <v>590000</v>
      </c>
      <c r="M62">
        <v>930.02405799999997</v>
      </c>
      <c r="N62">
        <v>-35229.692792000002</v>
      </c>
      <c r="O62">
        <v>152747.08878300001</v>
      </c>
      <c r="P62">
        <v>28.584599999999998</v>
      </c>
      <c r="BO62">
        <v>590000</v>
      </c>
      <c r="BP62">
        <v>931.19922499999996</v>
      </c>
      <c r="BQ62">
        <v>-35247.674873999997</v>
      </c>
      <c r="BR62">
        <v>152836.43581</v>
      </c>
      <c r="BS62">
        <v>-16.390581000000001</v>
      </c>
    </row>
    <row r="63" spans="1:76" x14ac:dyDescent="0.2">
      <c r="L63">
        <v>600000</v>
      </c>
      <c r="M63">
        <v>921.03442299999995</v>
      </c>
      <c r="N63">
        <v>-35229.109944000003</v>
      </c>
      <c r="O63">
        <v>152694.141301</v>
      </c>
      <c r="P63">
        <v>591.80329099999994</v>
      </c>
      <c r="BO63">
        <v>600000</v>
      </c>
      <c r="BP63">
        <v>937.92594099999997</v>
      </c>
      <c r="BQ63">
        <v>-35240.477194999999</v>
      </c>
      <c r="BR63">
        <v>152972.78358700001</v>
      </c>
      <c r="BS63">
        <v>-548.11307099999999</v>
      </c>
    </row>
    <row r="64" spans="1:76" x14ac:dyDescent="0.2">
      <c r="L64">
        <v>610000</v>
      </c>
      <c r="M64">
        <v>930.70990800000004</v>
      </c>
      <c r="N64">
        <v>-35234.495717999998</v>
      </c>
      <c r="O64">
        <v>152803.321949</v>
      </c>
      <c r="P64">
        <v>49.883851999999997</v>
      </c>
      <c r="BO64">
        <v>610000</v>
      </c>
      <c r="BP64">
        <v>925.42936899999995</v>
      </c>
      <c r="BQ64">
        <v>-35243.844163000002</v>
      </c>
      <c r="BR64">
        <v>152728.290167</v>
      </c>
      <c r="BS64">
        <v>4.2727950000000003</v>
      </c>
    </row>
    <row r="65" spans="12:71" x14ac:dyDescent="0.2">
      <c r="L65">
        <v>620000</v>
      </c>
      <c r="M65">
        <v>924.42057999999997</v>
      </c>
      <c r="N65">
        <v>-35235.546886999997</v>
      </c>
      <c r="O65">
        <v>152748.09159</v>
      </c>
      <c r="P65">
        <v>278.61784599999999</v>
      </c>
      <c r="BO65">
        <v>620000</v>
      </c>
      <c r="BP65">
        <v>929.69086000000004</v>
      </c>
      <c r="BQ65">
        <v>-35234.010988000002</v>
      </c>
      <c r="BR65">
        <v>152857.257426</v>
      </c>
      <c r="BS65">
        <v>-3.8165339999999999</v>
      </c>
    </row>
    <row r="66" spans="12:71" x14ac:dyDescent="0.2">
      <c r="L66">
        <v>630000</v>
      </c>
      <c r="M66">
        <v>932.27094899999997</v>
      </c>
      <c r="N66">
        <v>-35223.826360999999</v>
      </c>
      <c r="O66">
        <v>152829.63667899999</v>
      </c>
      <c r="P66">
        <v>-18.68505</v>
      </c>
      <c r="BO66">
        <v>630000</v>
      </c>
      <c r="BP66">
        <v>931.05832299999997</v>
      </c>
      <c r="BQ66">
        <v>-35249.310049</v>
      </c>
      <c r="BR66">
        <v>152763.11963199999</v>
      </c>
      <c r="BS66">
        <v>-54.923999999999999</v>
      </c>
    </row>
    <row r="67" spans="12:71" x14ac:dyDescent="0.2">
      <c r="L67">
        <v>640000</v>
      </c>
      <c r="M67">
        <v>932.78901699999994</v>
      </c>
      <c r="N67">
        <v>-35233.314941999997</v>
      </c>
      <c r="O67">
        <v>152775.78216999999</v>
      </c>
      <c r="P67">
        <v>45.114288000000002</v>
      </c>
      <c r="BO67">
        <v>640000</v>
      </c>
      <c r="BP67">
        <v>929.86706200000003</v>
      </c>
      <c r="BQ67">
        <v>-35245.626156999999</v>
      </c>
      <c r="BR67">
        <v>152779.852392</v>
      </c>
      <c r="BS67">
        <v>-3.8081179999999999</v>
      </c>
    </row>
    <row r="68" spans="12:71" x14ac:dyDescent="0.2">
      <c r="L68">
        <v>650000</v>
      </c>
      <c r="M68">
        <v>929.59130600000003</v>
      </c>
      <c r="N68">
        <v>-35231.207676999999</v>
      </c>
      <c r="O68">
        <v>152825.57384600001</v>
      </c>
      <c r="P68">
        <v>87.372692000000001</v>
      </c>
      <c r="BO68">
        <v>650000</v>
      </c>
      <c r="BP68">
        <v>938.746892</v>
      </c>
      <c r="BQ68">
        <v>-35235.609439</v>
      </c>
      <c r="BR68">
        <v>152792.13622099999</v>
      </c>
      <c r="BS68">
        <v>-31.658407</v>
      </c>
    </row>
    <row r="69" spans="12:71" x14ac:dyDescent="0.2">
      <c r="L69">
        <v>660000</v>
      </c>
      <c r="M69">
        <v>947.04006800000002</v>
      </c>
      <c r="N69">
        <v>-35234.404938</v>
      </c>
      <c r="O69">
        <v>152779.71729299999</v>
      </c>
      <c r="P69">
        <v>419.86684200000002</v>
      </c>
      <c r="BO69">
        <v>660000</v>
      </c>
      <c r="BP69">
        <v>926.48997899999995</v>
      </c>
      <c r="BQ69">
        <v>-35221.102105999998</v>
      </c>
      <c r="BR69">
        <v>152821.16052</v>
      </c>
      <c r="BS69">
        <v>-85.596804000000006</v>
      </c>
    </row>
    <row r="70" spans="12:71" x14ac:dyDescent="0.2">
      <c r="L70">
        <v>670000</v>
      </c>
      <c r="M70">
        <v>930.90127900000005</v>
      </c>
      <c r="N70">
        <v>-35216.987158999997</v>
      </c>
      <c r="O70">
        <v>152888.82355900001</v>
      </c>
      <c r="P70">
        <v>6.227474</v>
      </c>
      <c r="BO70">
        <v>670000</v>
      </c>
      <c r="BP70">
        <v>933.46015899999998</v>
      </c>
      <c r="BQ70">
        <v>-35242.533952999998</v>
      </c>
      <c r="BR70">
        <v>152691.37840700001</v>
      </c>
      <c r="BS70">
        <v>-37.367210999999998</v>
      </c>
    </row>
    <row r="71" spans="12:71" x14ac:dyDescent="0.2">
      <c r="L71">
        <v>680000</v>
      </c>
      <c r="M71">
        <v>926.36742900000002</v>
      </c>
      <c r="N71">
        <v>-35209.858890000003</v>
      </c>
      <c r="O71">
        <v>152975.727232</v>
      </c>
      <c r="P71">
        <v>-451.13590799999997</v>
      </c>
      <c r="BO71">
        <v>680000</v>
      </c>
      <c r="BP71">
        <v>927.64800200000002</v>
      </c>
      <c r="BQ71">
        <v>-35227.525170000001</v>
      </c>
      <c r="BR71">
        <v>152793.767716</v>
      </c>
      <c r="BS71">
        <v>-25.253655999999999</v>
      </c>
    </row>
    <row r="72" spans="12:71" x14ac:dyDescent="0.2">
      <c r="L72">
        <v>690000</v>
      </c>
      <c r="M72">
        <v>927.44086300000004</v>
      </c>
      <c r="N72">
        <v>-35239.418896000003</v>
      </c>
      <c r="O72">
        <v>152732.59274600001</v>
      </c>
      <c r="P72">
        <v>44.001085000000003</v>
      </c>
      <c r="BO72">
        <v>690000</v>
      </c>
      <c r="BP72">
        <v>931.27601300000003</v>
      </c>
      <c r="BQ72">
        <v>-35247.245381000001</v>
      </c>
      <c r="BR72">
        <v>152798.2188</v>
      </c>
      <c r="BS72">
        <v>48.406838</v>
      </c>
    </row>
    <row r="73" spans="12:71" x14ac:dyDescent="0.2">
      <c r="L73">
        <v>700000</v>
      </c>
      <c r="M73">
        <v>924.99164900000005</v>
      </c>
      <c r="N73">
        <v>-35244.040716000003</v>
      </c>
      <c r="O73">
        <v>152633.28677000001</v>
      </c>
      <c r="P73">
        <v>748.990002</v>
      </c>
      <c r="BO73">
        <v>700000</v>
      </c>
      <c r="BP73">
        <v>932.04169300000001</v>
      </c>
      <c r="BQ73">
        <v>-35249.803211999999</v>
      </c>
      <c r="BR73">
        <v>152791.41975299999</v>
      </c>
      <c r="BS73">
        <v>-382.22279800000001</v>
      </c>
    </row>
    <row r="74" spans="12:71" x14ac:dyDescent="0.2">
      <c r="L74">
        <v>710000</v>
      </c>
      <c r="M74">
        <v>927.43046300000003</v>
      </c>
      <c r="N74">
        <v>-35220.003559999997</v>
      </c>
      <c r="O74">
        <v>152785.35861900001</v>
      </c>
      <c r="P74">
        <v>-51.086785999999996</v>
      </c>
      <c r="BO74">
        <v>710000</v>
      </c>
      <c r="BP74">
        <v>928.21231699999998</v>
      </c>
      <c r="BQ74">
        <v>-35234.722593999999</v>
      </c>
      <c r="BR74">
        <v>152765.70835100001</v>
      </c>
      <c r="BS74">
        <v>-1.707346</v>
      </c>
    </row>
    <row r="75" spans="12:71" x14ac:dyDescent="0.2">
      <c r="L75">
        <v>720000</v>
      </c>
      <c r="M75">
        <v>921.10016399999995</v>
      </c>
      <c r="N75">
        <v>-35219.103133999997</v>
      </c>
      <c r="O75">
        <v>152828.660825</v>
      </c>
      <c r="P75">
        <v>245.67202399999999</v>
      </c>
      <c r="BO75">
        <v>720000</v>
      </c>
      <c r="BP75">
        <v>927.77508499999999</v>
      </c>
      <c r="BQ75">
        <v>-35265.090304999998</v>
      </c>
      <c r="BR75">
        <v>152697.60969400001</v>
      </c>
      <c r="BS75">
        <v>-23.639406000000001</v>
      </c>
    </row>
    <row r="76" spans="12:71" x14ac:dyDescent="0.2">
      <c r="L76">
        <v>730000</v>
      </c>
      <c r="M76">
        <v>933.22183700000005</v>
      </c>
      <c r="N76">
        <v>-35226.125894999997</v>
      </c>
      <c r="O76">
        <v>152724.70805700001</v>
      </c>
      <c r="P76">
        <v>-7.0294590000000001</v>
      </c>
      <c r="BO76">
        <v>730000</v>
      </c>
      <c r="BP76">
        <v>928.36959400000001</v>
      </c>
      <c r="BQ76">
        <v>-35236.110922</v>
      </c>
      <c r="BR76">
        <v>152671.81020599999</v>
      </c>
      <c r="BS76">
        <v>-53.136921999999998</v>
      </c>
    </row>
    <row r="77" spans="12:71" x14ac:dyDescent="0.2">
      <c r="L77">
        <v>740000</v>
      </c>
      <c r="M77">
        <v>941.56233099999997</v>
      </c>
      <c r="N77">
        <v>-35229.867341999998</v>
      </c>
      <c r="O77">
        <v>152748.48495300001</v>
      </c>
      <c r="P77">
        <v>-196.93527700000001</v>
      </c>
      <c r="BO77">
        <v>740000</v>
      </c>
      <c r="BP77">
        <v>933.42536099999995</v>
      </c>
      <c r="BQ77">
        <v>-35240.028314000003</v>
      </c>
      <c r="BR77">
        <v>152826.276338</v>
      </c>
      <c r="BS77">
        <v>74.324451999999994</v>
      </c>
    </row>
    <row r="78" spans="12:71" x14ac:dyDescent="0.2">
      <c r="L78">
        <v>750000</v>
      </c>
      <c r="M78">
        <v>927.007339</v>
      </c>
      <c r="N78">
        <v>-35236.705132000003</v>
      </c>
      <c r="O78">
        <v>152745.72233300001</v>
      </c>
      <c r="P78">
        <v>16.658546000000001</v>
      </c>
      <c r="BO78">
        <v>750000</v>
      </c>
      <c r="BP78">
        <v>929.09698900000001</v>
      </c>
      <c r="BQ78">
        <v>-35241.139088000004</v>
      </c>
      <c r="BR78">
        <v>152719.62176000001</v>
      </c>
      <c r="BS78">
        <v>580.19227000000001</v>
      </c>
    </row>
    <row r="79" spans="12:71" x14ac:dyDescent="0.2">
      <c r="L79">
        <v>760000</v>
      </c>
      <c r="M79">
        <v>943.55760999999995</v>
      </c>
      <c r="N79">
        <v>-35232.447934999997</v>
      </c>
      <c r="O79">
        <v>152729.41236300001</v>
      </c>
      <c r="P79">
        <v>742.39945</v>
      </c>
      <c r="BO79">
        <v>760000</v>
      </c>
      <c r="BP79">
        <v>929.13406999999995</v>
      </c>
      <c r="BQ79">
        <v>-35241.796636999999</v>
      </c>
      <c r="BR79">
        <v>152778.972159</v>
      </c>
      <c r="BS79">
        <v>-19.147297999999999</v>
      </c>
    </row>
    <row r="80" spans="12:71" x14ac:dyDescent="0.2">
      <c r="L80">
        <v>770000</v>
      </c>
      <c r="M80">
        <v>927.76696600000002</v>
      </c>
      <c r="N80">
        <v>-35243.007984000003</v>
      </c>
      <c r="O80">
        <v>152806.520387</v>
      </c>
      <c r="P80">
        <v>36.977541000000002</v>
      </c>
      <c r="BO80">
        <v>770000</v>
      </c>
      <c r="BP80">
        <v>923.50050299999998</v>
      </c>
      <c r="BQ80">
        <v>-35241.528242</v>
      </c>
      <c r="BR80">
        <v>152703.35260899999</v>
      </c>
      <c r="BS80">
        <v>14.825866</v>
      </c>
    </row>
    <row r="81" spans="12:71" x14ac:dyDescent="0.2">
      <c r="L81">
        <v>780000</v>
      </c>
      <c r="M81">
        <v>908.64200200000005</v>
      </c>
      <c r="N81">
        <v>-35238.722603000002</v>
      </c>
      <c r="O81">
        <v>152872.90609199999</v>
      </c>
      <c r="P81">
        <v>-113.678517</v>
      </c>
      <c r="BO81">
        <v>780000</v>
      </c>
      <c r="BP81">
        <v>931.07119899999998</v>
      </c>
      <c r="BQ81">
        <v>-35230.742822</v>
      </c>
      <c r="BR81">
        <v>152717.86282099999</v>
      </c>
      <c r="BS81">
        <v>-28.995901</v>
      </c>
    </row>
    <row r="82" spans="12:71" x14ac:dyDescent="0.2">
      <c r="L82">
        <v>790000</v>
      </c>
      <c r="M82">
        <v>928.29644199999996</v>
      </c>
      <c r="N82">
        <v>-35239.242699000002</v>
      </c>
      <c r="O82">
        <v>152705.307998</v>
      </c>
      <c r="P82">
        <v>-16.437214999999998</v>
      </c>
      <c r="BO82">
        <v>790000</v>
      </c>
      <c r="BP82">
        <v>929.45009700000003</v>
      </c>
      <c r="BQ82">
        <v>-35233.415886000003</v>
      </c>
      <c r="BR82">
        <v>152817.826099</v>
      </c>
      <c r="BS82">
        <v>8.1997870000000006</v>
      </c>
    </row>
    <row r="83" spans="12:71" x14ac:dyDescent="0.2">
      <c r="L83">
        <v>800000</v>
      </c>
      <c r="M83">
        <v>941.65695800000003</v>
      </c>
      <c r="N83">
        <v>-35231.430410000001</v>
      </c>
      <c r="O83">
        <v>152725.05353199999</v>
      </c>
      <c r="P83">
        <v>-167.31945300000001</v>
      </c>
      <c r="BO83">
        <v>800000</v>
      </c>
      <c r="BP83">
        <v>937.73110999999994</v>
      </c>
      <c r="BQ83">
        <v>-35227.280814999998</v>
      </c>
      <c r="BR83">
        <v>152884.86554900001</v>
      </c>
      <c r="BS83">
        <v>-925.41549799999996</v>
      </c>
    </row>
    <row r="84" spans="12:71" x14ac:dyDescent="0.2">
      <c r="L84">
        <v>810000</v>
      </c>
      <c r="M84">
        <v>932.48946000000001</v>
      </c>
      <c r="N84">
        <v>-35214.913260000001</v>
      </c>
      <c r="O84">
        <v>152932.06456599999</v>
      </c>
      <c r="P84">
        <v>17.829234</v>
      </c>
      <c r="BO84">
        <v>810000</v>
      </c>
      <c r="BP84">
        <v>931.82237199999997</v>
      </c>
      <c r="BQ84">
        <v>-35242.417117999998</v>
      </c>
      <c r="BR84">
        <v>152759.956943</v>
      </c>
      <c r="BS84">
        <v>-3.1978260000000001</v>
      </c>
    </row>
    <row r="85" spans="12:71" x14ac:dyDescent="0.2">
      <c r="L85">
        <v>820000</v>
      </c>
      <c r="M85">
        <v>931.82580900000005</v>
      </c>
      <c r="N85">
        <v>-35215.015320999999</v>
      </c>
      <c r="O85">
        <v>152961.166834</v>
      </c>
      <c r="P85">
        <v>-318.66668800000002</v>
      </c>
      <c r="BO85">
        <v>820000</v>
      </c>
      <c r="BP85">
        <v>929.90559800000005</v>
      </c>
      <c r="BQ85">
        <v>-35236.775056999999</v>
      </c>
      <c r="BR85">
        <v>152695.29286300001</v>
      </c>
      <c r="BS85">
        <v>7.9219980000000003</v>
      </c>
    </row>
    <row r="86" spans="12:71" x14ac:dyDescent="0.2">
      <c r="L86">
        <v>830000</v>
      </c>
      <c r="M86">
        <v>925.691283</v>
      </c>
      <c r="N86">
        <v>-35231.311958999999</v>
      </c>
      <c r="O86">
        <v>152870.51878700001</v>
      </c>
      <c r="P86">
        <v>-44.876393999999998</v>
      </c>
      <c r="BO86">
        <v>830000</v>
      </c>
      <c r="BP86">
        <v>934.42921899999999</v>
      </c>
      <c r="BQ86">
        <v>-35230.011901999998</v>
      </c>
      <c r="BR86">
        <v>152749.33234699999</v>
      </c>
      <c r="BS86">
        <v>-28.676196999999998</v>
      </c>
    </row>
    <row r="87" spans="12:71" x14ac:dyDescent="0.2">
      <c r="L87">
        <v>840000</v>
      </c>
      <c r="M87">
        <v>938.60462099999995</v>
      </c>
      <c r="N87">
        <v>-35228.879968000001</v>
      </c>
      <c r="O87">
        <v>152876.780462</v>
      </c>
      <c r="P87">
        <v>-372.22987999999998</v>
      </c>
      <c r="BO87">
        <v>840000</v>
      </c>
      <c r="BP87">
        <v>929.04925200000002</v>
      </c>
      <c r="BQ87">
        <v>-35230.238850000002</v>
      </c>
      <c r="BR87">
        <v>152922.93184999999</v>
      </c>
      <c r="BS87">
        <v>-21.861096</v>
      </c>
    </row>
    <row r="88" spans="12:71" x14ac:dyDescent="0.2">
      <c r="L88">
        <v>850000</v>
      </c>
      <c r="M88">
        <v>930.01057800000001</v>
      </c>
      <c r="N88">
        <v>-35222.463829</v>
      </c>
      <c r="O88">
        <v>152810.05220100001</v>
      </c>
      <c r="P88">
        <v>0.48144799999999999</v>
      </c>
      <c r="BO88">
        <v>850000</v>
      </c>
      <c r="BP88">
        <v>934.78979600000002</v>
      </c>
      <c r="BQ88">
        <v>-35232.939419000002</v>
      </c>
      <c r="BR88">
        <v>152899.899676</v>
      </c>
      <c r="BS88">
        <v>-534.56435399999998</v>
      </c>
    </row>
    <row r="89" spans="12:71" x14ac:dyDescent="0.2">
      <c r="L89">
        <v>860000</v>
      </c>
      <c r="M89">
        <v>931.126394</v>
      </c>
      <c r="N89">
        <v>-35225.169645000002</v>
      </c>
      <c r="O89">
        <v>152774.84471</v>
      </c>
      <c r="P89">
        <v>479.84298999999999</v>
      </c>
      <c r="BO89">
        <v>860000</v>
      </c>
      <c r="BP89">
        <v>928.63575100000003</v>
      </c>
      <c r="BQ89">
        <v>-35242.965466000001</v>
      </c>
      <c r="BR89">
        <v>152637.45404300001</v>
      </c>
      <c r="BS89">
        <v>-7.6922490000000003</v>
      </c>
    </row>
    <row r="90" spans="12:71" x14ac:dyDescent="0.2">
      <c r="L90">
        <v>870000</v>
      </c>
      <c r="M90">
        <v>932.04018799999994</v>
      </c>
      <c r="N90">
        <v>-35215.797630000001</v>
      </c>
      <c r="O90">
        <v>152787.04909799999</v>
      </c>
      <c r="P90">
        <v>-34.628993000000001</v>
      </c>
      <c r="BO90">
        <v>870000</v>
      </c>
      <c r="BP90">
        <v>932.71880699999997</v>
      </c>
      <c r="BQ90">
        <v>-35244.324678999998</v>
      </c>
      <c r="BR90">
        <v>152719.993824</v>
      </c>
      <c r="BS90">
        <v>29.982194</v>
      </c>
    </row>
    <row r="91" spans="12:71" x14ac:dyDescent="0.2">
      <c r="L91">
        <v>880000</v>
      </c>
      <c r="M91">
        <v>928.59666300000004</v>
      </c>
      <c r="N91">
        <v>-35213.104978000003</v>
      </c>
      <c r="O91">
        <v>152898.69930599999</v>
      </c>
      <c r="P91">
        <v>-1076.36589</v>
      </c>
      <c r="BO91">
        <v>880000</v>
      </c>
      <c r="BP91">
        <v>928.00239899999997</v>
      </c>
      <c r="BQ91">
        <v>-35254.002440999997</v>
      </c>
      <c r="BR91">
        <v>152727.43882000001</v>
      </c>
      <c r="BS91">
        <v>43.891607</v>
      </c>
    </row>
    <row r="92" spans="12:71" x14ac:dyDescent="0.2">
      <c r="L92">
        <v>890000</v>
      </c>
      <c r="M92">
        <v>927.53446599999995</v>
      </c>
      <c r="N92">
        <v>-35209.767446999998</v>
      </c>
      <c r="O92">
        <v>152927.07844899999</v>
      </c>
      <c r="P92">
        <v>9.9745869999999996</v>
      </c>
      <c r="BO92">
        <v>890000</v>
      </c>
      <c r="BP92">
        <v>930.80095400000005</v>
      </c>
      <c r="BQ92">
        <v>-35246.342704000002</v>
      </c>
      <c r="BR92">
        <v>152707.17266099999</v>
      </c>
      <c r="BS92">
        <v>30.589891000000001</v>
      </c>
    </row>
    <row r="93" spans="12:71" x14ac:dyDescent="0.2">
      <c r="L93">
        <v>900000</v>
      </c>
      <c r="M93">
        <v>917.357392</v>
      </c>
      <c r="N93">
        <v>-35211.044728000001</v>
      </c>
      <c r="O93">
        <v>152938.717577</v>
      </c>
      <c r="P93">
        <v>-407.51852500000001</v>
      </c>
      <c r="BO93">
        <v>900000</v>
      </c>
      <c r="BP93">
        <v>918.73402799999997</v>
      </c>
      <c r="BQ93">
        <v>-35240.002167999999</v>
      </c>
      <c r="BR93">
        <v>152667.17557699999</v>
      </c>
      <c r="BS93">
        <v>449.33326699999998</v>
      </c>
    </row>
    <row r="94" spans="12:71" x14ac:dyDescent="0.2">
      <c r="L94">
        <v>910000</v>
      </c>
      <c r="M94">
        <v>929.40548799999999</v>
      </c>
      <c r="N94">
        <v>-35218.349506999999</v>
      </c>
      <c r="O94">
        <v>152842.79060400001</v>
      </c>
      <c r="P94">
        <v>-19.191624999999998</v>
      </c>
      <c r="BO94">
        <v>910000</v>
      </c>
      <c r="BP94">
        <v>930.32980699999996</v>
      </c>
      <c r="BQ94">
        <v>-35242.313986000001</v>
      </c>
      <c r="BR94">
        <v>152749.34737900001</v>
      </c>
      <c r="BS94">
        <v>-18.874980999999998</v>
      </c>
    </row>
    <row r="95" spans="12:71" x14ac:dyDescent="0.2">
      <c r="L95">
        <v>920000</v>
      </c>
      <c r="M95">
        <v>922.50734299999999</v>
      </c>
      <c r="N95">
        <v>-35211.161957999997</v>
      </c>
      <c r="O95">
        <v>152888.028124</v>
      </c>
      <c r="P95">
        <v>-741.02934200000004</v>
      </c>
      <c r="BO95">
        <v>920000</v>
      </c>
      <c r="BP95">
        <v>929.63177499999995</v>
      </c>
      <c r="BQ95">
        <v>-35248.671351999998</v>
      </c>
      <c r="BR95">
        <v>152768.39458600001</v>
      </c>
      <c r="BS95">
        <v>27.446781999999999</v>
      </c>
    </row>
    <row r="96" spans="12:71" x14ac:dyDescent="0.2">
      <c r="L96">
        <v>930000</v>
      </c>
      <c r="M96">
        <v>928.45326899999998</v>
      </c>
      <c r="N96">
        <v>-35227.781455999997</v>
      </c>
      <c r="O96">
        <v>152842.719293</v>
      </c>
      <c r="P96">
        <v>55.423721999999998</v>
      </c>
      <c r="BO96">
        <v>930000</v>
      </c>
      <c r="BP96">
        <v>923.391077</v>
      </c>
      <c r="BQ96">
        <v>-35238.847387000002</v>
      </c>
      <c r="BR96">
        <v>152768.21957700001</v>
      </c>
      <c r="BS96">
        <v>29.356653000000001</v>
      </c>
    </row>
    <row r="97" spans="12:71" x14ac:dyDescent="0.2">
      <c r="L97">
        <v>940000</v>
      </c>
      <c r="M97">
        <v>921.59614299999998</v>
      </c>
      <c r="N97">
        <v>-35213.126690999998</v>
      </c>
      <c r="O97">
        <v>152834.52322800001</v>
      </c>
      <c r="P97">
        <v>563.03222900000003</v>
      </c>
      <c r="BO97">
        <v>940000</v>
      </c>
      <c r="BP97">
        <v>929.59755199999995</v>
      </c>
      <c r="BQ97">
        <v>-35244.624932999999</v>
      </c>
      <c r="BR97">
        <v>152732.02489999999</v>
      </c>
      <c r="BS97">
        <v>-4.9968640000000004</v>
      </c>
    </row>
    <row r="98" spans="12:71" x14ac:dyDescent="0.2">
      <c r="L98">
        <v>950000</v>
      </c>
      <c r="M98">
        <v>926.99784799999998</v>
      </c>
      <c r="N98">
        <v>-35232.736351</v>
      </c>
      <c r="O98">
        <v>152770.859791</v>
      </c>
      <c r="P98">
        <v>-101.79475100000001</v>
      </c>
      <c r="BO98">
        <v>950000</v>
      </c>
      <c r="BP98">
        <v>920.45992100000001</v>
      </c>
      <c r="BQ98">
        <v>-35245.903740000002</v>
      </c>
      <c r="BR98">
        <v>152774.66089299999</v>
      </c>
      <c r="BS98">
        <v>-664.69819399999994</v>
      </c>
    </row>
    <row r="99" spans="12:71" x14ac:dyDescent="0.2">
      <c r="L99">
        <v>960000</v>
      </c>
      <c r="M99">
        <v>928.62184100000002</v>
      </c>
      <c r="N99">
        <v>-35228.520515999997</v>
      </c>
      <c r="O99">
        <v>152885.17386400001</v>
      </c>
      <c r="P99">
        <v>-665.93068900000003</v>
      </c>
      <c r="BO99">
        <v>960000</v>
      </c>
      <c r="BP99">
        <v>932.81332599999996</v>
      </c>
      <c r="BQ99">
        <v>-35252.12801</v>
      </c>
      <c r="BR99">
        <v>152756.46509000001</v>
      </c>
      <c r="BS99">
        <v>-26.097524</v>
      </c>
    </row>
    <row r="100" spans="12:71" x14ac:dyDescent="0.2">
      <c r="L100">
        <v>970000</v>
      </c>
      <c r="M100">
        <v>926.519499</v>
      </c>
      <c r="N100">
        <v>-35218.946574000001</v>
      </c>
      <c r="O100">
        <v>152958.10722400001</v>
      </c>
      <c r="P100">
        <v>-28.727746</v>
      </c>
      <c r="BO100">
        <v>970000</v>
      </c>
      <c r="BP100">
        <v>927.38432799999998</v>
      </c>
      <c r="BQ100">
        <v>-35251.426933000002</v>
      </c>
      <c r="BR100">
        <v>152611.06283899999</v>
      </c>
      <c r="BS100">
        <v>-17.240739999999999</v>
      </c>
    </row>
    <row r="101" spans="12:71" x14ac:dyDescent="0.2">
      <c r="L101">
        <v>980000</v>
      </c>
      <c r="M101">
        <v>924.95458799999994</v>
      </c>
      <c r="N101">
        <v>-35222.688987000001</v>
      </c>
      <c r="O101">
        <v>153024.83805699999</v>
      </c>
      <c r="P101">
        <v>-908.38896999999997</v>
      </c>
      <c r="BO101">
        <v>980000</v>
      </c>
      <c r="BP101">
        <v>933.17939899999999</v>
      </c>
      <c r="BQ101">
        <v>-35237.864232</v>
      </c>
      <c r="BR101">
        <v>152683.548782</v>
      </c>
      <c r="BS101">
        <v>15.896156</v>
      </c>
    </row>
    <row r="102" spans="12:71" x14ac:dyDescent="0.2">
      <c r="L102">
        <v>990000</v>
      </c>
      <c r="M102">
        <v>932.35898099999997</v>
      </c>
      <c r="N102">
        <v>-35219.683774999998</v>
      </c>
      <c r="O102">
        <v>152896.64654099999</v>
      </c>
      <c r="P102">
        <v>59.478141999999998</v>
      </c>
      <c r="BO102">
        <v>990000</v>
      </c>
      <c r="BP102">
        <v>922.03773699999999</v>
      </c>
      <c r="BQ102">
        <v>-35265.303819000001</v>
      </c>
      <c r="BR102">
        <v>152724.984352</v>
      </c>
      <c r="BS102">
        <v>-38.289960999999998</v>
      </c>
    </row>
    <row r="103" spans="12:71" x14ac:dyDescent="0.2">
      <c r="L103">
        <v>1000000</v>
      </c>
      <c r="M103">
        <v>932.45318899999995</v>
      </c>
      <c r="N103">
        <v>-35218.400626000002</v>
      </c>
      <c r="O103">
        <v>152849.264949</v>
      </c>
      <c r="P103">
        <v>-288.40766000000002</v>
      </c>
      <c r="BO103">
        <v>1000000</v>
      </c>
      <c r="BP103">
        <v>924.35687900000005</v>
      </c>
      <c r="BQ103">
        <v>-35263.299029000002</v>
      </c>
      <c r="BR103">
        <v>152811.145861</v>
      </c>
      <c r="BS103">
        <v>-474.85159199999998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59"/>
  <sheetViews>
    <sheetView workbookViewId="0">
      <selection activeCell="M39" sqref="M39"/>
    </sheetView>
  </sheetViews>
  <sheetFormatPr baseColWidth="10" defaultRowHeight="16" x14ac:dyDescent="0.2"/>
  <sheetData>
    <row r="2" spans="2:12" x14ac:dyDescent="0.2">
      <c r="B2" s="2"/>
      <c r="C2" s="1" t="s">
        <v>2</v>
      </c>
      <c r="D2" s="1" t="s">
        <v>6</v>
      </c>
      <c r="E2" s="1"/>
      <c r="F2" s="1"/>
      <c r="G2" s="1" t="s">
        <v>13</v>
      </c>
      <c r="H2" s="1"/>
      <c r="I2" s="1">
        <f>0.0005*500000</f>
        <v>250</v>
      </c>
      <c r="J2" s="1"/>
      <c r="K2" s="1"/>
      <c r="L2" s="1"/>
    </row>
    <row r="3" spans="2:12" x14ac:dyDescent="0.2">
      <c r="B3" s="2"/>
      <c r="C3">
        <v>10000</v>
      </c>
      <c r="D3">
        <v>882.34447899999998</v>
      </c>
      <c r="E3">
        <v>-35295.778750999998</v>
      </c>
      <c r="F3">
        <v>152420.68802599999</v>
      </c>
      <c r="G3">
        <v>22.457971000000001</v>
      </c>
      <c r="I3">
        <v>-89.658600000000007</v>
      </c>
      <c r="J3">
        <v>52</v>
      </c>
      <c r="K3">
        <v>-89.321799999999996</v>
      </c>
      <c r="L3">
        <v>20</v>
      </c>
    </row>
    <row r="4" spans="2:12" x14ac:dyDescent="0.2">
      <c r="B4" s="2"/>
      <c r="C4">
        <v>20000</v>
      </c>
      <c r="D4">
        <v>883.097714</v>
      </c>
      <c r="E4">
        <v>-35320.277003000003</v>
      </c>
      <c r="F4">
        <v>152376.71768500001</v>
      </c>
      <c r="G4">
        <v>131.63412199999999</v>
      </c>
      <c r="I4">
        <v>-85.999099999999999</v>
      </c>
      <c r="J4">
        <v>72</v>
      </c>
      <c r="K4">
        <v>-85.676000000000002</v>
      </c>
      <c r="L4">
        <v>40</v>
      </c>
    </row>
    <row r="5" spans="2:12" x14ac:dyDescent="0.2">
      <c r="B5" s="2"/>
      <c r="C5">
        <v>30000</v>
      </c>
      <c r="D5">
        <v>885.00573899999995</v>
      </c>
      <c r="E5">
        <v>-35344.275697999998</v>
      </c>
      <c r="F5">
        <v>152135.73512699999</v>
      </c>
      <c r="G5">
        <v>149.037184</v>
      </c>
      <c r="I5">
        <v>-82.339500000000001</v>
      </c>
      <c r="J5">
        <v>66</v>
      </c>
      <c r="K5">
        <v>-82.030199999999994</v>
      </c>
      <c r="L5">
        <v>50</v>
      </c>
    </row>
    <row r="6" spans="2:12" x14ac:dyDescent="0.2">
      <c r="B6" s="2"/>
      <c r="C6">
        <v>40000</v>
      </c>
      <c r="D6">
        <v>891.48795299999995</v>
      </c>
      <c r="E6">
        <v>-35354.720335999998</v>
      </c>
      <c r="F6">
        <v>152251.77428899999</v>
      </c>
      <c r="G6">
        <v>121.795771</v>
      </c>
      <c r="I6">
        <v>-78.680000000000007</v>
      </c>
      <c r="J6">
        <v>66</v>
      </c>
      <c r="K6">
        <v>-78.384500000000003</v>
      </c>
      <c r="L6">
        <v>66</v>
      </c>
    </row>
    <row r="7" spans="2:12" x14ac:dyDescent="0.2">
      <c r="B7" s="2"/>
      <c r="C7">
        <v>50000</v>
      </c>
      <c r="D7">
        <v>883.15088500000002</v>
      </c>
      <c r="E7">
        <v>-35355.904140999999</v>
      </c>
      <c r="F7">
        <v>152162.36055700001</v>
      </c>
      <c r="G7">
        <v>131.91392999999999</v>
      </c>
      <c r="I7">
        <v>-75.020499999999998</v>
      </c>
      <c r="J7">
        <v>60</v>
      </c>
      <c r="K7">
        <v>-74.738699999999994</v>
      </c>
      <c r="L7">
        <v>66</v>
      </c>
    </row>
    <row r="8" spans="2:12" x14ac:dyDescent="0.2">
      <c r="B8" s="2"/>
      <c r="C8">
        <v>60000</v>
      </c>
      <c r="D8">
        <v>882.46854800000006</v>
      </c>
      <c r="E8">
        <v>-35358.935801</v>
      </c>
      <c r="F8">
        <v>152170.77929599999</v>
      </c>
      <c r="G8">
        <v>96.652522000000005</v>
      </c>
      <c r="I8">
        <v>-71.360900000000001</v>
      </c>
      <c r="J8">
        <v>58</v>
      </c>
      <c r="K8">
        <v>-71.0929</v>
      </c>
      <c r="L8">
        <v>66</v>
      </c>
    </row>
    <row r="9" spans="2:12" x14ac:dyDescent="0.2">
      <c r="B9" s="2"/>
      <c r="C9">
        <v>70000</v>
      </c>
      <c r="D9">
        <v>887.08533899999998</v>
      </c>
      <c r="E9">
        <v>-35375.167125</v>
      </c>
      <c r="F9">
        <v>152121.49771600001</v>
      </c>
      <c r="G9">
        <v>213.298665</v>
      </c>
      <c r="I9">
        <v>-67.701400000000007</v>
      </c>
      <c r="J9">
        <v>66</v>
      </c>
      <c r="K9">
        <v>-67.447100000000006</v>
      </c>
      <c r="L9">
        <v>84</v>
      </c>
    </row>
    <row r="10" spans="2:12" x14ac:dyDescent="0.2">
      <c r="B10" s="2"/>
      <c r="C10">
        <v>80000</v>
      </c>
      <c r="D10">
        <v>883.15010600000005</v>
      </c>
      <c r="E10">
        <v>-35368.806205000001</v>
      </c>
      <c r="F10">
        <v>152214.89629100001</v>
      </c>
      <c r="G10">
        <v>92.564252999999994</v>
      </c>
      <c r="I10">
        <v>-64.041899999999998</v>
      </c>
      <c r="J10">
        <v>72</v>
      </c>
      <c r="K10">
        <v>-63.801299999999998</v>
      </c>
      <c r="L10">
        <v>78</v>
      </c>
    </row>
    <row r="11" spans="2:12" x14ac:dyDescent="0.2">
      <c r="B11" s="2"/>
      <c r="C11">
        <v>90000</v>
      </c>
      <c r="D11">
        <v>884.35724700000003</v>
      </c>
      <c r="E11">
        <v>-35385.937866</v>
      </c>
      <c r="F11">
        <v>152067.04827500001</v>
      </c>
      <c r="G11">
        <v>94.537163000000007</v>
      </c>
      <c r="I11">
        <v>-60.382300000000001</v>
      </c>
      <c r="J11">
        <v>62</v>
      </c>
      <c r="K11">
        <v>-60.155500000000004</v>
      </c>
      <c r="L11">
        <v>102</v>
      </c>
    </row>
    <row r="12" spans="2:12" x14ac:dyDescent="0.2">
      <c r="B12" s="2"/>
      <c r="C12">
        <v>100000</v>
      </c>
      <c r="D12">
        <v>888.10900600000002</v>
      </c>
      <c r="E12">
        <v>-35382.129826999997</v>
      </c>
      <c r="F12">
        <v>152127.40068699999</v>
      </c>
      <c r="G12">
        <v>131.83260300000001</v>
      </c>
      <c r="I12">
        <v>-56.722799999999999</v>
      </c>
      <c r="J12">
        <v>78</v>
      </c>
      <c r="K12">
        <v>-56.509700000000002</v>
      </c>
      <c r="L12">
        <v>76</v>
      </c>
    </row>
    <row r="13" spans="2:12" x14ac:dyDescent="0.2">
      <c r="B13" s="2"/>
      <c r="C13">
        <v>110000</v>
      </c>
      <c r="D13">
        <v>895.45385099999999</v>
      </c>
      <c r="E13">
        <v>-35372.493919</v>
      </c>
      <c r="F13">
        <v>152094.190179</v>
      </c>
      <c r="G13">
        <v>122.531379</v>
      </c>
      <c r="I13">
        <v>-53.063299999999998</v>
      </c>
      <c r="J13">
        <v>82</v>
      </c>
      <c r="K13">
        <v>-52.863900000000001</v>
      </c>
      <c r="L13">
        <v>84</v>
      </c>
    </row>
    <row r="14" spans="2:12" x14ac:dyDescent="0.2">
      <c r="B14" s="2"/>
      <c r="C14">
        <v>120000</v>
      </c>
      <c r="D14">
        <v>888.88570100000004</v>
      </c>
      <c r="E14">
        <v>-35385.466048000002</v>
      </c>
      <c r="F14">
        <v>152071.360105</v>
      </c>
      <c r="G14">
        <v>108.099587</v>
      </c>
      <c r="I14">
        <v>-49.403700000000001</v>
      </c>
      <c r="J14">
        <v>62</v>
      </c>
      <c r="K14">
        <v>-49.2181</v>
      </c>
      <c r="L14">
        <v>78</v>
      </c>
    </row>
    <row r="15" spans="2:12" x14ac:dyDescent="0.2">
      <c r="B15" s="2"/>
      <c r="C15">
        <v>130000</v>
      </c>
      <c r="D15">
        <v>882.36243999999999</v>
      </c>
      <c r="E15">
        <v>-35385.969625999998</v>
      </c>
      <c r="F15">
        <v>152086.65466100001</v>
      </c>
      <c r="G15">
        <v>75.715879000000001</v>
      </c>
      <c r="I15">
        <v>-45.744199999999999</v>
      </c>
      <c r="J15">
        <v>64</v>
      </c>
      <c r="K15">
        <v>-45.572400000000002</v>
      </c>
      <c r="L15">
        <v>60</v>
      </c>
    </row>
    <row r="16" spans="2:12" x14ac:dyDescent="0.2">
      <c r="B16" s="2"/>
      <c r="C16">
        <v>140000</v>
      </c>
      <c r="D16">
        <v>885.32369100000005</v>
      </c>
      <c r="E16">
        <v>-35375.353999999999</v>
      </c>
      <c r="F16">
        <v>152171.62975699999</v>
      </c>
      <c r="G16">
        <v>137.958879</v>
      </c>
      <c r="I16">
        <v>-42.084600000000002</v>
      </c>
      <c r="J16">
        <v>56</v>
      </c>
      <c r="K16">
        <v>-41.926600000000001</v>
      </c>
      <c r="L16">
        <v>74</v>
      </c>
    </row>
    <row r="17" spans="2:15" x14ac:dyDescent="0.2">
      <c r="B17" s="2"/>
      <c r="C17">
        <v>150000</v>
      </c>
      <c r="D17">
        <v>883.63526200000001</v>
      </c>
      <c r="E17">
        <v>-35390.469906999999</v>
      </c>
      <c r="F17">
        <v>152156.17997699999</v>
      </c>
      <c r="G17">
        <v>82.133768000000003</v>
      </c>
      <c r="I17">
        <v>-38.4251</v>
      </c>
      <c r="J17">
        <v>62</v>
      </c>
      <c r="K17">
        <v>-38.280799999999999</v>
      </c>
      <c r="L17">
        <v>82</v>
      </c>
    </row>
    <row r="18" spans="2:15" x14ac:dyDescent="0.2">
      <c r="B18" s="2"/>
      <c r="C18">
        <v>160000</v>
      </c>
      <c r="D18">
        <v>885.26920299999995</v>
      </c>
      <c r="E18">
        <v>-35384.333185000003</v>
      </c>
      <c r="F18">
        <v>152023.726723</v>
      </c>
      <c r="G18">
        <v>28.562123</v>
      </c>
      <c r="I18">
        <v>-34.765599999999999</v>
      </c>
      <c r="J18">
        <v>58</v>
      </c>
      <c r="K18">
        <v>-34.634999999999998</v>
      </c>
      <c r="L18">
        <v>62</v>
      </c>
    </row>
    <row r="19" spans="2:15" x14ac:dyDescent="0.2">
      <c r="B19" s="2"/>
      <c r="C19">
        <v>170000</v>
      </c>
      <c r="D19">
        <v>892.32252100000005</v>
      </c>
      <c r="E19">
        <v>-35386.180181999996</v>
      </c>
      <c r="F19">
        <v>152142.47459699999</v>
      </c>
      <c r="G19">
        <v>-119.13392399999999</v>
      </c>
      <c r="I19">
        <v>-31.106000000000002</v>
      </c>
      <c r="J19">
        <v>84</v>
      </c>
      <c r="K19">
        <v>-30.9892</v>
      </c>
      <c r="L19">
        <v>70</v>
      </c>
    </row>
    <row r="20" spans="2:15" x14ac:dyDescent="0.2">
      <c r="B20" s="2"/>
      <c r="C20">
        <v>180000</v>
      </c>
      <c r="D20">
        <v>886.53097000000002</v>
      </c>
      <c r="E20">
        <v>-35384.538493</v>
      </c>
      <c r="F20">
        <v>152064.183322</v>
      </c>
      <c r="G20">
        <v>62.615091</v>
      </c>
      <c r="I20">
        <v>-27.4465</v>
      </c>
      <c r="J20">
        <v>64</v>
      </c>
      <c r="K20">
        <v>-27.343399999999999</v>
      </c>
      <c r="L20">
        <v>62</v>
      </c>
    </row>
    <row r="21" spans="2:15" x14ac:dyDescent="0.2">
      <c r="B21" s="2"/>
      <c r="C21">
        <v>190000</v>
      </c>
      <c r="D21">
        <v>889.59299499999997</v>
      </c>
      <c r="E21">
        <v>-35398.402090000003</v>
      </c>
      <c r="F21">
        <v>152074.938249</v>
      </c>
      <c r="G21">
        <v>96.765203</v>
      </c>
      <c r="I21">
        <v>-23.786999999999999</v>
      </c>
      <c r="J21">
        <v>68</v>
      </c>
      <c r="K21">
        <v>-23.697600000000001</v>
      </c>
      <c r="L21">
        <v>64</v>
      </c>
    </row>
    <row r="22" spans="2:15" x14ac:dyDescent="0.2">
      <c r="B22" s="2"/>
      <c r="C22">
        <v>200000</v>
      </c>
      <c r="D22">
        <v>879.21922199999995</v>
      </c>
      <c r="E22">
        <v>-35385.691212999998</v>
      </c>
      <c r="F22">
        <v>152107.87220899999</v>
      </c>
      <c r="G22">
        <v>147.559224</v>
      </c>
      <c r="I22">
        <v>-20.127400000000002</v>
      </c>
      <c r="J22">
        <v>52</v>
      </c>
      <c r="K22">
        <v>-20.0518</v>
      </c>
      <c r="L22">
        <v>56</v>
      </c>
    </row>
    <row r="23" spans="2:15" x14ac:dyDescent="0.2">
      <c r="B23" s="2"/>
      <c r="C23">
        <v>210000</v>
      </c>
      <c r="D23">
        <v>885.13034600000003</v>
      </c>
      <c r="E23">
        <v>-35383.736764000001</v>
      </c>
      <c r="F23">
        <v>152168.73448099999</v>
      </c>
      <c r="G23">
        <v>82.937325000000001</v>
      </c>
      <c r="I23">
        <v>-16.4679</v>
      </c>
      <c r="J23">
        <v>54</v>
      </c>
      <c r="K23">
        <v>-16.405999999999999</v>
      </c>
      <c r="L23">
        <v>70</v>
      </c>
    </row>
    <row r="24" spans="2:15" x14ac:dyDescent="0.2">
      <c r="B24" s="2"/>
      <c r="C24">
        <v>220000</v>
      </c>
      <c r="D24">
        <v>888.97220900000002</v>
      </c>
      <c r="E24">
        <v>-35390.305272999998</v>
      </c>
      <c r="F24">
        <v>152147.067389</v>
      </c>
      <c r="G24">
        <v>102.137019</v>
      </c>
      <c r="I24">
        <v>-12.808400000000001</v>
      </c>
      <c r="J24">
        <v>64</v>
      </c>
      <c r="K24">
        <v>-12.760300000000001</v>
      </c>
      <c r="L24">
        <v>80</v>
      </c>
    </row>
    <row r="25" spans="2:15" x14ac:dyDescent="0.2">
      <c r="B25" s="2"/>
      <c r="C25">
        <v>230000</v>
      </c>
      <c r="D25">
        <v>884.51321299999995</v>
      </c>
      <c r="E25">
        <v>-35397.672952000001</v>
      </c>
      <c r="F25">
        <v>152059.11595199999</v>
      </c>
      <c r="G25">
        <v>89.810360000000003</v>
      </c>
      <c r="I25">
        <v>-9.1488300000000002</v>
      </c>
      <c r="J25">
        <v>60</v>
      </c>
      <c r="K25">
        <v>-9.1144700000000007</v>
      </c>
      <c r="L25">
        <v>70</v>
      </c>
      <c r="N25" t="s">
        <v>9</v>
      </c>
      <c r="O25" t="s">
        <v>10</v>
      </c>
    </row>
    <row r="26" spans="2:15" x14ac:dyDescent="0.2">
      <c r="B26" s="2"/>
      <c r="C26">
        <v>240000</v>
      </c>
      <c r="D26">
        <v>883.21214699999996</v>
      </c>
      <c r="E26">
        <v>-35384.742053000002</v>
      </c>
      <c r="F26">
        <v>152044.35195000001</v>
      </c>
      <c r="G26">
        <v>53.747751000000001</v>
      </c>
      <c r="I26">
        <v>-5.4893000000000001</v>
      </c>
      <c r="J26">
        <v>58</v>
      </c>
      <c r="K26">
        <v>-5.46868</v>
      </c>
      <c r="L26">
        <v>58</v>
      </c>
      <c r="N26">
        <f>SUM(J24:J31)</f>
        <v>530</v>
      </c>
      <c r="O26">
        <f>SUM(L24:L31)</f>
        <v>456</v>
      </c>
    </row>
    <row r="27" spans="2:15" x14ac:dyDescent="0.2">
      <c r="B27" s="2"/>
      <c r="C27">
        <v>250000</v>
      </c>
      <c r="D27">
        <v>888.39941099999999</v>
      </c>
      <c r="E27">
        <v>-35384.607152999997</v>
      </c>
      <c r="F27">
        <v>152112.171947</v>
      </c>
      <c r="G27">
        <v>69.114684999999994</v>
      </c>
      <c r="I27">
        <v>-1.8297699999999999</v>
      </c>
      <c r="J27">
        <v>58</v>
      </c>
      <c r="K27">
        <v>-1.8228899999999999</v>
      </c>
      <c r="L27">
        <v>26</v>
      </c>
      <c r="N27">
        <f>SUM(J3:J6,J49:J52)</f>
        <v>516</v>
      </c>
      <c r="O27">
        <f>SUM(L3:L6,L49:L52)</f>
        <v>432</v>
      </c>
    </row>
    <row r="28" spans="2:15" x14ac:dyDescent="0.2">
      <c r="B28" s="2"/>
      <c r="C28">
        <v>260000</v>
      </c>
      <c r="D28">
        <v>884.46622100000002</v>
      </c>
      <c r="E28">
        <v>-35371.770475999998</v>
      </c>
      <c r="F28">
        <v>152156.98563700001</v>
      </c>
      <c r="G28">
        <v>109.717742</v>
      </c>
      <c r="I28">
        <v>1.8297699999999999</v>
      </c>
      <c r="J28">
        <v>88</v>
      </c>
      <c r="K28">
        <v>1.8229</v>
      </c>
      <c r="L28">
        <v>42</v>
      </c>
      <c r="N28">
        <f>AVERAGE(N26:N27)</f>
        <v>523</v>
      </c>
      <c r="O28">
        <f>AVERAGE(O26:O27)</f>
        <v>444</v>
      </c>
    </row>
    <row r="29" spans="2:15" x14ac:dyDescent="0.2">
      <c r="B29" s="2"/>
      <c r="C29">
        <v>270000</v>
      </c>
      <c r="D29">
        <v>885.24302399999999</v>
      </c>
      <c r="E29">
        <v>-35393.764182999999</v>
      </c>
      <c r="F29">
        <v>152079.18007</v>
      </c>
      <c r="G29">
        <v>74.068235000000001</v>
      </c>
      <c r="I29">
        <v>5.4893000000000001</v>
      </c>
      <c r="J29">
        <v>56</v>
      </c>
      <c r="K29">
        <v>5.4686899999999996</v>
      </c>
      <c r="L29">
        <v>50</v>
      </c>
    </row>
    <row r="30" spans="2:15" x14ac:dyDescent="0.2">
      <c r="B30" s="2"/>
      <c r="C30">
        <v>280000</v>
      </c>
      <c r="D30">
        <v>888.40999199999999</v>
      </c>
      <c r="E30">
        <v>-35389.361064999997</v>
      </c>
      <c r="F30">
        <v>152090.57312799999</v>
      </c>
      <c r="G30">
        <v>110.960195</v>
      </c>
      <c r="I30">
        <v>9.1488399999999999</v>
      </c>
      <c r="J30">
        <v>66</v>
      </c>
      <c r="K30">
        <v>9.1144700000000007</v>
      </c>
      <c r="L30">
        <v>54</v>
      </c>
    </row>
    <row r="31" spans="2:15" x14ac:dyDescent="0.2">
      <c r="B31" s="2"/>
      <c r="C31">
        <v>290000</v>
      </c>
      <c r="D31">
        <v>886.50577599999997</v>
      </c>
      <c r="E31">
        <v>-35385.197015999998</v>
      </c>
      <c r="F31">
        <v>152119.535256</v>
      </c>
      <c r="G31">
        <v>62.243425000000002</v>
      </c>
      <c r="I31">
        <v>12.808400000000001</v>
      </c>
      <c r="J31">
        <v>80</v>
      </c>
      <c r="K31">
        <v>12.760300000000001</v>
      </c>
      <c r="L31">
        <v>76</v>
      </c>
    </row>
    <row r="32" spans="2:15" x14ac:dyDescent="0.2">
      <c r="B32" s="2"/>
      <c r="C32">
        <v>300000</v>
      </c>
      <c r="D32">
        <v>885.51951799999995</v>
      </c>
      <c r="E32">
        <v>-35375.236469000003</v>
      </c>
      <c r="F32">
        <v>152062.612371</v>
      </c>
      <c r="G32">
        <v>34.279842000000002</v>
      </c>
      <c r="I32">
        <v>16.4679</v>
      </c>
      <c r="J32">
        <v>72</v>
      </c>
      <c r="K32">
        <v>16.406099999999999</v>
      </c>
      <c r="L32">
        <v>68</v>
      </c>
    </row>
    <row r="33" spans="2:12" x14ac:dyDescent="0.2">
      <c r="B33" s="2"/>
      <c r="C33">
        <v>310000</v>
      </c>
      <c r="D33">
        <v>886.06552899999997</v>
      </c>
      <c r="E33">
        <v>-35393.489938999999</v>
      </c>
      <c r="F33">
        <v>152009.64697</v>
      </c>
      <c r="G33">
        <v>132.16205199999999</v>
      </c>
      <c r="I33">
        <v>20.127400000000002</v>
      </c>
      <c r="J33">
        <v>90</v>
      </c>
      <c r="K33">
        <v>20.0518</v>
      </c>
      <c r="L33">
        <v>60</v>
      </c>
    </row>
    <row r="34" spans="2:12" x14ac:dyDescent="0.2">
      <c r="B34" s="2"/>
      <c r="C34">
        <v>320000</v>
      </c>
      <c r="D34">
        <v>890.146119</v>
      </c>
      <c r="E34">
        <v>-35400.307574999999</v>
      </c>
      <c r="F34">
        <v>152089.164643</v>
      </c>
      <c r="G34">
        <v>-11.245266000000001</v>
      </c>
      <c r="I34">
        <v>23.786999999999999</v>
      </c>
      <c r="J34">
        <v>58</v>
      </c>
      <c r="K34">
        <v>23.697600000000001</v>
      </c>
      <c r="L34">
        <v>70</v>
      </c>
    </row>
    <row r="35" spans="2:12" x14ac:dyDescent="0.2">
      <c r="B35" s="2"/>
      <c r="C35">
        <v>330000</v>
      </c>
      <c r="D35">
        <v>884.04950599999995</v>
      </c>
      <c r="E35">
        <v>-35387.083658000003</v>
      </c>
      <c r="F35">
        <v>151992.844021</v>
      </c>
      <c r="G35">
        <v>95.843404000000007</v>
      </c>
      <c r="I35">
        <v>27.4465</v>
      </c>
      <c r="J35">
        <v>64</v>
      </c>
      <c r="K35">
        <v>27.343399999999999</v>
      </c>
      <c r="L35">
        <v>84</v>
      </c>
    </row>
    <row r="36" spans="2:12" x14ac:dyDescent="0.2">
      <c r="B36" s="2"/>
      <c r="C36">
        <v>340000</v>
      </c>
      <c r="D36">
        <v>882.97353499999997</v>
      </c>
      <c r="E36">
        <v>-35390.352813999998</v>
      </c>
      <c r="F36">
        <v>152001.421313</v>
      </c>
      <c r="G36">
        <v>99.974233999999996</v>
      </c>
      <c r="I36">
        <v>31.106000000000002</v>
      </c>
      <c r="J36">
        <v>78</v>
      </c>
      <c r="K36">
        <v>30.9892</v>
      </c>
      <c r="L36">
        <v>74</v>
      </c>
    </row>
    <row r="37" spans="2:12" x14ac:dyDescent="0.2">
      <c r="B37" s="2"/>
      <c r="C37">
        <v>350000</v>
      </c>
      <c r="D37">
        <v>885.69482800000003</v>
      </c>
      <c r="E37">
        <v>-35395.321163000001</v>
      </c>
      <c r="F37">
        <v>152049.52999800001</v>
      </c>
      <c r="G37">
        <v>109.924995</v>
      </c>
      <c r="I37">
        <v>34.765599999999999</v>
      </c>
      <c r="J37">
        <v>76</v>
      </c>
      <c r="K37">
        <v>34.634999999999998</v>
      </c>
      <c r="L37">
        <v>82</v>
      </c>
    </row>
    <row r="38" spans="2:12" x14ac:dyDescent="0.2">
      <c r="B38" s="2"/>
      <c r="C38">
        <v>360000</v>
      </c>
      <c r="D38">
        <v>891.62313099999994</v>
      </c>
      <c r="E38">
        <v>-35385.555451</v>
      </c>
      <c r="F38">
        <v>152088.99777300001</v>
      </c>
      <c r="G38">
        <v>124.254526</v>
      </c>
      <c r="I38">
        <v>38.4251</v>
      </c>
      <c r="J38">
        <v>70</v>
      </c>
      <c r="K38">
        <v>38.280799999999999</v>
      </c>
      <c r="L38">
        <v>78</v>
      </c>
    </row>
    <row r="39" spans="2:12" x14ac:dyDescent="0.2">
      <c r="B39" s="2"/>
      <c r="C39">
        <v>370000</v>
      </c>
      <c r="D39">
        <v>886.233296</v>
      </c>
      <c r="E39">
        <v>-35394.927435999998</v>
      </c>
      <c r="F39">
        <v>152089.67592400001</v>
      </c>
      <c r="G39">
        <v>34.113954999999997</v>
      </c>
      <c r="I39">
        <v>42.084600000000002</v>
      </c>
      <c r="J39">
        <v>64</v>
      </c>
      <c r="K39">
        <v>41.926600000000001</v>
      </c>
      <c r="L39">
        <v>80</v>
      </c>
    </row>
    <row r="40" spans="2:12" x14ac:dyDescent="0.2">
      <c r="B40" s="2"/>
      <c r="C40">
        <v>380000</v>
      </c>
      <c r="D40">
        <v>891.53000699999996</v>
      </c>
      <c r="E40">
        <v>-35394.187657000002</v>
      </c>
      <c r="F40">
        <v>152122.89465500001</v>
      </c>
      <c r="G40">
        <v>72.064702999999994</v>
      </c>
      <c r="I40">
        <v>45.744199999999999</v>
      </c>
      <c r="J40">
        <v>74</v>
      </c>
      <c r="K40">
        <v>45.572400000000002</v>
      </c>
      <c r="L40">
        <v>90</v>
      </c>
    </row>
    <row r="41" spans="2:12" x14ac:dyDescent="0.2">
      <c r="B41" s="2"/>
      <c r="C41">
        <v>390000</v>
      </c>
      <c r="D41">
        <v>885.06524000000002</v>
      </c>
      <c r="E41">
        <v>-35400.111769000003</v>
      </c>
      <c r="F41">
        <v>152040.01569100001</v>
      </c>
      <c r="G41">
        <v>125.346965</v>
      </c>
      <c r="I41">
        <v>49.403700000000001</v>
      </c>
      <c r="J41">
        <v>88</v>
      </c>
      <c r="K41">
        <v>49.218200000000003</v>
      </c>
      <c r="L41">
        <v>62</v>
      </c>
    </row>
    <row r="42" spans="2:12" x14ac:dyDescent="0.2">
      <c r="B42" s="2"/>
      <c r="C42">
        <v>400000</v>
      </c>
      <c r="D42">
        <v>878.16649399999994</v>
      </c>
      <c r="E42">
        <v>-35381.917253</v>
      </c>
      <c r="F42">
        <v>152182.74783899999</v>
      </c>
      <c r="G42">
        <v>125.76645000000001</v>
      </c>
      <c r="I42">
        <v>53.063299999999998</v>
      </c>
      <c r="J42">
        <v>54</v>
      </c>
      <c r="K42">
        <v>52.863900000000001</v>
      </c>
      <c r="L42">
        <v>76</v>
      </c>
    </row>
    <row r="43" spans="2:12" x14ac:dyDescent="0.2">
      <c r="B43" s="2"/>
      <c r="C43">
        <v>410000</v>
      </c>
      <c r="D43">
        <v>884.03401799999995</v>
      </c>
      <c r="E43">
        <v>-35402.549765000003</v>
      </c>
      <c r="F43">
        <v>152059.903995</v>
      </c>
      <c r="G43">
        <v>122.094477</v>
      </c>
      <c r="I43">
        <v>56.722799999999999</v>
      </c>
      <c r="J43">
        <v>82</v>
      </c>
      <c r="K43">
        <v>56.509700000000002</v>
      </c>
      <c r="L43">
        <v>76</v>
      </c>
    </row>
    <row r="44" spans="2:12" x14ac:dyDescent="0.2">
      <c r="B44" s="2"/>
      <c r="C44">
        <v>420000</v>
      </c>
      <c r="D44">
        <v>883.15642300000002</v>
      </c>
      <c r="E44">
        <v>-35401.145759999999</v>
      </c>
      <c r="F44">
        <v>152027.53354</v>
      </c>
      <c r="G44">
        <v>257.88078899999999</v>
      </c>
      <c r="I44">
        <v>60.382300000000001</v>
      </c>
      <c r="J44">
        <v>66</v>
      </c>
      <c r="K44">
        <v>60.155500000000004</v>
      </c>
      <c r="L44">
        <v>74</v>
      </c>
    </row>
    <row r="45" spans="2:12" x14ac:dyDescent="0.2">
      <c r="B45" s="2"/>
      <c r="C45">
        <v>430000</v>
      </c>
      <c r="D45">
        <v>888.64766199999997</v>
      </c>
      <c r="E45">
        <v>-35401.274071</v>
      </c>
      <c r="F45">
        <v>152076.32687200001</v>
      </c>
      <c r="G45">
        <v>36.482616</v>
      </c>
      <c r="I45">
        <v>64.041899999999998</v>
      </c>
      <c r="J45">
        <v>70</v>
      </c>
      <c r="K45">
        <v>63.801299999999998</v>
      </c>
      <c r="L45">
        <v>68</v>
      </c>
    </row>
    <row r="46" spans="2:12" x14ac:dyDescent="0.2">
      <c r="B46" s="2"/>
      <c r="C46">
        <v>440000</v>
      </c>
      <c r="D46">
        <v>885.07171200000005</v>
      </c>
      <c r="E46">
        <v>-35399.528528000003</v>
      </c>
      <c r="F46">
        <v>152009.452659</v>
      </c>
      <c r="G46">
        <v>91.766638999999998</v>
      </c>
      <c r="I46">
        <v>67.701400000000007</v>
      </c>
      <c r="J46">
        <v>60</v>
      </c>
      <c r="K46">
        <v>67.447100000000006</v>
      </c>
      <c r="L46">
        <v>72</v>
      </c>
    </row>
    <row r="47" spans="2:12" x14ac:dyDescent="0.2">
      <c r="B47" s="2"/>
      <c r="C47">
        <v>450000</v>
      </c>
      <c r="D47">
        <v>890.919084</v>
      </c>
      <c r="E47">
        <v>-35390.758246999998</v>
      </c>
      <c r="F47">
        <v>152192.57874999999</v>
      </c>
      <c r="G47">
        <v>17.941744</v>
      </c>
      <c r="I47">
        <v>71.360900000000001</v>
      </c>
      <c r="J47">
        <v>86</v>
      </c>
      <c r="K47">
        <v>71.0929</v>
      </c>
      <c r="L47">
        <v>56</v>
      </c>
    </row>
    <row r="48" spans="2:12" x14ac:dyDescent="0.2">
      <c r="B48" s="2"/>
      <c r="C48">
        <v>460000</v>
      </c>
      <c r="D48">
        <v>889.62737200000004</v>
      </c>
      <c r="E48">
        <v>-35401.154875</v>
      </c>
      <c r="F48">
        <v>152058.98790599999</v>
      </c>
      <c r="G48">
        <v>107.02774700000001</v>
      </c>
      <c r="I48">
        <v>75.020499999999998</v>
      </c>
      <c r="J48">
        <v>60</v>
      </c>
      <c r="K48">
        <v>74.738699999999994</v>
      </c>
      <c r="L48">
        <v>68</v>
      </c>
    </row>
    <row r="49" spans="2:12" x14ac:dyDescent="0.2">
      <c r="B49" s="2"/>
      <c r="C49">
        <v>470000</v>
      </c>
      <c r="D49">
        <v>885.66928499999995</v>
      </c>
      <c r="E49">
        <v>-35398.798919000001</v>
      </c>
      <c r="F49">
        <v>152082.582069</v>
      </c>
      <c r="G49">
        <v>162.68517600000001</v>
      </c>
      <c r="I49">
        <v>78.680000000000007</v>
      </c>
      <c r="J49">
        <v>66</v>
      </c>
      <c r="K49">
        <v>78.384500000000003</v>
      </c>
      <c r="L49">
        <v>74</v>
      </c>
    </row>
    <row r="50" spans="2:12" x14ac:dyDescent="0.2">
      <c r="B50" s="2"/>
      <c r="C50">
        <v>480000</v>
      </c>
      <c r="D50">
        <v>885.50152600000001</v>
      </c>
      <c r="E50">
        <v>-35392.445907000001</v>
      </c>
      <c r="F50">
        <v>152203.025448</v>
      </c>
      <c r="G50">
        <v>109.817035</v>
      </c>
      <c r="I50">
        <v>82.339500000000001</v>
      </c>
      <c r="J50">
        <v>72</v>
      </c>
      <c r="K50">
        <v>82.030199999999994</v>
      </c>
      <c r="L50">
        <v>80</v>
      </c>
    </row>
    <row r="51" spans="2:12" x14ac:dyDescent="0.2">
      <c r="B51" s="2"/>
      <c r="C51">
        <v>490000</v>
      </c>
      <c r="D51">
        <v>882.72444299999995</v>
      </c>
      <c r="E51">
        <v>-35384.861860999998</v>
      </c>
      <c r="F51">
        <v>152158.631131</v>
      </c>
      <c r="G51">
        <v>136.10363000000001</v>
      </c>
      <c r="I51">
        <v>85.999099999999999</v>
      </c>
      <c r="J51">
        <v>60</v>
      </c>
      <c r="K51">
        <v>85.676000000000002</v>
      </c>
      <c r="L51">
        <v>50</v>
      </c>
    </row>
    <row r="52" spans="2:12" x14ac:dyDescent="0.2">
      <c r="B52" s="2"/>
      <c r="C52">
        <v>500000</v>
      </c>
      <c r="D52">
        <v>886.61267799999996</v>
      </c>
      <c r="E52">
        <v>-35392.062063999998</v>
      </c>
      <c r="F52">
        <v>152065.267968</v>
      </c>
      <c r="G52">
        <v>90.045623000000006</v>
      </c>
      <c r="I52">
        <v>89.658600000000007</v>
      </c>
      <c r="J52">
        <v>62</v>
      </c>
      <c r="K52">
        <v>89.321799999999996</v>
      </c>
      <c r="L52">
        <v>52</v>
      </c>
    </row>
    <row r="53" spans="2:12" x14ac:dyDescent="0.2">
      <c r="B53" s="2"/>
    </row>
    <row r="54" spans="2:12" x14ac:dyDescent="0.2">
      <c r="B54" s="2"/>
      <c r="J54">
        <f>AVERAGE(J3:J52)</f>
        <v>67.2</v>
      </c>
      <c r="L54">
        <f>AVERAGE(L3:L52)</f>
        <v>67.2</v>
      </c>
    </row>
    <row r="55" spans="2:12" x14ac:dyDescent="0.2">
      <c r="B55" s="2"/>
      <c r="J55">
        <f>STDEV(J3:J52)</f>
        <v>10.101525445522107</v>
      </c>
      <c r="L55">
        <f>STDEV(L3:L52)</f>
        <v>15.343681808111487</v>
      </c>
    </row>
    <row r="56" spans="2:12" x14ac:dyDescent="0.2">
      <c r="B56" s="2"/>
    </row>
    <row r="57" spans="2:12" x14ac:dyDescent="0.2">
      <c r="B57" s="2"/>
      <c r="J57">
        <f>J54*50</f>
        <v>3360</v>
      </c>
    </row>
    <row r="58" spans="2:12" x14ac:dyDescent="0.2">
      <c r="B58" s="2"/>
    </row>
    <row r="59" spans="2:12" x14ac:dyDescent="0.2">
      <c r="B5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57"/>
  <sheetViews>
    <sheetView workbookViewId="0">
      <selection activeCell="N25" sqref="N25:O28"/>
    </sheetView>
  </sheetViews>
  <sheetFormatPr baseColWidth="10" defaultRowHeight="16" x14ac:dyDescent="0.2"/>
  <sheetData>
    <row r="1" spans="2:12" x14ac:dyDescent="0.2">
      <c r="B1" t="s">
        <v>8</v>
      </c>
    </row>
    <row r="2" spans="2:12" x14ac:dyDescent="0.2">
      <c r="C2" s="1" t="s">
        <v>2</v>
      </c>
      <c r="D2" s="1" t="s">
        <v>6</v>
      </c>
      <c r="E2" s="1"/>
      <c r="F2" s="1"/>
      <c r="G2" s="1" t="s">
        <v>11</v>
      </c>
      <c r="H2" s="1"/>
      <c r="I2" s="1">
        <f>0.0005*500000</f>
        <v>250</v>
      </c>
      <c r="J2" s="1"/>
      <c r="K2" s="1"/>
      <c r="L2" s="1"/>
    </row>
    <row r="3" spans="2:12" x14ac:dyDescent="0.2">
      <c r="C3">
        <v>10000</v>
      </c>
      <c r="D3">
        <v>443.53659900000002</v>
      </c>
      <c r="E3">
        <v>-35757.683214999997</v>
      </c>
      <c r="F3">
        <v>150144.28448999999</v>
      </c>
      <c r="G3">
        <v>99.324388999999996</v>
      </c>
      <c r="I3">
        <v>-89.073499999999996</v>
      </c>
      <c r="J3">
        <v>60</v>
      </c>
      <c r="K3">
        <v>-88.957700000000003</v>
      </c>
      <c r="L3">
        <v>38</v>
      </c>
    </row>
    <row r="4" spans="2:12" x14ac:dyDescent="0.2">
      <c r="C4">
        <v>20000</v>
      </c>
      <c r="D4">
        <v>445.274248</v>
      </c>
      <c r="E4">
        <v>-35783.914980000001</v>
      </c>
      <c r="F4">
        <v>150075.43405000001</v>
      </c>
      <c r="G4">
        <v>135.62815800000001</v>
      </c>
      <c r="I4">
        <v>-85.437899999999999</v>
      </c>
      <c r="J4">
        <v>68</v>
      </c>
      <c r="K4">
        <v>-85.326800000000006</v>
      </c>
      <c r="L4">
        <v>48</v>
      </c>
    </row>
    <row r="5" spans="2:12" x14ac:dyDescent="0.2">
      <c r="C5">
        <v>30000</v>
      </c>
      <c r="D5">
        <v>441.31752699999998</v>
      </c>
      <c r="E5">
        <v>-35809.329539999999</v>
      </c>
      <c r="F5">
        <v>150072.39582000001</v>
      </c>
      <c r="G5">
        <v>25.674011</v>
      </c>
      <c r="I5">
        <v>-81.802199999999999</v>
      </c>
      <c r="J5">
        <v>70</v>
      </c>
      <c r="K5">
        <v>-81.695800000000006</v>
      </c>
      <c r="L5">
        <v>82</v>
      </c>
    </row>
    <row r="6" spans="2:12" x14ac:dyDescent="0.2">
      <c r="C6">
        <v>40000</v>
      </c>
      <c r="D6">
        <v>444.98479300000002</v>
      </c>
      <c r="E6">
        <v>-35815.434891999997</v>
      </c>
      <c r="F6">
        <v>150063.202987</v>
      </c>
      <c r="G6">
        <v>28.211462999999998</v>
      </c>
      <c r="I6">
        <v>-78.166499999999999</v>
      </c>
      <c r="J6">
        <v>68</v>
      </c>
      <c r="K6">
        <v>-78.064899999999994</v>
      </c>
      <c r="L6">
        <v>48</v>
      </c>
    </row>
    <row r="7" spans="2:12" x14ac:dyDescent="0.2">
      <c r="C7">
        <v>50000</v>
      </c>
      <c r="D7">
        <v>442.28961800000002</v>
      </c>
      <c r="E7">
        <v>-35830.266973999998</v>
      </c>
      <c r="F7">
        <v>149923.222763</v>
      </c>
      <c r="G7">
        <v>82.678663</v>
      </c>
      <c r="I7">
        <v>-74.530900000000003</v>
      </c>
      <c r="J7">
        <v>62</v>
      </c>
      <c r="K7">
        <v>-74.433999999999997</v>
      </c>
      <c r="L7">
        <v>68</v>
      </c>
    </row>
    <row r="8" spans="2:12" x14ac:dyDescent="0.2">
      <c r="C8">
        <v>60000</v>
      </c>
      <c r="D8">
        <v>442.69413300000002</v>
      </c>
      <c r="E8">
        <v>-35826.673048999997</v>
      </c>
      <c r="F8">
        <v>149997.92445699999</v>
      </c>
      <c r="G8">
        <v>68.307085000000001</v>
      </c>
      <c r="I8">
        <v>-70.895200000000003</v>
      </c>
      <c r="J8">
        <v>56</v>
      </c>
      <c r="K8">
        <v>-70.803100000000001</v>
      </c>
      <c r="L8">
        <v>84</v>
      </c>
    </row>
    <row r="9" spans="2:12" x14ac:dyDescent="0.2">
      <c r="C9">
        <v>70000</v>
      </c>
      <c r="D9">
        <v>445.605727</v>
      </c>
      <c r="E9">
        <v>-35836.179707000003</v>
      </c>
      <c r="F9">
        <v>150028.57627399999</v>
      </c>
      <c r="G9">
        <v>15.675231</v>
      </c>
      <c r="I9">
        <v>-67.259600000000006</v>
      </c>
      <c r="J9">
        <v>64</v>
      </c>
      <c r="K9">
        <v>-67.1721</v>
      </c>
      <c r="L9">
        <v>64</v>
      </c>
    </row>
    <row r="10" spans="2:12" x14ac:dyDescent="0.2">
      <c r="C10">
        <v>80000</v>
      </c>
      <c r="D10">
        <v>444.54650600000002</v>
      </c>
      <c r="E10">
        <v>-35841.357832000002</v>
      </c>
      <c r="F10">
        <v>149924.066361</v>
      </c>
      <c r="G10">
        <v>38.925448000000003</v>
      </c>
      <c r="I10">
        <v>-63.623899999999999</v>
      </c>
      <c r="J10">
        <v>72</v>
      </c>
      <c r="K10">
        <v>-63.541200000000003</v>
      </c>
      <c r="L10">
        <v>74</v>
      </c>
    </row>
    <row r="11" spans="2:12" x14ac:dyDescent="0.2">
      <c r="C11">
        <v>90000</v>
      </c>
      <c r="D11">
        <v>442.16280499999999</v>
      </c>
      <c r="E11">
        <v>-35842.183137</v>
      </c>
      <c r="F11">
        <v>149964.74012900001</v>
      </c>
      <c r="G11">
        <v>-12.294067999999999</v>
      </c>
      <c r="I11">
        <v>-59.988300000000002</v>
      </c>
      <c r="J11">
        <v>64</v>
      </c>
      <c r="K11">
        <v>-59.910299999999999</v>
      </c>
      <c r="L11">
        <v>74</v>
      </c>
    </row>
    <row r="12" spans="2:12" x14ac:dyDescent="0.2">
      <c r="C12">
        <v>100000</v>
      </c>
      <c r="D12">
        <v>442.04331400000001</v>
      </c>
      <c r="E12">
        <v>-35851.596900999997</v>
      </c>
      <c r="F12">
        <v>149963.46219300001</v>
      </c>
      <c r="G12">
        <v>74.453986</v>
      </c>
      <c r="I12">
        <v>-56.352600000000002</v>
      </c>
      <c r="J12">
        <v>80</v>
      </c>
      <c r="K12">
        <v>-56.279400000000003</v>
      </c>
      <c r="L12">
        <v>80</v>
      </c>
    </row>
    <row r="13" spans="2:12" x14ac:dyDescent="0.2">
      <c r="C13">
        <v>110000</v>
      </c>
      <c r="D13">
        <v>441.59431799999999</v>
      </c>
      <c r="E13">
        <v>-35853.530574999997</v>
      </c>
      <c r="F13">
        <v>150029.21145800001</v>
      </c>
      <c r="G13">
        <v>45.196848000000003</v>
      </c>
      <c r="I13">
        <v>-52.716999999999999</v>
      </c>
      <c r="J13">
        <v>80</v>
      </c>
      <c r="K13">
        <v>-52.648400000000002</v>
      </c>
      <c r="L13">
        <v>50</v>
      </c>
    </row>
    <row r="14" spans="2:12" x14ac:dyDescent="0.2">
      <c r="C14">
        <v>120000</v>
      </c>
      <c r="D14">
        <v>439.77173399999998</v>
      </c>
      <c r="E14">
        <v>-35859.012076999999</v>
      </c>
      <c r="F14">
        <v>149940.567629</v>
      </c>
      <c r="G14">
        <v>59.880963999999999</v>
      </c>
      <c r="I14">
        <v>-49.081299999999999</v>
      </c>
      <c r="J14">
        <v>60</v>
      </c>
      <c r="K14">
        <v>-49.017499999999998</v>
      </c>
      <c r="L14">
        <v>70</v>
      </c>
    </row>
    <row r="15" spans="2:12" x14ac:dyDescent="0.2">
      <c r="C15">
        <v>130000</v>
      </c>
      <c r="D15">
        <v>445.78447299999999</v>
      </c>
      <c r="E15">
        <v>-35857.964988</v>
      </c>
      <c r="F15">
        <v>149988.50645799999</v>
      </c>
      <c r="G15">
        <v>14.985063999999999</v>
      </c>
      <c r="I15">
        <v>-45.445700000000002</v>
      </c>
      <c r="J15">
        <v>64</v>
      </c>
      <c r="K15">
        <v>-45.386600000000001</v>
      </c>
      <c r="L15">
        <v>60</v>
      </c>
    </row>
    <row r="16" spans="2:12" x14ac:dyDescent="0.2">
      <c r="C16">
        <v>140000</v>
      </c>
      <c r="D16">
        <v>443.77268600000002</v>
      </c>
      <c r="E16">
        <v>-35863.240000999998</v>
      </c>
      <c r="F16">
        <v>149857.76271499999</v>
      </c>
      <c r="G16">
        <v>55.745125000000002</v>
      </c>
      <c r="I16">
        <v>-41.81</v>
      </c>
      <c r="J16">
        <v>54</v>
      </c>
      <c r="K16">
        <v>-41.755699999999997</v>
      </c>
      <c r="L16">
        <v>88</v>
      </c>
    </row>
    <row r="17" spans="3:15" x14ac:dyDescent="0.2">
      <c r="C17">
        <v>150000</v>
      </c>
      <c r="D17">
        <v>444.66194999999999</v>
      </c>
      <c r="E17">
        <v>-35863.933962000003</v>
      </c>
      <c r="F17">
        <v>149895.34424999999</v>
      </c>
      <c r="G17">
        <v>52.903179999999999</v>
      </c>
      <c r="I17">
        <v>-38.174399999999999</v>
      </c>
      <c r="J17">
        <v>62</v>
      </c>
      <c r="K17">
        <v>-38.124699999999997</v>
      </c>
      <c r="L17">
        <v>70</v>
      </c>
    </row>
    <row r="18" spans="3:15" x14ac:dyDescent="0.2">
      <c r="C18">
        <v>160000</v>
      </c>
      <c r="D18">
        <v>440.24295499999999</v>
      </c>
      <c r="E18">
        <v>-35869.556024999998</v>
      </c>
      <c r="F18">
        <v>149936.464228</v>
      </c>
      <c r="G18">
        <v>84.654358000000002</v>
      </c>
      <c r="I18">
        <v>-34.538699999999999</v>
      </c>
      <c r="J18">
        <v>60</v>
      </c>
      <c r="K18">
        <v>-34.4938</v>
      </c>
      <c r="L18">
        <v>76</v>
      </c>
    </row>
    <row r="19" spans="3:15" x14ac:dyDescent="0.2">
      <c r="C19">
        <v>170000</v>
      </c>
      <c r="D19">
        <v>441.33269999999999</v>
      </c>
      <c r="E19">
        <v>-35873.146841000002</v>
      </c>
      <c r="F19">
        <v>149940.41245100001</v>
      </c>
      <c r="G19">
        <v>78.508713</v>
      </c>
      <c r="I19">
        <v>-30.903099999999998</v>
      </c>
      <c r="J19">
        <v>84</v>
      </c>
      <c r="K19">
        <v>-30.8629</v>
      </c>
      <c r="L19">
        <v>86</v>
      </c>
    </row>
    <row r="20" spans="3:15" x14ac:dyDescent="0.2">
      <c r="C20">
        <v>180000</v>
      </c>
      <c r="D20">
        <v>443.54564599999998</v>
      </c>
      <c r="E20">
        <v>-35878.591803000003</v>
      </c>
      <c r="F20">
        <v>149846.60130800001</v>
      </c>
      <c r="G20">
        <v>19.624942999999998</v>
      </c>
      <c r="I20">
        <v>-27.267399999999999</v>
      </c>
      <c r="J20">
        <v>68</v>
      </c>
      <c r="K20">
        <v>-27.231999999999999</v>
      </c>
      <c r="L20">
        <v>82</v>
      </c>
    </row>
    <row r="21" spans="3:15" x14ac:dyDescent="0.2">
      <c r="C21">
        <v>190000</v>
      </c>
      <c r="D21">
        <v>441.40487300000001</v>
      </c>
      <c r="E21">
        <v>-35880.521326000002</v>
      </c>
      <c r="F21">
        <v>149874.19751200001</v>
      </c>
      <c r="G21">
        <v>47.073112000000002</v>
      </c>
      <c r="I21">
        <v>-23.631699999999999</v>
      </c>
      <c r="J21">
        <v>64</v>
      </c>
      <c r="K21">
        <v>-23.600999999999999</v>
      </c>
      <c r="L21">
        <v>76</v>
      </c>
    </row>
    <row r="22" spans="3:15" x14ac:dyDescent="0.2">
      <c r="C22">
        <v>200000</v>
      </c>
      <c r="D22">
        <v>443.93653399999999</v>
      </c>
      <c r="E22">
        <v>-35875.869830000003</v>
      </c>
      <c r="F22">
        <v>149908.08588599999</v>
      </c>
      <c r="G22">
        <v>17.694164000000001</v>
      </c>
      <c r="I22">
        <v>-19.996099999999998</v>
      </c>
      <c r="J22">
        <v>52</v>
      </c>
      <c r="K22">
        <v>-19.970099999999999</v>
      </c>
      <c r="L22">
        <v>46</v>
      </c>
    </row>
    <row r="23" spans="3:15" x14ac:dyDescent="0.2">
      <c r="C23">
        <v>210000</v>
      </c>
      <c r="D23">
        <v>444.24316399999998</v>
      </c>
      <c r="E23">
        <v>-35877.880784000001</v>
      </c>
      <c r="F23">
        <v>149935.78190500001</v>
      </c>
      <c r="G23">
        <v>-96.239900000000006</v>
      </c>
      <c r="I23">
        <v>-16.360399999999998</v>
      </c>
      <c r="J23">
        <v>54</v>
      </c>
      <c r="K23">
        <v>-16.339200000000002</v>
      </c>
      <c r="L23">
        <v>90</v>
      </c>
    </row>
    <row r="24" spans="3:15" x14ac:dyDescent="0.2">
      <c r="C24">
        <v>220000</v>
      </c>
      <c r="D24">
        <v>442.59213499999998</v>
      </c>
      <c r="E24">
        <v>-35878.780619999998</v>
      </c>
      <c r="F24">
        <v>149960.948855</v>
      </c>
      <c r="G24">
        <v>37.972785000000002</v>
      </c>
      <c r="I24">
        <v>-12.7248</v>
      </c>
      <c r="J24">
        <v>66</v>
      </c>
      <c r="K24">
        <v>-12.708299999999999</v>
      </c>
      <c r="L24">
        <v>62</v>
      </c>
    </row>
    <row r="25" spans="3:15" x14ac:dyDescent="0.2">
      <c r="C25">
        <v>230000</v>
      </c>
      <c r="D25">
        <v>442.35204299999998</v>
      </c>
      <c r="E25">
        <v>-35883.033706000002</v>
      </c>
      <c r="F25">
        <v>149896.79774499999</v>
      </c>
      <c r="G25">
        <v>5.529363</v>
      </c>
      <c r="I25">
        <v>-9.0891300000000008</v>
      </c>
      <c r="J25">
        <v>58</v>
      </c>
      <c r="K25">
        <v>-9.0773200000000003</v>
      </c>
      <c r="L25">
        <v>76</v>
      </c>
      <c r="N25" t="s">
        <v>9</v>
      </c>
      <c r="O25" t="s">
        <v>10</v>
      </c>
    </row>
    <row r="26" spans="3:15" x14ac:dyDescent="0.2">
      <c r="C26">
        <v>240000</v>
      </c>
      <c r="D26">
        <v>441.678293</v>
      </c>
      <c r="E26">
        <v>-35879.948262999998</v>
      </c>
      <c r="F26">
        <v>149888.592011</v>
      </c>
      <c r="G26">
        <v>105.08921599999999</v>
      </c>
      <c r="I26">
        <v>-5.4534799999999999</v>
      </c>
      <c r="J26">
        <v>64</v>
      </c>
      <c r="K26">
        <v>-5.4463999999999997</v>
      </c>
      <c r="L26">
        <v>46</v>
      </c>
      <c r="N26">
        <f>SUM(J24:J31)</f>
        <v>532</v>
      </c>
      <c r="O26">
        <f>SUM(L24:L31)</f>
        <v>440</v>
      </c>
    </row>
    <row r="27" spans="3:15" x14ac:dyDescent="0.2">
      <c r="C27">
        <v>250000</v>
      </c>
      <c r="D27">
        <v>441.83303899999999</v>
      </c>
      <c r="E27">
        <v>-35888.770348999999</v>
      </c>
      <c r="F27">
        <v>149938.51669799999</v>
      </c>
      <c r="G27">
        <v>-10.470763</v>
      </c>
      <c r="I27">
        <v>-1.8178300000000001</v>
      </c>
      <c r="J27">
        <v>56</v>
      </c>
      <c r="K27">
        <v>-1.81548</v>
      </c>
      <c r="L27">
        <v>24</v>
      </c>
      <c r="N27">
        <f>SUM(J3:J6,J49:J52)</f>
        <v>522</v>
      </c>
      <c r="O27">
        <f>SUM(L3:L6,L49:L52)</f>
        <v>418</v>
      </c>
    </row>
    <row r="28" spans="3:15" x14ac:dyDescent="0.2">
      <c r="C28">
        <v>260000</v>
      </c>
      <c r="D28">
        <v>442.00081999999998</v>
      </c>
      <c r="E28">
        <v>-35883.30373</v>
      </c>
      <c r="F28">
        <v>149923.83819800001</v>
      </c>
      <c r="G28">
        <v>107.414946</v>
      </c>
      <c r="I28">
        <v>1.8178300000000001</v>
      </c>
      <c r="J28">
        <v>80</v>
      </c>
      <c r="K28">
        <v>1.81545</v>
      </c>
      <c r="L28">
        <v>44</v>
      </c>
      <c r="N28">
        <f>AVERAGE(N26:N27)</f>
        <v>527</v>
      </c>
      <c r="O28">
        <f>AVERAGE(O26:O27)</f>
        <v>429</v>
      </c>
    </row>
    <row r="29" spans="3:15" x14ac:dyDescent="0.2">
      <c r="C29">
        <v>270000</v>
      </c>
      <c r="D29">
        <v>443.11761100000001</v>
      </c>
      <c r="E29">
        <v>-35889.254148</v>
      </c>
      <c r="F29">
        <v>149890.875963</v>
      </c>
      <c r="G29">
        <v>58.899037999999997</v>
      </c>
      <c r="I29">
        <v>5.4534799999999999</v>
      </c>
      <c r="J29">
        <v>58</v>
      </c>
      <c r="K29">
        <v>5.4463800000000004</v>
      </c>
      <c r="L29">
        <v>44</v>
      </c>
    </row>
    <row r="30" spans="3:15" x14ac:dyDescent="0.2">
      <c r="C30">
        <v>280000</v>
      </c>
      <c r="D30">
        <v>441.07954999999998</v>
      </c>
      <c r="E30">
        <v>-35886.735984999999</v>
      </c>
      <c r="F30">
        <v>149943.310994</v>
      </c>
      <c r="G30">
        <v>64.067735999999996</v>
      </c>
      <c r="I30">
        <v>9.0891300000000008</v>
      </c>
      <c r="J30">
        <v>68</v>
      </c>
      <c r="K30">
        <v>9.0773100000000007</v>
      </c>
      <c r="L30">
        <v>76</v>
      </c>
    </row>
    <row r="31" spans="3:15" x14ac:dyDescent="0.2">
      <c r="C31">
        <v>290000</v>
      </c>
      <c r="D31">
        <v>442.74658599999998</v>
      </c>
      <c r="E31">
        <v>-35885.360748999999</v>
      </c>
      <c r="F31">
        <v>149902.315378</v>
      </c>
      <c r="G31">
        <v>52.015197999999998</v>
      </c>
      <c r="I31">
        <v>12.7248</v>
      </c>
      <c r="J31">
        <v>82</v>
      </c>
      <c r="K31">
        <v>12.7082</v>
      </c>
      <c r="L31">
        <v>68</v>
      </c>
    </row>
    <row r="32" spans="3:15" x14ac:dyDescent="0.2">
      <c r="C32">
        <v>300000</v>
      </c>
      <c r="D32">
        <v>441.50908099999998</v>
      </c>
      <c r="E32">
        <v>-35887.063308999997</v>
      </c>
      <c r="F32">
        <v>149841.82807600001</v>
      </c>
      <c r="G32">
        <v>8.2876110000000001</v>
      </c>
      <c r="I32">
        <v>16.360399999999998</v>
      </c>
      <c r="J32">
        <v>66</v>
      </c>
      <c r="K32">
        <v>16.339200000000002</v>
      </c>
      <c r="L32">
        <v>62</v>
      </c>
    </row>
    <row r="33" spans="3:12" x14ac:dyDescent="0.2">
      <c r="C33">
        <v>310000</v>
      </c>
      <c r="D33">
        <v>442.97857800000003</v>
      </c>
      <c r="E33">
        <v>-35895.416007</v>
      </c>
      <c r="F33">
        <v>149866.27151200001</v>
      </c>
      <c r="G33">
        <v>85.236894000000007</v>
      </c>
      <c r="I33">
        <v>19.996099999999998</v>
      </c>
      <c r="J33">
        <v>96</v>
      </c>
      <c r="K33">
        <v>19.970099999999999</v>
      </c>
      <c r="L33">
        <v>90</v>
      </c>
    </row>
    <row r="34" spans="3:12" x14ac:dyDescent="0.2">
      <c r="C34">
        <v>320000</v>
      </c>
      <c r="D34">
        <v>444.97474099999999</v>
      </c>
      <c r="E34">
        <v>-35890.172124999997</v>
      </c>
      <c r="F34">
        <v>149914.15976499999</v>
      </c>
      <c r="G34">
        <v>44.802517000000002</v>
      </c>
      <c r="I34">
        <v>23.631699999999999</v>
      </c>
      <c r="J34">
        <v>54</v>
      </c>
      <c r="K34">
        <v>23.600999999999999</v>
      </c>
      <c r="L34">
        <v>54</v>
      </c>
    </row>
    <row r="35" spans="3:12" x14ac:dyDescent="0.2">
      <c r="C35">
        <v>330000</v>
      </c>
      <c r="D35">
        <v>442.95804700000002</v>
      </c>
      <c r="E35">
        <v>-35893.955291999999</v>
      </c>
      <c r="F35">
        <v>149929.78146999999</v>
      </c>
      <c r="G35">
        <v>71.610566000000006</v>
      </c>
      <c r="I35">
        <v>27.267399999999999</v>
      </c>
      <c r="J35">
        <v>66</v>
      </c>
      <c r="K35">
        <v>27.2319</v>
      </c>
      <c r="L35">
        <v>60</v>
      </c>
    </row>
    <row r="36" spans="3:12" x14ac:dyDescent="0.2">
      <c r="C36">
        <v>340000</v>
      </c>
      <c r="D36">
        <v>439.37069200000002</v>
      </c>
      <c r="E36">
        <v>-35898.761158000001</v>
      </c>
      <c r="F36">
        <v>149812.93468100001</v>
      </c>
      <c r="G36">
        <v>42.980249000000001</v>
      </c>
      <c r="I36">
        <v>30.902999999999999</v>
      </c>
      <c r="J36">
        <v>80</v>
      </c>
      <c r="K36">
        <v>30.8629</v>
      </c>
      <c r="L36">
        <v>84</v>
      </c>
    </row>
    <row r="37" spans="3:12" x14ac:dyDescent="0.2">
      <c r="C37">
        <v>350000</v>
      </c>
      <c r="D37">
        <v>441.79743000000002</v>
      </c>
      <c r="E37">
        <v>-35905.013430999999</v>
      </c>
      <c r="F37">
        <v>149796.14363400001</v>
      </c>
      <c r="G37">
        <v>108.874791</v>
      </c>
      <c r="I37">
        <v>34.538699999999999</v>
      </c>
      <c r="J37">
        <v>78</v>
      </c>
      <c r="K37">
        <v>34.4938</v>
      </c>
      <c r="L37">
        <v>94</v>
      </c>
    </row>
    <row r="38" spans="3:12" x14ac:dyDescent="0.2">
      <c r="C38">
        <v>360000</v>
      </c>
      <c r="D38">
        <v>443.05911099999997</v>
      </c>
      <c r="E38">
        <v>-35901.532940999998</v>
      </c>
      <c r="F38">
        <v>149816.36750299999</v>
      </c>
      <c r="G38">
        <v>-2.0008870000000001</v>
      </c>
      <c r="I38">
        <v>38.174399999999999</v>
      </c>
      <c r="J38">
        <v>58</v>
      </c>
      <c r="K38">
        <v>38.124699999999997</v>
      </c>
      <c r="L38">
        <v>52</v>
      </c>
    </row>
    <row r="39" spans="3:12" x14ac:dyDescent="0.2">
      <c r="C39">
        <v>370000</v>
      </c>
      <c r="D39">
        <v>444.03518000000003</v>
      </c>
      <c r="E39">
        <v>-35895.575932</v>
      </c>
      <c r="F39">
        <v>149875.74213699999</v>
      </c>
      <c r="G39">
        <v>52.953223000000001</v>
      </c>
      <c r="I39">
        <v>41.81</v>
      </c>
      <c r="J39">
        <v>72</v>
      </c>
      <c r="K39">
        <v>41.755600000000001</v>
      </c>
      <c r="L39">
        <v>92</v>
      </c>
    </row>
    <row r="40" spans="3:12" x14ac:dyDescent="0.2">
      <c r="C40">
        <v>380000</v>
      </c>
      <c r="D40">
        <v>441.28140300000001</v>
      </c>
      <c r="E40">
        <v>-35896.714994000002</v>
      </c>
      <c r="F40">
        <v>149833.65338199999</v>
      </c>
      <c r="G40">
        <v>38.590935999999999</v>
      </c>
      <c r="I40">
        <v>45.445700000000002</v>
      </c>
      <c r="J40">
        <v>72</v>
      </c>
      <c r="K40">
        <v>45.386600000000001</v>
      </c>
      <c r="L40">
        <v>56</v>
      </c>
    </row>
    <row r="41" spans="3:12" x14ac:dyDescent="0.2">
      <c r="C41">
        <v>390000</v>
      </c>
      <c r="D41">
        <v>445.33788299999998</v>
      </c>
      <c r="E41">
        <v>-35895.934673000003</v>
      </c>
      <c r="F41">
        <v>149831.226153</v>
      </c>
      <c r="G41">
        <v>-10.401911</v>
      </c>
      <c r="I41">
        <v>49.081299999999999</v>
      </c>
      <c r="J41">
        <v>90</v>
      </c>
      <c r="K41">
        <v>49.017499999999998</v>
      </c>
      <c r="L41">
        <v>108</v>
      </c>
    </row>
    <row r="42" spans="3:12" x14ac:dyDescent="0.2">
      <c r="C42">
        <v>400000</v>
      </c>
      <c r="D42">
        <v>445.25936400000001</v>
      </c>
      <c r="E42">
        <v>-35900.309437999997</v>
      </c>
      <c r="F42">
        <v>149849.54303100001</v>
      </c>
      <c r="G42">
        <v>-19.177931000000001</v>
      </c>
      <c r="I42">
        <v>52.716999999999999</v>
      </c>
      <c r="J42">
        <v>54</v>
      </c>
      <c r="K42">
        <v>52.648400000000002</v>
      </c>
      <c r="L42">
        <v>60</v>
      </c>
    </row>
    <row r="43" spans="3:12" x14ac:dyDescent="0.2">
      <c r="C43">
        <v>410000</v>
      </c>
      <c r="D43">
        <v>442.59422499999999</v>
      </c>
      <c r="E43">
        <v>-35892.938651999997</v>
      </c>
      <c r="F43">
        <v>149909.95727300001</v>
      </c>
      <c r="G43">
        <v>6.7959560000000003</v>
      </c>
      <c r="I43">
        <v>56.352600000000002</v>
      </c>
      <c r="J43">
        <v>82</v>
      </c>
      <c r="K43">
        <v>56.279299999999999</v>
      </c>
      <c r="L43">
        <v>88</v>
      </c>
    </row>
    <row r="44" spans="3:12" x14ac:dyDescent="0.2">
      <c r="C44">
        <v>420000</v>
      </c>
      <c r="D44">
        <v>444.16688299999998</v>
      </c>
      <c r="E44">
        <v>-35895.052156999998</v>
      </c>
      <c r="F44">
        <v>149949.944835</v>
      </c>
      <c r="G44">
        <v>-53.086703</v>
      </c>
      <c r="I44">
        <v>59.988300000000002</v>
      </c>
      <c r="J44">
        <v>66</v>
      </c>
      <c r="K44">
        <v>59.910299999999999</v>
      </c>
      <c r="L44">
        <v>74</v>
      </c>
    </row>
    <row r="45" spans="3:12" x14ac:dyDescent="0.2">
      <c r="C45">
        <v>430000</v>
      </c>
      <c r="D45">
        <v>441.916179</v>
      </c>
      <c r="E45">
        <v>-35898.243448000001</v>
      </c>
      <c r="F45">
        <v>149848.27774699999</v>
      </c>
      <c r="G45">
        <v>100.531507</v>
      </c>
      <c r="I45">
        <v>63.623899999999999</v>
      </c>
      <c r="J45">
        <v>72</v>
      </c>
      <c r="K45">
        <v>63.541200000000003</v>
      </c>
      <c r="L45">
        <v>76</v>
      </c>
    </row>
    <row r="46" spans="3:12" x14ac:dyDescent="0.2">
      <c r="C46">
        <v>440000</v>
      </c>
      <c r="D46">
        <v>441.617031</v>
      </c>
      <c r="E46">
        <v>-35900.707520000004</v>
      </c>
      <c r="F46">
        <v>149785.85317700001</v>
      </c>
      <c r="G46">
        <v>127.142792</v>
      </c>
      <c r="I46">
        <v>67.259600000000006</v>
      </c>
      <c r="J46">
        <v>58</v>
      </c>
      <c r="K46">
        <v>67.1721</v>
      </c>
      <c r="L46">
        <v>68</v>
      </c>
    </row>
    <row r="47" spans="3:12" x14ac:dyDescent="0.2">
      <c r="C47">
        <v>450000</v>
      </c>
      <c r="D47">
        <v>445.27026799999999</v>
      </c>
      <c r="E47">
        <v>-35897.777163999999</v>
      </c>
      <c r="F47">
        <v>149916.70527899999</v>
      </c>
      <c r="G47">
        <v>45.932080999999997</v>
      </c>
      <c r="I47">
        <v>70.895200000000003</v>
      </c>
      <c r="J47">
        <v>90</v>
      </c>
      <c r="K47">
        <v>70.803100000000001</v>
      </c>
      <c r="L47">
        <v>78</v>
      </c>
    </row>
    <row r="48" spans="3:12" x14ac:dyDescent="0.2">
      <c r="C48">
        <v>460000</v>
      </c>
      <c r="D48">
        <v>444.23672900000003</v>
      </c>
      <c r="E48">
        <v>-35902.983209999999</v>
      </c>
      <c r="F48">
        <v>149817.61333699999</v>
      </c>
      <c r="G48">
        <v>41.886937000000003</v>
      </c>
      <c r="I48">
        <v>74.530900000000003</v>
      </c>
      <c r="J48">
        <v>52</v>
      </c>
      <c r="K48">
        <v>74.433999999999997</v>
      </c>
      <c r="L48">
        <v>68</v>
      </c>
    </row>
    <row r="49" spans="3:12" x14ac:dyDescent="0.2">
      <c r="C49">
        <v>470000</v>
      </c>
      <c r="D49">
        <v>441.405689</v>
      </c>
      <c r="E49">
        <v>-35903.218010999997</v>
      </c>
      <c r="F49">
        <v>149871.72738200001</v>
      </c>
      <c r="G49">
        <v>47.313208000000003</v>
      </c>
      <c r="I49">
        <v>78.166499999999999</v>
      </c>
      <c r="J49">
        <v>74</v>
      </c>
      <c r="K49">
        <v>78.064899999999994</v>
      </c>
      <c r="L49">
        <v>66</v>
      </c>
    </row>
    <row r="50" spans="3:12" x14ac:dyDescent="0.2">
      <c r="C50">
        <v>480000</v>
      </c>
      <c r="D50">
        <v>443.51593600000001</v>
      </c>
      <c r="E50">
        <v>-35908.293787000002</v>
      </c>
      <c r="F50">
        <v>149825.41396500001</v>
      </c>
      <c r="G50">
        <v>67.675424000000007</v>
      </c>
      <c r="I50">
        <v>81.802199999999999</v>
      </c>
      <c r="J50">
        <v>70</v>
      </c>
      <c r="K50">
        <v>81.695800000000006</v>
      </c>
      <c r="L50">
        <v>60</v>
      </c>
    </row>
    <row r="51" spans="3:12" x14ac:dyDescent="0.2">
      <c r="C51">
        <v>490000</v>
      </c>
      <c r="D51">
        <v>442.62446199999999</v>
      </c>
      <c r="E51">
        <v>-35901.968586000003</v>
      </c>
      <c r="F51">
        <v>149811.98333799999</v>
      </c>
      <c r="G51">
        <v>49.313383000000002</v>
      </c>
      <c r="I51">
        <v>85.437899999999999</v>
      </c>
      <c r="J51">
        <v>60</v>
      </c>
      <c r="K51">
        <v>85.326800000000006</v>
      </c>
      <c r="L51">
        <v>54</v>
      </c>
    </row>
    <row r="52" spans="3:12" x14ac:dyDescent="0.2">
      <c r="C52">
        <v>500000</v>
      </c>
      <c r="D52">
        <v>442.526523</v>
      </c>
      <c r="E52">
        <v>-35909.042388000002</v>
      </c>
      <c r="F52">
        <v>149801.38424499999</v>
      </c>
      <c r="G52">
        <v>167.70437999999999</v>
      </c>
      <c r="I52">
        <v>89.073499999999996</v>
      </c>
      <c r="J52">
        <v>52</v>
      </c>
      <c r="K52">
        <v>88.957700000000003</v>
      </c>
      <c r="L52">
        <v>22</v>
      </c>
    </row>
    <row r="54" spans="3:12" x14ac:dyDescent="0.2">
      <c r="J54">
        <f>AVERAGE(J3:J52)</f>
        <v>67.2</v>
      </c>
      <c r="L54">
        <f>AVERAGE(L3:L52)</f>
        <v>67.2</v>
      </c>
    </row>
    <row r="55" spans="3:12" x14ac:dyDescent="0.2">
      <c r="J55">
        <f>STDEV(J3:J52)</f>
        <v>10.894671979964354</v>
      </c>
      <c r="L55">
        <f>STDEV(L3:L52)</f>
        <v>17.975039382886663</v>
      </c>
    </row>
    <row r="57" spans="3:12" x14ac:dyDescent="0.2">
      <c r="J57">
        <f>J54*50</f>
        <v>3360</v>
      </c>
      <c r="L57">
        <f>L54*50</f>
        <v>3360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B104"/>
  <sheetViews>
    <sheetView tabSelected="1" topLeftCell="U20" zoomScale="90" zoomScaleNormal="90" workbookViewId="0">
      <selection activeCell="AT63" sqref="AT63"/>
    </sheetView>
  </sheetViews>
  <sheetFormatPr baseColWidth="10" defaultRowHeight="16" x14ac:dyDescent="0.2"/>
  <cols>
    <col min="24" max="26" width="10.83203125" style="4"/>
    <col min="28" max="28" width="10.83203125" style="4"/>
    <col min="30" max="30" width="11.5" customWidth="1"/>
  </cols>
  <sheetData>
    <row r="2" spans="2:50" x14ac:dyDescent="0.2">
      <c r="B2" t="s">
        <v>14</v>
      </c>
      <c r="H2" t="s">
        <v>17</v>
      </c>
      <c r="O2" t="s">
        <v>16</v>
      </c>
      <c r="AC2" t="s">
        <v>1</v>
      </c>
      <c r="AO2" t="s">
        <v>15</v>
      </c>
    </row>
    <row r="3" spans="2:50" x14ac:dyDescent="0.2">
      <c r="B3" s="1" t="s">
        <v>2</v>
      </c>
      <c r="C3" s="1" t="s">
        <v>6</v>
      </c>
      <c r="D3" s="1"/>
      <c r="E3" s="1"/>
      <c r="F3" s="1" t="s">
        <v>11</v>
      </c>
      <c r="G3" s="1"/>
      <c r="H3" s="1">
        <f>0.0005*500000</f>
        <v>250</v>
      </c>
      <c r="I3" s="1"/>
      <c r="J3" s="1"/>
      <c r="K3" s="1"/>
      <c r="L3" t="s">
        <v>21</v>
      </c>
      <c r="M3" t="s">
        <v>22</v>
      </c>
      <c r="O3" s="1" t="s">
        <v>2</v>
      </c>
      <c r="P3" s="1" t="s">
        <v>6</v>
      </c>
      <c r="Q3" s="1"/>
      <c r="R3" s="1"/>
      <c r="S3" s="1" t="s">
        <v>20</v>
      </c>
      <c r="T3" s="1"/>
      <c r="U3" s="1">
        <f>0.0005*500000</f>
        <v>250</v>
      </c>
      <c r="V3" s="1"/>
      <c r="W3" s="1"/>
      <c r="X3" s="5"/>
      <c r="Y3" t="s">
        <v>21</v>
      </c>
      <c r="Z3" t="s">
        <v>22</v>
      </c>
      <c r="AC3" s="1" t="s">
        <v>2</v>
      </c>
      <c r="AD3" s="1" t="s">
        <v>6</v>
      </c>
      <c r="AE3" s="1"/>
      <c r="AF3" s="1" t="s">
        <v>19</v>
      </c>
      <c r="AG3" s="1"/>
      <c r="AH3" s="1">
        <f>0.0005*500000</f>
        <v>250</v>
      </c>
      <c r="AI3" s="1"/>
      <c r="AJ3" s="1"/>
      <c r="AK3" s="1"/>
      <c r="AL3" t="s">
        <v>21</v>
      </c>
      <c r="AM3" t="s">
        <v>22</v>
      </c>
      <c r="AO3" s="1" t="s">
        <v>2</v>
      </c>
      <c r="AP3" s="1" t="s">
        <v>6</v>
      </c>
      <c r="AQ3" s="1"/>
      <c r="AR3" s="1"/>
      <c r="AS3" s="1" t="s">
        <v>13</v>
      </c>
      <c r="AT3" s="1"/>
      <c r="AU3" s="1">
        <f>0.0005*500000</f>
        <v>250</v>
      </c>
      <c r="AV3" s="1"/>
      <c r="AW3" s="1"/>
      <c r="AX3" s="1"/>
    </row>
    <row r="4" spans="2:50" x14ac:dyDescent="0.2">
      <c r="B4">
        <v>10000</v>
      </c>
      <c r="C4">
        <v>443.53659900000002</v>
      </c>
      <c r="D4">
        <v>-35757.683214999997</v>
      </c>
      <c r="E4">
        <v>150144.28448999999</v>
      </c>
      <c r="F4">
        <v>99.324388999999996</v>
      </c>
      <c r="H4">
        <v>-89.073499999999996</v>
      </c>
      <c r="I4">
        <v>60</v>
      </c>
      <c r="J4">
        <v>-88.957700000000003</v>
      </c>
      <c r="K4">
        <v>38</v>
      </c>
      <c r="L4">
        <f>K4/304.64</f>
        <v>0.12473739495798319</v>
      </c>
      <c r="M4">
        <f>(K4*96)/(K4*96+(304.64-K4)*238)</f>
        <v>5.4359876688911297E-2</v>
      </c>
      <c r="O4">
        <v>10000</v>
      </c>
      <c r="P4">
        <v>587.515716</v>
      </c>
      <c r="Q4">
        <v>-35613.360263000002</v>
      </c>
      <c r="R4">
        <v>150789.50450000001</v>
      </c>
      <c r="S4">
        <v>31.238372999999999</v>
      </c>
      <c r="U4">
        <v>-89.289100000000005</v>
      </c>
      <c r="V4">
        <v>64</v>
      </c>
      <c r="W4">
        <v>-89.085999999999999</v>
      </c>
      <c r="X4" s="4">
        <v>24</v>
      </c>
      <c r="Y4">
        <f>X4/304.64</f>
        <v>7.8781512605042014E-2</v>
      </c>
      <c r="Z4">
        <f>(X4*96)/(X4*96+(304.64-X4)*238)</f>
        <v>3.3344757000083367E-2</v>
      </c>
      <c r="AB4" s="4">
        <v>10000</v>
      </c>
      <c r="AC4">
        <v>738.35247300000003</v>
      </c>
      <c r="AD4">
        <v>-35438.636934000002</v>
      </c>
      <c r="AE4">
        <v>151657.729138</v>
      </c>
      <c r="AF4">
        <v>88.483913000000001</v>
      </c>
      <c r="AH4">
        <v>-89.589600000000004</v>
      </c>
      <c r="AI4">
        <v>70</v>
      </c>
      <c r="AJ4">
        <v>-89.304599999999994</v>
      </c>
      <c r="AK4">
        <v>28</v>
      </c>
      <c r="AL4">
        <f>AK4/304.64</f>
        <v>9.1911764705882359E-2</v>
      </c>
      <c r="AM4">
        <f>(AK4*96)/(AK4*96+(304.64-AK4)*238)</f>
        <v>3.9224659235772896E-2</v>
      </c>
      <c r="AO4">
        <v>10000</v>
      </c>
      <c r="AP4">
        <v>882.34447899999998</v>
      </c>
      <c r="AQ4">
        <v>-35295.778750999998</v>
      </c>
      <c r="AR4">
        <v>152420.68802599999</v>
      </c>
      <c r="AS4">
        <v>22.457971000000001</v>
      </c>
      <c r="AU4">
        <v>-89.658600000000007</v>
      </c>
      <c r="AV4">
        <v>52</v>
      </c>
      <c r="AW4">
        <v>-89.321799999999996</v>
      </c>
      <c r="AX4">
        <v>20</v>
      </c>
    </row>
    <row r="5" spans="2:50" x14ac:dyDescent="0.2">
      <c r="B5">
        <v>20000</v>
      </c>
      <c r="C5">
        <v>445.274248</v>
      </c>
      <c r="D5">
        <v>-35783.914980000001</v>
      </c>
      <c r="E5">
        <v>150075.43405000001</v>
      </c>
      <c r="F5">
        <v>135.62815800000001</v>
      </c>
      <c r="H5">
        <v>-85.437899999999999</v>
      </c>
      <c r="I5">
        <v>68</v>
      </c>
      <c r="J5">
        <v>-85.326800000000006</v>
      </c>
      <c r="K5">
        <v>48</v>
      </c>
      <c r="L5">
        <f t="shared" ref="L5:L53" si="0">K5/304.64</f>
        <v>0.15756302521008403</v>
      </c>
      <c r="M5">
        <f t="shared" ref="M5:M53" si="1">(K5*96)/(K5*96+(304.64-K5)*238)</f>
        <v>7.0149457316003805E-2</v>
      </c>
      <c r="O5">
        <v>20000</v>
      </c>
      <c r="P5">
        <v>592.80436499999996</v>
      </c>
      <c r="Q5">
        <v>-35641.632962000003</v>
      </c>
      <c r="R5">
        <v>150707.442286</v>
      </c>
      <c r="S5">
        <v>-63.565072999999998</v>
      </c>
      <c r="U5">
        <v>-85.6447</v>
      </c>
      <c r="V5">
        <v>62</v>
      </c>
      <c r="W5">
        <v>-85.449799999999996</v>
      </c>
      <c r="X5" s="4">
        <v>36</v>
      </c>
      <c r="Y5">
        <f t="shared" ref="Y5:Y53" si="2">X5/304.64</f>
        <v>0.11817226890756304</v>
      </c>
      <c r="Z5">
        <f t="shared" ref="Z5:Z53" si="3">(X5*96)/(X5*96+(304.64-X5)*238)</f>
        <v>5.1281807778690507E-2</v>
      </c>
      <c r="AB5" s="4">
        <v>20000</v>
      </c>
      <c r="AC5">
        <v>735.71633299999996</v>
      </c>
      <c r="AD5">
        <v>-35478.923689000003</v>
      </c>
      <c r="AE5">
        <v>151506.01593600001</v>
      </c>
      <c r="AF5">
        <v>73.202055999999999</v>
      </c>
      <c r="AH5">
        <v>-85.932900000000004</v>
      </c>
      <c r="AI5">
        <v>54</v>
      </c>
      <c r="AJ5">
        <v>-85.659599999999998</v>
      </c>
      <c r="AK5">
        <v>44</v>
      </c>
      <c r="AL5">
        <f t="shared" ref="AL5:AL53" si="4">AK5/304.64</f>
        <v>0.14443277310924371</v>
      </c>
      <c r="AM5">
        <f t="shared" ref="AM5:AM53" si="5">(AK5*96)/(AK5*96+(304.64-AK5)*238)</f>
        <v>6.3752408826810783E-2</v>
      </c>
      <c r="AO5">
        <v>20000</v>
      </c>
      <c r="AP5">
        <v>883.097714</v>
      </c>
      <c r="AQ5">
        <v>-35320.277003000003</v>
      </c>
      <c r="AR5">
        <v>152376.71768500001</v>
      </c>
      <c r="AS5">
        <v>131.63412199999999</v>
      </c>
      <c r="AU5">
        <v>-85.999099999999999</v>
      </c>
      <c r="AV5">
        <v>72</v>
      </c>
      <c r="AW5">
        <v>-85.676000000000002</v>
      </c>
      <c r="AX5">
        <v>40</v>
      </c>
    </row>
    <row r="6" spans="2:50" x14ac:dyDescent="0.2">
      <c r="B6">
        <v>30000</v>
      </c>
      <c r="C6">
        <v>441.31752699999998</v>
      </c>
      <c r="D6">
        <v>-35809.329539999999</v>
      </c>
      <c r="E6">
        <v>150072.39582000001</v>
      </c>
      <c r="F6">
        <v>25.674011</v>
      </c>
      <c r="H6">
        <v>-81.802199999999999</v>
      </c>
      <c r="I6">
        <v>70</v>
      </c>
      <c r="J6">
        <v>-81.695800000000006</v>
      </c>
      <c r="K6">
        <v>82</v>
      </c>
      <c r="L6">
        <f t="shared" si="0"/>
        <v>0.26917016806722688</v>
      </c>
      <c r="M6">
        <f t="shared" si="1"/>
        <v>0.12934535999810715</v>
      </c>
      <c r="O6">
        <v>30000</v>
      </c>
      <c r="P6">
        <v>589.77430300000003</v>
      </c>
      <c r="Q6">
        <v>-35649.862887000003</v>
      </c>
      <c r="R6">
        <v>150752.266726</v>
      </c>
      <c r="S6">
        <v>77.406775999999994</v>
      </c>
      <c r="U6">
        <v>-82.000200000000007</v>
      </c>
      <c r="V6">
        <v>72</v>
      </c>
      <c r="W6">
        <v>-81.813699999999997</v>
      </c>
      <c r="X6" s="4">
        <v>76</v>
      </c>
      <c r="Y6">
        <f t="shared" si="2"/>
        <v>0.24947478991596639</v>
      </c>
      <c r="Z6">
        <f t="shared" si="3"/>
        <v>0.11822598793887509</v>
      </c>
      <c r="AB6" s="4">
        <v>30000</v>
      </c>
      <c r="AC6">
        <v>740.23961199999997</v>
      </c>
      <c r="AD6">
        <v>-35494.400837000001</v>
      </c>
      <c r="AE6">
        <v>151483.406601</v>
      </c>
      <c r="AF6">
        <v>65.699410999999998</v>
      </c>
      <c r="AH6">
        <v>-82.276200000000003</v>
      </c>
      <c r="AI6">
        <v>78</v>
      </c>
      <c r="AJ6">
        <v>-82.014499999999998</v>
      </c>
      <c r="AK6">
        <v>74</v>
      </c>
      <c r="AL6">
        <f t="shared" si="4"/>
        <v>0.24290966386554622</v>
      </c>
      <c r="AM6">
        <f t="shared" si="5"/>
        <v>0.11458744648069434</v>
      </c>
      <c r="AO6">
        <v>30000</v>
      </c>
      <c r="AP6">
        <v>885.00573899999995</v>
      </c>
      <c r="AQ6">
        <v>-35344.275697999998</v>
      </c>
      <c r="AR6">
        <v>152135.73512699999</v>
      </c>
      <c r="AS6">
        <v>149.037184</v>
      </c>
      <c r="AU6">
        <v>-82.339500000000001</v>
      </c>
      <c r="AV6">
        <v>66</v>
      </c>
      <c r="AW6">
        <v>-82.030199999999994</v>
      </c>
      <c r="AX6">
        <v>50</v>
      </c>
    </row>
    <row r="7" spans="2:50" x14ac:dyDescent="0.2">
      <c r="B7">
        <v>40000</v>
      </c>
      <c r="C7">
        <v>444.98479300000002</v>
      </c>
      <c r="D7">
        <v>-35815.434891999997</v>
      </c>
      <c r="E7">
        <v>150063.202987</v>
      </c>
      <c r="F7">
        <v>28.211462999999998</v>
      </c>
      <c r="H7">
        <v>-78.166499999999999</v>
      </c>
      <c r="I7">
        <v>68</v>
      </c>
      <c r="J7">
        <v>-78.064899999999994</v>
      </c>
      <c r="K7">
        <v>48</v>
      </c>
      <c r="L7">
        <f t="shared" si="0"/>
        <v>0.15756302521008403</v>
      </c>
      <c r="M7">
        <f t="shared" si="1"/>
        <v>7.0149457316003805E-2</v>
      </c>
      <c r="O7">
        <v>40000</v>
      </c>
      <c r="P7">
        <v>590.872882</v>
      </c>
      <c r="Q7">
        <v>-35660.402515000002</v>
      </c>
      <c r="R7">
        <v>150743.50797000001</v>
      </c>
      <c r="S7">
        <v>25.822234000000002</v>
      </c>
      <c r="U7">
        <v>-78.355800000000002</v>
      </c>
      <c r="V7">
        <v>68</v>
      </c>
      <c r="W7">
        <v>-78.177499999999995</v>
      </c>
      <c r="X7" s="4">
        <v>82</v>
      </c>
      <c r="Y7">
        <f t="shared" si="2"/>
        <v>0.26917016806722688</v>
      </c>
      <c r="Z7">
        <f t="shared" si="3"/>
        <v>0.12934535999810715</v>
      </c>
      <c r="AB7" s="4">
        <v>40000</v>
      </c>
      <c r="AC7">
        <v>738.06412599999999</v>
      </c>
      <c r="AD7">
        <v>-35512.877297999999</v>
      </c>
      <c r="AE7">
        <v>151472.540851</v>
      </c>
      <c r="AF7">
        <v>71.013273999999996</v>
      </c>
      <c r="AH7">
        <v>-78.619500000000002</v>
      </c>
      <c r="AI7">
        <v>64</v>
      </c>
      <c r="AJ7">
        <v>-78.369399999999999</v>
      </c>
      <c r="AK7">
        <v>72</v>
      </c>
      <c r="AL7">
        <f t="shared" si="4"/>
        <v>0.23634453781512607</v>
      </c>
      <c r="AM7">
        <f t="shared" si="5"/>
        <v>0.11098208872401426</v>
      </c>
      <c r="AO7">
        <v>40000</v>
      </c>
      <c r="AP7">
        <v>891.48795299999995</v>
      </c>
      <c r="AQ7">
        <v>-35354.720335999998</v>
      </c>
      <c r="AR7">
        <v>152251.77428899999</v>
      </c>
      <c r="AS7">
        <v>121.795771</v>
      </c>
      <c r="AU7">
        <v>-78.680000000000007</v>
      </c>
      <c r="AV7">
        <v>66</v>
      </c>
      <c r="AW7">
        <v>-78.384500000000003</v>
      </c>
      <c r="AX7">
        <v>66</v>
      </c>
    </row>
    <row r="8" spans="2:50" x14ac:dyDescent="0.2">
      <c r="B8">
        <v>50000</v>
      </c>
      <c r="C8">
        <v>442.28961800000002</v>
      </c>
      <c r="D8">
        <v>-35830.266973999998</v>
      </c>
      <c r="E8">
        <v>149923.222763</v>
      </c>
      <c r="F8">
        <v>82.678663</v>
      </c>
      <c r="H8">
        <v>-74.530900000000003</v>
      </c>
      <c r="I8">
        <v>62</v>
      </c>
      <c r="J8">
        <v>-74.433999999999997</v>
      </c>
      <c r="K8">
        <v>68</v>
      </c>
      <c r="L8">
        <f t="shared" si="0"/>
        <v>0.22321428571428573</v>
      </c>
      <c r="M8">
        <f t="shared" si="1"/>
        <v>0.10386912490262269</v>
      </c>
      <c r="O8">
        <v>50000</v>
      </c>
      <c r="P8">
        <v>592.21723599999996</v>
      </c>
      <c r="Q8">
        <v>-35675.327662999996</v>
      </c>
      <c r="R8">
        <v>150686.67939400001</v>
      </c>
      <c r="S8">
        <v>61.967478</v>
      </c>
      <c r="U8">
        <v>-74.711299999999994</v>
      </c>
      <c r="V8">
        <v>62</v>
      </c>
      <c r="W8">
        <v>-74.541399999999996</v>
      </c>
      <c r="X8" s="4">
        <v>74</v>
      </c>
      <c r="Y8">
        <f t="shared" si="2"/>
        <v>0.24290966386554622</v>
      </c>
      <c r="Z8">
        <f t="shared" si="3"/>
        <v>0.11458744648069434</v>
      </c>
      <c r="AB8" s="4">
        <v>50000</v>
      </c>
      <c r="AC8">
        <v>737.27447900000004</v>
      </c>
      <c r="AD8">
        <v>-35520.386508000003</v>
      </c>
      <c r="AE8">
        <v>151453.51612399999</v>
      </c>
      <c r="AF8">
        <v>104.04683799999999</v>
      </c>
      <c r="AH8">
        <v>-74.962699999999998</v>
      </c>
      <c r="AI8">
        <v>62</v>
      </c>
      <c r="AJ8">
        <v>-74.724299999999999</v>
      </c>
      <c r="AK8">
        <v>64</v>
      </c>
      <c r="AL8">
        <f t="shared" si="4"/>
        <v>0.21008403361344538</v>
      </c>
      <c r="AM8">
        <f t="shared" si="5"/>
        <v>9.688357823348942E-2</v>
      </c>
      <c r="AO8">
        <v>50000</v>
      </c>
      <c r="AP8">
        <v>883.15088500000002</v>
      </c>
      <c r="AQ8">
        <v>-35355.904140999999</v>
      </c>
      <c r="AR8">
        <v>152162.36055700001</v>
      </c>
      <c r="AS8">
        <v>131.91392999999999</v>
      </c>
      <c r="AU8">
        <v>-75.020499999999998</v>
      </c>
      <c r="AV8">
        <v>60</v>
      </c>
      <c r="AW8">
        <v>-74.738699999999994</v>
      </c>
      <c r="AX8">
        <v>66</v>
      </c>
    </row>
    <row r="9" spans="2:50" x14ac:dyDescent="0.2">
      <c r="B9">
        <v>60000</v>
      </c>
      <c r="C9">
        <v>442.69413300000002</v>
      </c>
      <c r="D9">
        <v>-35826.673048999997</v>
      </c>
      <c r="E9">
        <v>149997.92445699999</v>
      </c>
      <c r="F9">
        <v>68.307085000000001</v>
      </c>
      <c r="H9">
        <v>-70.895200000000003</v>
      </c>
      <c r="I9">
        <v>56</v>
      </c>
      <c r="J9">
        <v>-70.803100000000001</v>
      </c>
      <c r="K9">
        <v>84</v>
      </c>
      <c r="L9">
        <f t="shared" si="0"/>
        <v>0.27573529411764708</v>
      </c>
      <c r="M9">
        <f t="shared" si="1"/>
        <v>0.13312132529674961</v>
      </c>
      <c r="O9">
        <v>60000</v>
      </c>
      <c r="P9">
        <v>594.95171400000004</v>
      </c>
      <c r="Q9">
        <v>-35681.977523000001</v>
      </c>
      <c r="R9">
        <v>150678.788378</v>
      </c>
      <c r="S9">
        <v>14.465636</v>
      </c>
      <c r="U9">
        <v>-71.066900000000004</v>
      </c>
      <c r="V9">
        <v>62</v>
      </c>
      <c r="W9">
        <v>-70.905199999999994</v>
      </c>
      <c r="X9" s="4">
        <v>62</v>
      </c>
      <c r="Y9">
        <f t="shared" si="2"/>
        <v>0.20351890756302521</v>
      </c>
      <c r="Z9">
        <f t="shared" si="3"/>
        <v>9.3437521192986164E-2</v>
      </c>
      <c r="AB9" s="4">
        <v>60000</v>
      </c>
      <c r="AC9">
        <v>740.55886099999998</v>
      </c>
      <c r="AD9">
        <v>-35522.543829000002</v>
      </c>
      <c r="AE9">
        <v>151450.89221799999</v>
      </c>
      <c r="AF9">
        <v>86.913235999999998</v>
      </c>
      <c r="AH9">
        <v>-71.305999999999997</v>
      </c>
      <c r="AI9">
        <v>60</v>
      </c>
      <c r="AJ9">
        <v>-71.0792</v>
      </c>
      <c r="AK9">
        <v>72</v>
      </c>
      <c r="AL9">
        <f t="shared" si="4"/>
        <v>0.23634453781512607</v>
      </c>
      <c r="AM9">
        <f t="shared" si="5"/>
        <v>0.11098208872401426</v>
      </c>
      <c r="AO9">
        <v>60000</v>
      </c>
      <c r="AP9">
        <v>882.46854800000006</v>
      </c>
      <c r="AQ9">
        <v>-35358.935801</v>
      </c>
      <c r="AR9">
        <v>152170.77929599999</v>
      </c>
      <c r="AS9">
        <v>96.652522000000005</v>
      </c>
      <c r="AU9">
        <v>-71.360900000000001</v>
      </c>
      <c r="AV9">
        <v>58</v>
      </c>
      <c r="AW9">
        <v>-71.0929</v>
      </c>
      <c r="AX9">
        <v>66</v>
      </c>
    </row>
    <row r="10" spans="2:50" x14ac:dyDescent="0.2">
      <c r="B10">
        <v>70000</v>
      </c>
      <c r="C10">
        <v>445.605727</v>
      </c>
      <c r="D10">
        <v>-35836.179707000003</v>
      </c>
      <c r="E10">
        <v>150028.57627399999</v>
      </c>
      <c r="F10">
        <v>15.675231</v>
      </c>
      <c r="H10">
        <v>-67.259600000000006</v>
      </c>
      <c r="I10">
        <v>64</v>
      </c>
      <c r="J10">
        <v>-67.1721</v>
      </c>
      <c r="K10">
        <v>64</v>
      </c>
      <c r="L10">
        <f t="shared" si="0"/>
        <v>0.21008403361344538</v>
      </c>
      <c r="M10">
        <f t="shared" si="1"/>
        <v>9.688357823348942E-2</v>
      </c>
      <c r="O10">
        <v>70000</v>
      </c>
      <c r="P10">
        <v>592.01204299999995</v>
      </c>
      <c r="Q10">
        <v>-35684.75344</v>
      </c>
      <c r="R10">
        <v>150616.68321700001</v>
      </c>
      <c r="S10">
        <v>-4.9528809999999996</v>
      </c>
      <c r="U10">
        <v>-67.422399999999996</v>
      </c>
      <c r="V10">
        <v>60</v>
      </c>
      <c r="W10">
        <v>-67.269000000000005</v>
      </c>
      <c r="X10" s="4">
        <v>90</v>
      </c>
      <c r="Y10">
        <f t="shared" si="2"/>
        <v>0.29543067226890757</v>
      </c>
      <c r="Z10">
        <f t="shared" si="3"/>
        <v>0.14466468601065696</v>
      </c>
      <c r="AB10" s="4">
        <v>70000</v>
      </c>
      <c r="AC10">
        <v>740.13093500000002</v>
      </c>
      <c r="AD10">
        <v>-35527.200056000001</v>
      </c>
      <c r="AE10">
        <v>151391.01037599999</v>
      </c>
      <c r="AF10">
        <v>97.547417999999993</v>
      </c>
      <c r="AH10">
        <v>-67.649299999999997</v>
      </c>
      <c r="AI10">
        <v>64</v>
      </c>
      <c r="AJ10">
        <v>-67.434100000000001</v>
      </c>
      <c r="AK10">
        <v>60</v>
      </c>
      <c r="AL10">
        <f t="shared" si="4"/>
        <v>0.19695378151260506</v>
      </c>
      <c r="AM10">
        <f t="shared" si="5"/>
        <v>9.0022055403573872E-2</v>
      </c>
      <c r="AO10">
        <v>70000</v>
      </c>
      <c r="AP10">
        <v>887.08533899999998</v>
      </c>
      <c r="AQ10">
        <v>-35375.167125</v>
      </c>
      <c r="AR10">
        <v>152121.49771600001</v>
      </c>
      <c r="AS10">
        <v>213.298665</v>
      </c>
      <c r="AU10">
        <v>-67.701400000000007</v>
      </c>
      <c r="AV10">
        <v>66</v>
      </c>
      <c r="AW10">
        <v>-67.447100000000006</v>
      </c>
      <c r="AX10">
        <v>84</v>
      </c>
    </row>
    <row r="11" spans="2:50" x14ac:dyDescent="0.2">
      <c r="B11">
        <v>80000</v>
      </c>
      <c r="C11">
        <v>444.54650600000002</v>
      </c>
      <c r="D11">
        <v>-35841.357832000002</v>
      </c>
      <c r="E11">
        <v>149924.066361</v>
      </c>
      <c r="F11">
        <v>38.925448000000003</v>
      </c>
      <c r="H11">
        <v>-63.623899999999999</v>
      </c>
      <c r="I11">
        <v>72</v>
      </c>
      <c r="J11">
        <v>-63.541200000000003</v>
      </c>
      <c r="K11">
        <v>74</v>
      </c>
      <c r="L11">
        <f t="shared" si="0"/>
        <v>0.24290966386554622</v>
      </c>
      <c r="M11">
        <f t="shared" si="1"/>
        <v>0.11458744648069434</v>
      </c>
      <c r="O11">
        <v>80000</v>
      </c>
      <c r="P11">
        <v>590.93660299999999</v>
      </c>
      <c r="Q11">
        <v>-35698.068236999999</v>
      </c>
      <c r="R11">
        <v>150644.61388600001</v>
      </c>
      <c r="S11">
        <v>-100.717851</v>
      </c>
      <c r="U11">
        <v>-63.777999999999999</v>
      </c>
      <c r="V11">
        <v>70</v>
      </c>
      <c r="W11">
        <v>-63.632899999999999</v>
      </c>
      <c r="X11" s="4">
        <v>54</v>
      </c>
      <c r="Y11">
        <f t="shared" si="2"/>
        <v>0.17725840336134455</v>
      </c>
      <c r="Z11">
        <f t="shared" si="3"/>
        <v>7.9955185612014992E-2</v>
      </c>
      <c r="AB11" s="4">
        <v>80000</v>
      </c>
      <c r="AC11">
        <v>738.90945599999998</v>
      </c>
      <c r="AD11">
        <v>-35516.522720000001</v>
      </c>
      <c r="AE11">
        <v>151403.14360000001</v>
      </c>
      <c r="AF11">
        <v>100.268235</v>
      </c>
      <c r="AH11">
        <v>-63.992600000000003</v>
      </c>
      <c r="AI11">
        <v>70</v>
      </c>
      <c r="AJ11">
        <v>-63.789000000000001</v>
      </c>
      <c r="AK11">
        <v>82</v>
      </c>
      <c r="AL11">
        <f t="shared" si="4"/>
        <v>0.26917016806722688</v>
      </c>
      <c r="AM11">
        <f t="shared" si="5"/>
        <v>0.12934535999810715</v>
      </c>
      <c r="AO11">
        <v>80000</v>
      </c>
      <c r="AP11">
        <v>883.15010600000005</v>
      </c>
      <c r="AQ11">
        <v>-35368.806205000001</v>
      </c>
      <c r="AR11">
        <v>152214.89629100001</v>
      </c>
      <c r="AS11">
        <v>92.564252999999994</v>
      </c>
      <c r="AU11">
        <v>-64.041899999999998</v>
      </c>
      <c r="AV11">
        <v>72</v>
      </c>
      <c r="AW11">
        <v>-63.801299999999998</v>
      </c>
      <c r="AX11">
        <v>78</v>
      </c>
    </row>
    <row r="12" spans="2:50" x14ac:dyDescent="0.2">
      <c r="B12">
        <v>90000</v>
      </c>
      <c r="C12">
        <v>442.16280499999999</v>
      </c>
      <c r="D12">
        <v>-35842.183137</v>
      </c>
      <c r="E12">
        <v>149964.74012900001</v>
      </c>
      <c r="F12">
        <v>-12.294067999999999</v>
      </c>
      <c r="H12">
        <v>-59.988300000000002</v>
      </c>
      <c r="I12">
        <v>64</v>
      </c>
      <c r="J12">
        <v>-59.910299999999999</v>
      </c>
      <c r="K12">
        <v>74</v>
      </c>
      <c r="L12">
        <f t="shared" si="0"/>
        <v>0.24290966386554622</v>
      </c>
      <c r="M12">
        <f t="shared" si="1"/>
        <v>0.11458744648069434</v>
      </c>
      <c r="O12">
        <v>90000</v>
      </c>
      <c r="P12">
        <v>590.80567499999995</v>
      </c>
      <c r="Q12">
        <v>-35701.228638000001</v>
      </c>
      <c r="R12">
        <v>150624.75980100001</v>
      </c>
      <c r="S12">
        <v>-103.04293</v>
      </c>
      <c r="U12">
        <v>-60.133499999999998</v>
      </c>
      <c r="V12">
        <v>66</v>
      </c>
      <c r="W12">
        <v>-59.996699999999997</v>
      </c>
      <c r="X12" s="4">
        <v>72</v>
      </c>
      <c r="Y12">
        <f t="shared" si="2"/>
        <v>0.23634453781512607</v>
      </c>
      <c r="Z12">
        <f t="shared" si="3"/>
        <v>0.11098208872401426</v>
      </c>
      <c r="AB12" s="4">
        <v>90000</v>
      </c>
      <c r="AC12">
        <v>738.51408000000004</v>
      </c>
      <c r="AD12">
        <v>-35532.363039999997</v>
      </c>
      <c r="AE12">
        <v>151365.045017</v>
      </c>
      <c r="AF12">
        <v>83.857282999999995</v>
      </c>
      <c r="AH12">
        <v>-60.335900000000002</v>
      </c>
      <c r="AI12">
        <v>66</v>
      </c>
      <c r="AJ12">
        <v>-60.143900000000002</v>
      </c>
      <c r="AK12">
        <v>78</v>
      </c>
      <c r="AL12">
        <f t="shared" si="4"/>
        <v>0.25603991596638659</v>
      </c>
      <c r="AM12">
        <f t="shared" si="5"/>
        <v>0.12189817335066301</v>
      </c>
      <c r="AO12">
        <v>90000</v>
      </c>
      <c r="AP12">
        <v>884.35724700000003</v>
      </c>
      <c r="AQ12">
        <v>-35385.937866</v>
      </c>
      <c r="AR12">
        <v>152067.04827500001</v>
      </c>
      <c r="AS12">
        <v>94.537163000000007</v>
      </c>
      <c r="AU12">
        <v>-60.382300000000001</v>
      </c>
      <c r="AV12">
        <v>62</v>
      </c>
      <c r="AW12">
        <v>-60.155500000000004</v>
      </c>
      <c r="AX12">
        <v>102</v>
      </c>
    </row>
    <row r="13" spans="2:50" x14ac:dyDescent="0.2">
      <c r="B13">
        <v>100000</v>
      </c>
      <c r="C13">
        <v>442.04331400000001</v>
      </c>
      <c r="D13">
        <v>-35851.596900999997</v>
      </c>
      <c r="E13">
        <v>149963.46219300001</v>
      </c>
      <c r="F13">
        <v>74.453986</v>
      </c>
      <c r="H13">
        <v>-56.352600000000002</v>
      </c>
      <c r="I13">
        <v>80</v>
      </c>
      <c r="J13">
        <v>-56.279400000000003</v>
      </c>
      <c r="K13">
        <v>80</v>
      </c>
      <c r="L13">
        <f t="shared" si="0"/>
        <v>0.26260504201680673</v>
      </c>
      <c r="M13">
        <f t="shared" si="1"/>
        <v>0.12560447151918608</v>
      </c>
      <c r="O13">
        <v>100000</v>
      </c>
      <c r="P13">
        <v>591.79491399999995</v>
      </c>
      <c r="Q13">
        <v>-35707.320120999997</v>
      </c>
      <c r="R13">
        <v>150685.076833</v>
      </c>
      <c r="S13">
        <v>210.274137</v>
      </c>
      <c r="U13">
        <v>-56.489100000000001</v>
      </c>
      <c r="V13">
        <v>78</v>
      </c>
      <c r="W13">
        <v>-56.360500000000002</v>
      </c>
      <c r="X13" s="4">
        <v>76</v>
      </c>
      <c r="Y13">
        <f t="shared" si="2"/>
        <v>0.24947478991596639</v>
      </c>
      <c r="Z13">
        <f t="shared" si="3"/>
        <v>0.11822598793887509</v>
      </c>
      <c r="AB13" s="4">
        <v>100000</v>
      </c>
      <c r="AC13">
        <v>735.49130600000001</v>
      </c>
      <c r="AD13">
        <v>-35542.335553999998</v>
      </c>
      <c r="AE13">
        <v>151343.297926</v>
      </c>
      <c r="AF13">
        <v>101.352588</v>
      </c>
      <c r="AH13">
        <v>-56.679099999999998</v>
      </c>
      <c r="AI13">
        <v>74</v>
      </c>
      <c r="AJ13">
        <v>-56.498899999999999</v>
      </c>
      <c r="AK13">
        <v>76</v>
      </c>
      <c r="AL13">
        <f t="shared" si="4"/>
        <v>0.24947478991596639</v>
      </c>
      <c r="AM13">
        <f t="shared" si="5"/>
        <v>0.11822598793887509</v>
      </c>
      <c r="AO13">
        <v>100000</v>
      </c>
      <c r="AP13">
        <v>888.10900600000002</v>
      </c>
      <c r="AQ13">
        <v>-35382.129826999997</v>
      </c>
      <c r="AR13">
        <v>152127.40068699999</v>
      </c>
      <c r="AS13">
        <v>131.83260300000001</v>
      </c>
      <c r="AU13">
        <v>-56.722799999999999</v>
      </c>
      <c r="AV13">
        <v>78</v>
      </c>
      <c r="AW13">
        <v>-56.509700000000002</v>
      </c>
      <c r="AX13">
        <v>76</v>
      </c>
    </row>
    <row r="14" spans="2:50" x14ac:dyDescent="0.2">
      <c r="B14">
        <v>110000</v>
      </c>
      <c r="C14">
        <v>441.59431799999999</v>
      </c>
      <c r="D14">
        <v>-35853.530574999997</v>
      </c>
      <c r="E14">
        <v>150029.21145800001</v>
      </c>
      <c r="F14">
        <v>45.196848000000003</v>
      </c>
      <c r="H14">
        <v>-52.716999999999999</v>
      </c>
      <c r="I14">
        <v>80</v>
      </c>
      <c r="J14">
        <v>-52.648400000000002</v>
      </c>
      <c r="K14">
        <v>50</v>
      </c>
      <c r="L14">
        <f t="shared" si="0"/>
        <v>0.1641281512605042</v>
      </c>
      <c r="M14">
        <f t="shared" si="1"/>
        <v>7.3389647656301599E-2</v>
      </c>
      <c r="O14">
        <v>110000</v>
      </c>
      <c r="P14">
        <v>590.47693100000004</v>
      </c>
      <c r="Q14">
        <v>-35707.505087999998</v>
      </c>
      <c r="R14">
        <v>150512.99366099999</v>
      </c>
      <c r="S14">
        <v>98.086461999999997</v>
      </c>
      <c r="U14">
        <v>-52.8446</v>
      </c>
      <c r="V14">
        <v>76</v>
      </c>
      <c r="W14">
        <v>-52.724400000000003</v>
      </c>
      <c r="X14" s="4">
        <v>76</v>
      </c>
      <c r="Y14">
        <f t="shared" si="2"/>
        <v>0.24947478991596639</v>
      </c>
      <c r="Z14">
        <f t="shared" si="3"/>
        <v>0.11822598793887509</v>
      </c>
      <c r="AB14" s="4">
        <v>110000</v>
      </c>
      <c r="AC14">
        <v>741.24560899999994</v>
      </c>
      <c r="AD14">
        <v>-35545.649389999999</v>
      </c>
      <c r="AE14">
        <v>151277.34275800001</v>
      </c>
      <c r="AF14">
        <v>81.615083999999996</v>
      </c>
      <c r="AH14">
        <v>-53.022399999999998</v>
      </c>
      <c r="AI14">
        <v>80</v>
      </c>
      <c r="AJ14">
        <v>-52.8538</v>
      </c>
      <c r="AK14">
        <v>68</v>
      </c>
      <c r="AL14">
        <f t="shared" si="4"/>
        <v>0.22321428571428573</v>
      </c>
      <c r="AM14">
        <f t="shared" si="5"/>
        <v>0.10386912490262269</v>
      </c>
      <c r="AO14">
        <v>110000</v>
      </c>
      <c r="AP14">
        <v>895.45385099999999</v>
      </c>
      <c r="AQ14">
        <v>-35372.493919</v>
      </c>
      <c r="AR14">
        <v>152094.190179</v>
      </c>
      <c r="AS14">
        <v>122.531379</v>
      </c>
      <c r="AU14">
        <v>-53.063299999999998</v>
      </c>
      <c r="AV14">
        <v>82</v>
      </c>
      <c r="AW14">
        <v>-52.863900000000001</v>
      </c>
      <c r="AX14">
        <v>84</v>
      </c>
    </row>
    <row r="15" spans="2:50" x14ac:dyDescent="0.2">
      <c r="B15">
        <v>120000</v>
      </c>
      <c r="C15">
        <v>439.77173399999998</v>
      </c>
      <c r="D15">
        <v>-35859.012076999999</v>
      </c>
      <c r="E15">
        <v>149940.567629</v>
      </c>
      <c r="F15">
        <v>59.880963999999999</v>
      </c>
      <c r="H15">
        <v>-49.081299999999999</v>
      </c>
      <c r="I15">
        <v>60</v>
      </c>
      <c r="J15">
        <v>-49.017499999999998</v>
      </c>
      <c r="K15">
        <v>70</v>
      </c>
      <c r="L15">
        <f t="shared" si="0"/>
        <v>0.2297794117647059</v>
      </c>
      <c r="M15">
        <f t="shared" si="1"/>
        <v>0.10740946277367036</v>
      </c>
      <c r="O15">
        <v>120000</v>
      </c>
      <c r="P15">
        <v>587.79899799999998</v>
      </c>
      <c r="Q15">
        <v>-35703.215562999998</v>
      </c>
      <c r="R15">
        <v>150624.52770000001</v>
      </c>
      <c r="S15">
        <v>66.648034999999993</v>
      </c>
      <c r="U15">
        <v>-49.200099999999999</v>
      </c>
      <c r="V15">
        <v>64</v>
      </c>
      <c r="W15">
        <v>-49.088200000000001</v>
      </c>
      <c r="X15" s="4">
        <v>60</v>
      </c>
      <c r="Y15">
        <f t="shared" si="2"/>
        <v>0.19695378151260506</v>
      </c>
      <c r="Z15">
        <f t="shared" si="3"/>
        <v>9.0022055403573872E-2</v>
      </c>
      <c r="AB15" s="4">
        <v>120000</v>
      </c>
      <c r="AC15">
        <v>734.91450099999997</v>
      </c>
      <c r="AD15">
        <v>-35550.697270999997</v>
      </c>
      <c r="AE15">
        <v>151257.277164</v>
      </c>
      <c r="AF15">
        <v>27.839396000000001</v>
      </c>
      <c r="AH15">
        <v>-49.365699999999997</v>
      </c>
      <c r="AI15">
        <v>64</v>
      </c>
      <c r="AJ15">
        <v>-49.2087</v>
      </c>
      <c r="AK15">
        <v>88</v>
      </c>
      <c r="AL15">
        <f t="shared" si="4"/>
        <v>0.28886554621848742</v>
      </c>
      <c r="AM15">
        <f t="shared" si="5"/>
        <v>0.14078047844032293</v>
      </c>
      <c r="AO15">
        <v>120000</v>
      </c>
      <c r="AP15">
        <v>888.88570100000004</v>
      </c>
      <c r="AQ15">
        <v>-35385.466048000002</v>
      </c>
      <c r="AR15">
        <v>152071.360105</v>
      </c>
      <c r="AS15">
        <v>108.099587</v>
      </c>
      <c r="AU15">
        <v>-49.403700000000001</v>
      </c>
      <c r="AV15">
        <v>62</v>
      </c>
      <c r="AW15">
        <v>-49.2181</v>
      </c>
      <c r="AX15">
        <v>78</v>
      </c>
    </row>
    <row r="16" spans="2:50" x14ac:dyDescent="0.2">
      <c r="B16">
        <v>130000</v>
      </c>
      <c r="C16">
        <v>445.78447299999999</v>
      </c>
      <c r="D16">
        <v>-35857.964988</v>
      </c>
      <c r="E16">
        <v>149988.50645799999</v>
      </c>
      <c r="F16">
        <v>14.985063999999999</v>
      </c>
      <c r="H16">
        <v>-45.445700000000002</v>
      </c>
      <c r="I16">
        <v>64</v>
      </c>
      <c r="J16">
        <v>-45.386600000000001</v>
      </c>
      <c r="K16">
        <v>60</v>
      </c>
      <c r="L16">
        <f t="shared" si="0"/>
        <v>0.19695378151260506</v>
      </c>
      <c r="M16">
        <f t="shared" si="1"/>
        <v>9.0022055403573872E-2</v>
      </c>
      <c r="O16">
        <v>130000</v>
      </c>
      <c r="P16">
        <v>593.45969400000001</v>
      </c>
      <c r="Q16">
        <v>-35713.743514000002</v>
      </c>
      <c r="R16">
        <v>150520.500015</v>
      </c>
      <c r="S16">
        <v>44.786555</v>
      </c>
      <c r="U16">
        <v>-45.555700000000002</v>
      </c>
      <c r="V16">
        <v>64</v>
      </c>
      <c r="W16">
        <v>-45.451999999999998</v>
      </c>
      <c r="X16" s="4">
        <v>70</v>
      </c>
      <c r="Y16">
        <f t="shared" si="2"/>
        <v>0.2297794117647059</v>
      </c>
      <c r="Z16">
        <f t="shared" si="3"/>
        <v>0.10740946277367036</v>
      </c>
      <c r="AB16" s="4">
        <v>130000</v>
      </c>
      <c r="AC16">
        <v>733.39121899999998</v>
      </c>
      <c r="AD16">
        <v>-35557.09261</v>
      </c>
      <c r="AE16">
        <v>151156.73590100001</v>
      </c>
      <c r="AF16">
        <v>95.066320000000005</v>
      </c>
      <c r="AH16">
        <v>-45.709000000000003</v>
      </c>
      <c r="AI16">
        <v>62</v>
      </c>
      <c r="AJ16">
        <v>-45.563600000000001</v>
      </c>
      <c r="AK16">
        <v>58</v>
      </c>
      <c r="AL16">
        <f t="shared" si="4"/>
        <v>0.19038865546218489</v>
      </c>
      <c r="AM16">
        <f t="shared" si="5"/>
        <v>8.6636775319473114E-2</v>
      </c>
      <c r="AO16">
        <v>130000</v>
      </c>
      <c r="AP16">
        <v>882.36243999999999</v>
      </c>
      <c r="AQ16">
        <v>-35385.969625999998</v>
      </c>
      <c r="AR16">
        <v>152086.65466100001</v>
      </c>
      <c r="AS16">
        <v>75.715879000000001</v>
      </c>
      <c r="AU16">
        <v>-45.744199999999999</v>
      </c>
      <c r="AV16">
        <v>64</v>
      </c>
      <c r="AW16">
        <v>-45.572400000000002</v>
      </c>
      <c r="AX16">
        <v>60</v>
      </c>
    </row>
    <row r="17" spans="2:50" x14ac:dyDescent="0.2">
      <c r="B17">
        <v>140000</v>
      </c>
      <c r="C17">
        <v>443.77268600000002</v>
      </c>
      <c r="D17">
        <v>-35863.240000999998</v>
      </c>
      <c r="E17">
        <v>149857.76271499999</v>
      </c>
      <c r="F17">
        <v>55.745125000000002</v>
      </c>
      <c r="H17">
        <v>-41.81</v>
      </c>
      <c r="I17">
        <v>54</v>
      </c>
      <c r="J17">
        <v>-41.755699999999997</v>
      </c>
      <c r="K17">
        <v>88</v>
      </c>
      <c r="L17">
        <f t="shared" si="0"/>
        <v>0.28886554621848742</v>
      </c>
      <c r="M17">
        <f t="shared" si="1"/>
        <v>0.14078047844032293</v>
      </c>
      <c r="O17">
        <v>140000</v>
      </c>
      <c r="P17">
        <v>588.25867500000004</v>
      </c>
      <c r="Q17">
        <v>-35720.548518000003</v>
      </c>
      <c r="R17">
        <v>150598.53648099999</v>
      </c>
      <c r="S17">
        <v>21.496344000000001</v>
      </c>
      <c r="U17">
        <v>-41.911200000000001</v>
      </c>
      <c r="V17">
        <v>48</v>
      </c>
      <c r="W17">
        <v>-41.815899999999999</v>
      </c>
      <c r="X17" s="4">
        <v>70</v>
      </c>
      <c r="Y17">
        <f t="shared" si="2"/>
        <v>0.2297794117647059</v>
      </c>
      <c r="Z17">
        <f t="shared" si="3"/>
        <v>0.10740946277367036</v>
      </c>
      <c r="AB17" s="4">
        <v>140000</v>
      </c>
      <c r="AC17">
        <v>736.04572700000006</v>
      </c>
      <c r="AD17">
        <v>-35556.228966000002</v>
      </c>
      <c r="AE17">
        <v>151194.724885</v>
      </c>
      <c r="AF17">
        <v>121.79421000000001</v>
      </c>
      <c r="AH17">
        <v>-42.052300000000002</v>
      </c>
      <c r="AI17">
        <v>56</v>
      </c>
      <c r="AJ17">
        <v>-41.918500000000002</v>
      </c>
      <c r="AK17">
        <v>76</v>
      </c>
      <c r="AL17">
        <f t="shared" si="4"/>
        <v>0.24947478991596639</v>
      </c>
      <c r="AM17">
        <f t="shared" si="5"/>
        <v>0.11822598793887509</v>
      </c>
      <c r="AO17">
        <v>140000</v>
      </c>
      <c r="AP17">
        <v>885.32369100000005</v>
      </c>
      <c r="AQ17">
        <v>-35375.353999999999</v>
      </c>
      <c r="AR17">
        <v>152171.62975699999</v>
      </c>
      <c r="AS17">
        <v>137.958879</v>
      </c>
      <c r="AU17">
        <v>-42.084600000000002</v>
      </c>
      <c r="AV17">
        <v>56</v>
      </c>
      <c r="AW17">
        <v>-41.926600000000001</v>
      </c>
      <c r="AX17">
        <v>74</v>
      </c>
    </row>
    <row r="18" spans="2:50" x14ac:dyDescent="0.2">
      <c r="B18">
        <v>150000</v>
      </c>
      <c r="C18">
        <v>444.66194999999999</v>
      </c>
      <c r="D18">
        <v>-35863.933962000003</v>
      </c>
      <c r="E18">
        <v>149895.34424999999</v>
      </c>
      <c r="F18">
        <v>52.903179999999999</v>
      </c>
      <c r="H18">
        <v>-38.174399999999999</v>
      </c>
      <c r="I18">
        <v>62</v>
      </c>
      <c r="J18">
        <v>-38.124699999999997</v>
      </c>
      <c r="K18">
        <v>70</v>
      </c>
      <c r="L18">
        <f t="shared" si="0"/>
        <v>0.2297794117647059</v>
      </c>
      <c r="M18">
        <f t="shared" si="1"/>
        <v>0.10740946277367036</v>
      </c>
      <c r="O18">
        <v>150000</v>
      </c>
      <c r="P18">
        <v>591.74665600000003</v>
      </c>
      <c r="Q18">
        <v>-35718.040858</v>
      </c>
      <c r="R18">
        <v>150640.581714</v>
      </c>
      <c r="S18">
        <v>11.383759</v>
      </c>
      <c r="U18">
        <v>-38.266800000000003</v>
      </c>
      <c r="V18">
        <v>66</v>
      </c>
      <c r="W18">
        <v>-38.179699999999997</v>
      </c>
      <c r="X18" s="4">
        <v>96</v>
      </c>
      <c r="Y18">
        <f t="shared" si="2"/>
        <v>0.31512605042016806</v>
      </c>
      <c r="Z18">
        <f t="shared" si="3"/>
        <v>0.15654215767273993</v>
      </c>
      <c r="AB18" s="4">
        <v>150000</v>
      </c>
      <c r="AC18">
        <v>732.55792099999996</v>
      </c>
      <c r="AD18">
        <v>-35549.352516999999</v>
      </c>
      <c r="AE18">
        <v>151245.56712699999</v>
      </c>
      <c r="AF18">
        <v>101.083827</v>
      </c>
      <c r="AH18">
        <v>-38.395499999999998</v>
      </c>
      <c r="AI18">
        <v>62</v>
      </c>
      <c r="AJ18">
        <v>-38.273400000000002</v>
      </c>
      <c r="AK18">
        <v>84</v>
      </c>
      <c r="AL18">
        <f t="shared" si="4"/>
        <v>0.27573529411764708</v>
      </c>
      <c r="AM18">
        <f t="shared" si="5"/>
        <v>0.13312132529674961</v>
      </c>
      <c r="AO18">
        <v>150000</v>
      </c>
      <c r="AP18">
        <v>883.63526200000001</v>
      </c>
      <c r="AQ18">
        <v>-35390.469906999999</v>
      </c>
      <c r="AR18">
        <v>152156.17997699999</v>
      </c>
      <c r="AS18">
        <v>82.133768000000003</v>
      </c>
      <c r="AU18">
        <v>-38.4251</v>
      </c>
      <c r="AV18">
        <v>62</v>
      </c>
      <c r="AW18">
        <v>-38.280799999999999</v>
      </c>
      <c r="AX18">
        <v>82</v>
      </c>
    </row>
    <row r="19" spans="2:50" x14ac:dyDescent="0.2">
      <c r="B19">
        <v>160000</v>
      </c>
      <c r="C19">
        <v>440.24295499999999</v>
      </c>
      <c r="D19">
        <v>-35869.556024999998</v>
      </c>
      <c r="E19">
        <v>149936.464228</v>
      </c>
      <c r="F19">
        <v>84.654358000000002</v>
      </c>
      <c r="H19">
        <v>-34.538699999999999</v>
      </c>
      <c r="I19">
        <v>60</v>
      </c>
      <c r="J19">
        <v>-34.4938</v>
      </c>
      <c r="K19">
        <v>76</v>
      </c>
      <c r="L19">
        <f t="shared" si="0"/>
        <v>0.24947478991596639</v>
      </c>
      <c r="M19">
        <f t="shared" si="1"/>
        <v>0.11822598793887509</v>
      </c>
      <c r="O19">
        <v>160000</v>
      </c>
      <c r="P19">
        <v>590.06003399999997</v>
      </c>
      <c r="Q19">
        <v>-35720.903404999997</v>
      </c>
      <c r="R19">
        <v>150448.30269800001</v>
      </c>
      <c r="S19">
        <v>53.818019999999997</v>
      </c>
      <c r="U19">
        <v>-34.622300000000003</v>
      </c>
      <c r="V19">
        <v>66</v>
      </c>
      <c r="W19">
        <v>-34.543599999999998</v>
      </c>
      <c r="X19" s="4">
        <v>64</v>
      </c>
      <c r="Y19">
        <f t="shared" si="2"/>
        <v>0.21008403361344538</v>
      </c>
      <c r="Z19">
        <f t="shared" si="3"/>
        <v>9.688357823348942E-2</v>
      </c>
      <c r="AB19" s="4">
        <v>160000</v>
      </c>
      <c r="AC19">
        <v>737.73963900000001</v>
      </c>
      <c r="AD19">
        <v>-35549.852808000003</v>
      </c>
      <c r="AE19">
        <v>151280.41539800001</v>
      </c>
      <c r="AF19">
        <v>92.896264000000002</v>
      </c>
      <c r="AH19">
        <v>-34.738799999999998</v>
      </c>
      <c r="AI19">
        <v>62</v>
      </c>
      <c r="AJ19">
        <v>-34.628300000000003</v>
      </c>
      <c r="AK19">
        <v>64</v>
      </c>
      <c r="AL19">
        <f t="shared" si="4"/>
        <v>0.21008403361344538</v>
      </c>
      <c r="AM19">
        <f t="shared" si="5"/>
        <v>9.688357823348942E-2</v>
      </c>
      <c r="AO19">
        <v>160000</v>
      </c>
      <c r="AP19">
        <v>885.26920299999995</v>
      </c>
      <c r="AQ19">
        <v>-35384.333185000003</v>
      </c>
      <c r="AR19">
        <v>152023.726723</v>
      </c>
      <c r="AS19">
        <v>28.562123</v>
      </c>
      <c r="AU19">
        <v>-34.765599999999999</v>
      </c>
      <c r="AV19">
        <v>58</v>
      </c>
      <c r="AW19">
        <v>-34.634999999999998</v>
      </c>
      <c r="AX19">
        <v>62</v>
      </c>
    </row>
    <row r="20" spans="2:50" x14ac:dyDescent="0.2">
      <c r="B20">
        <v>170000</v>
      </c>
      <c r="C20">
        <v>441.33269999999999</v>
      </c>
      <c r="D20">
        <v>-35873.146841000002</v>
      </c>
      <c r="E20">
        <v>149940.41245100001</v>
      </c>
      <c r="F20">
        <v>78.508713</v>
      </c>
      <c r="H20">
        <v>-30.903099999999998</v>
      </c>
      <c r="I20">
        <v>84</v>
      </c>
      <c r="J20">
        <v>-30.8629</v>
      </c>
      <c r="K20">
        <v>86</v>
      </c>
      <c r="L20">
        <f t="shared" si="0"/>
        <v>0.28230042016806722</v>
      </c>
      <c r="M20">
        <f t="shared" si="1"/>
        <v>0.13693286309102054</v>
      </c>
      <c r="O20">
        <v>170000</v>
      </c>
      <c r="P20">
        <v>590.33535900000004</v>
      </c>
      <c r="Q20">
        <v>-35717.868592999999</v>
      </c>
      <c r="R20">
        <v>150511.06722500001</v>
      </c>
      <c r="S20">
        <v>104.750122</v>
      </c>
      <c r="U20">
        <v>-30.977900000000002</v>
      </c>
      <c r="V20">
        <v>80</v>
      </c>
      <c r="W20">
        <v>-30.907399999999999</v>
      </c>
      <c r="X20" s="4">
        <v>74</v>
      </c>
      <c r="Y20">
        <f t="shared" si="2"/>
        <v>0.24290966386554622</v>
      </c>
      <c r="Z20">
        <f t="shared" si="3"/>
        <v>0.11458744648069434</v>
      </c>
      <c r="AB20" s="4">
        <v>170000</v>
      </c>
      <c r="AC20">
        <v>735.99015599999996</v>
      </c>
      <c r="AD20">
        <v>-35540.853383000001</v>
      </c>
      <c r="AE20">
        <v>151340.49328600001</v>
      </c>
      <c r="AF20">
        <v>61.675350999999999</v>
      </c>
      <c r="AH20">
        <v>-31.082100000000001</v>
      </c>
      <c r="AI20">
        <v>82</v>
      </c>
      <c r="AJ20">
        <v>-30.9832</v>
      </c>
      <c r="AK20">
        <v>92</v>
      </c>
      <c r="AL20">
        <f t="shared" si="4"/>
        <v>0.30199579831932777</v>
      </c>
      <c r="AM20">
        <f t="shared" si="5"/>
        <v>0.14858601030411681</v>
      </c>
      <c r="AO20">
        <v>170000</v>
      </c>
      <c r="AP20">
        <v>892.32252100000005</v>
      </c>
      <c r="AQ20">
        <v>-35386.180181999996</v>
      </c>
      <c r="AR20">
        <v>152142.47459699999</v>
      </c>
      <c r="AS20">
        <v>-119.13392399999999</v>
      </c>
      <c r="AU20">
        <v>-31.106000000000002</v>
      </c>
      <c r="AV20">
        <v>84</v>
      </c>
      <c r="AW20">
        <v>-30.9892</v>
      </c>
      <c r="AX20">
        <v>70</v>
      </c>
    </row>
    <row r="21" spans="2:50" x14ac:dyDescent="0.2">
      <c r="B21">
        <v>180000</v>
      </c>
      <c r="C21">
        <v>443.54564599999998</v>
      </c>
      <c r="D21">
        <v>-35878.591803000003</v>
      </c>
      <c r="E21">
        <v>149846.60130800001</v>
      </c>
      <c r="F21">
        <v>19.624942999999998</v>
      </c>
      <c r="H21">
        <v>-27.267399999999999</v>
      </c>
      <c r="I21">
        <v>68</v>
      </c>
      <c r="J21">
        <v>-27.231999999999999</v>
      </c>
      <c r="K21">
        <v>82</v>
      </c>
      <c r="L21">
        <f t="shared" si="0"/>
        <v>0.26917016806722688</v>
      </c>
      <c r="M21">
        <f t="shared" si="1"/>
        <v>0.12934535999810715</v>
      </c>
      <c r="O21">
        <v>180000</v>
      </c>
      <c r="P21">
        <v>589.97145899999998</v>
      </c>
      <c r="Q21">
        <v>-35721.820206999997</v>
      </c>
      <c r="R21">
        <v>150506.448481</v>
      </c>
      <c r="S21">
        <v>130.33287300000001</v>
      </c>
      <c r="U21">
        <v>-27.333400000000001</v>
      </c>
      <c r="V21">
        <v>62</v>
      </c>
      <c r="W21">
        <v>-27.2712</v>
      </c>
      <c r="X21" s="4">
        <v>82</v>
      </c>
      <c r="Y21">
        <f t="shared" si="2"/>
        <v>0.26917016806722688</v>
      </c>
      <c r="Z21">
        <f t="shared" si="3"/>
        <v>0.12934535999810715</v>
      </c>
      <c r="AB21" s="4">
        <v>180000</v>
      </c>
      <c r="AC21">
        <v>732.85860500000001</v>
      </c>
      <c r="AD21">
        <v>-35556.282815999999</v>
      </c>
      <c r="AE21">
        <v>151265.60847800001</v>
      </c>
      <c r="AF21">
        <v>85.758976000000004</v>
      </c>
      <c r="AH21">
        <v>-27.4254</v>
      </c>
      <c r="AI21">
        <v>64</v>
      </c>
      <c r="AJ21">
        <v>-27.338200000000001</v>
      </c>
      <c r="AK21">
        <v>80</v>
      </c>
      <c r="AL21">
        <f t="shared" si="4"/>
        <v>0.26260504201680673</v>
      </c>
      <c r="AM21">
        <f t="shared" si="5"/>
        <v>0.12560447151918608</v>
      </c>
      <c r="AO21">
        <v>180000</v>
      </c>
      <c r="AP21">
        <v>886.53097000000002</v>
      </c>
      <c r="AQ21">
        <v>-35384.538493</v>
      </c>
      <c r="AR21">
        <v>152064.183322</v>
      </c>
      <c r="AS21">
        <v>62.615091</v>
      </c>
      <c r="AU21">
        <v>-27.4465</v>
      </c>
      <c r="AV21">
        <v>64</v>
      </c>
      <c r="AW21">
        <v>-27.343399999999999</v>
      </c>
      <c r="AX21">
        <v>62</v>
      </c>
    </row>
    <row r="22" spans="2:50" x14ac:dyDescent="0.2">
      <c r="B22">
        <v>190000</v>
      </c>
      <c r="C22">
        <v>441.40487300000001</v>
      </c>
      <c r="D22">
        <v>-35880.521326000002</v>
      </c>
      <c r="E22">
        <v>149874.19751200001</v>
      </c>
      <c r="F22">
        <v>47.073112000000002</v>
      </c>
      <c r="H22">
        <v>-23.631699999999999</v>
      </c>
      <c r="I22">
        <v>64</v>
      </c>
      <c r="J22">
        <v>-23.600999999999999</v>
      </c>
      <c r="K22">
        <v>76</v>
      </c>
      <c r="L22">
        <f t="shared" si="0"/>
        <v>0.24947478991596639</v>
      </c>
      <c r="M22">
        <f t="shared" si="1"/>
        <v>0.11822598793887509</v>
      </c>
      <c r="O22">
        <v>190000</v>
      </c>
      <c r="P22">
        <v>591.55658300000005</v>
      </c>
      <c r="Q22">
        <v>-35727.700633</v>
      </c>
      <c r="R22">
        <v>150459.72459699999</v>
      </c>
      <c r="S22">
        <v>144.26532</v>
      </c>
      <c r="U22">
        <v>-23.689</v>
      </c>
      <c r="V22">
        <v>68</v>
      </c>
      <c r="W22">
        <v>-23.635100000000001</v>
      </c>
      <c r="X22" s="4">
        <v>84</v>
      </c>
      <c r="Y22">
        <f t="shared" si="2"/>
        <v>0.27573529411764708</v>
      </c>
      <c r="Z22">
        <f t="shared" si="3"/>
        <v>0.13312132529674961</v>
      </c>
      <c r="AB22" s="4">
        <v>190000</v>
      </c>
      <c r="AC22">
        <v>736.80115599999999</v>
      </c>
      <c r="AD22">
        <v>-35551.614835</v>
      </c>
      <c r="AE22">
        <v>151219.162602</v>
      </c>
      <c r="AF22">
        <v>97.556838999999997</v>
      </c>
      <c r="AH22">
        <v>-23.768699999999999</v>
      </c>
      <c r="AI22">
        <v>66</v>
      </c>
      <c r="AJ22">
        <v>-23.693100000000001</v>
      </c>
      <c r="AK22">
        <v>68</v>
      </c>
      <c r="AL22">
        <f t="shared" si="4"/>
        <v>0.22321428571428573</v>
      </c>
      <c r="AM22">
        <f t="shared" si="5"/>
        <v>0.10386912490262269</v>
      </c>
      <c r="AO22">
        <v>190000</v>
      </c>
      <c r="AP22">
        <v>889.59299499999997</v>
      </c>
      <c r="AQ22">
        <v>-35398.402090000003</v>
      </c>
      <c r="AR22">
        <v>152074.938249</v>
      </c>
      <c r="AS22">
        <v>96.765203</v>
      </c>
      <c r="AU22">
        <v>-23.786999999999999</v>
      </c>
      <c r="AV22">
        <v>68</v>
      </c>
      <c r="AW22">
        <v>-23.697600000000001</v>
      </c>
      <c r="AX22">
        <v>64</v>
      </c>
    </row>
    <row r="23" spans="2:50" x14ac:dyDescent="0.2">
      <c r="B23">
        <v>200000</v>
      </c>
      <c r="C23">
        <v>443.93653399999999</v>
      </c>
      <c r="D23">
        <v>-35875.869830000003</v>
      </c>
      <c r="E23">
        <v>149908.08588599999</v>
      </c>
      <c r="F23">
        <v>17.694164000000001</v>
      </c>
      <c r="H23">
        <v>-19.996099999999998</v>
      </c>
      <c r="I23">
        <v>52</v>
      </c>
      <c r="J23">
        <v>-19.970099999999999</v>
      </c>
      <c r="K23">
        <v>46</v>
      </c>
      <c r="L23">
        <f t="shared" si="0"/>
        <v>0.15099789915966388</v>
      </c>
      <c r="M23">
        <f t="shared" si="1"/>
        <v>6.6937163949971734E-2</v>
      </c>
      <c r="O23">
        <v>200000</v>
      </c>
      <c r="P23">
        <v>590.133014</v>
      </c>
      <c r="Q23">
        <v>-35726.078851999999</v>
      </c>
      <c r="R23">
        <v>150593.36454400001</v>
      </c>
      <c r="S23">
        <v>19.79627</v>
      </c>
      <c r="U23">
        <v>-20.044499999999999</v>
      </c>
      <c r="V23">
        <v>52</v>
      </c>
      <c r="W23">
        <v>-19.998899999999999</v>
      </c>
      <c r="X23" s="4">
        <v>64</v>
      </c>
      <c r="Y23">
        <f t="shared" si="2"/>
        <v>0.21008403361344538</v>
      </c>
      <c r="Z23">
        <f t="shared" si="3"/>
        <v>9.688357823348942E-2</v>
      </c>
      <c r="AB23" s="4">
        <v>200000</v>
      </c>
      <c r="AC23">
        <v>737.74541699999997</v>
      </c>
      <c r="AD23">
        <v>-35550.518978</v>
      </c>
      <c r="AE23">
        <v>151251.34368200001</v>
      </c>
      <c r="AF23">
        <v>117.978613</v>
      </c>
      <c r="AH23">
        <v>-20.111999999999998</v>
      </c>
      <c r="AI23">
        <v>52</v>
      </c>
      <c r="AJ23">
        <v>-20.047999999999998</v>
      </c>
      <c r="AK23">
        <v>42</v>
      </c>
      <c r="AL23">
        <f t="shared" si="4"/>
        <v>0.13786764705882354</v>
      </c>
      <c r="AM23">
        <f t="shared" si="5"/>
        <v>6.0594839339516246E-2</v>
      </c>
      <c r="AO23">
        <v>200000</v>
      </c>
      <c r="AP23">
        <v>879.21922199999995</v>
      </c>
      <c r="AQ23">
        <v>-35385.691212999998</v>
      </c>
      <c r="AR23">
        <v>152107.87220899999</v>
      </c>
      <c r="AS23">
        <v>147.559224</v>
      </c>
      <c r="AU23">
        <v>-20.127400000000002</v>
      </c>
      <c r="AV23">
        <v>52</v>
      </c>
      <c r="AW23">
        <v>-20.0518</v>
      </c>
      <c r="AX23">
        <v>56</v>
      </c>
    </row>
    <row r="24" spans="2:50" x14ac:dyDescent="0.2">
      <c r="B24">
        <v>210000</v>
      </c>
      <c r="C24">
        <v>444.24316399999998</v>
      </c>
      <c r="D24">
        <v>-35877.880784000001</v>
      </c>
      <c r="E24">
        <v>149935.78190500001</v>
      </c>
      <c r="F24">
        <v>-96.239900000000006</v>
      </c>
      <c r="H24">
        <v>-16.360399999999998</v>
      </c>
      <c r="I24">
        <v>54</v>
      </c>
      <c r="J24">
        <v>-16.339200000000002</v>
      </c>
      <c r="K24">
        <v>90</v>
      </c>
      <c r="L24">
        <f t="shared" si="0"/>
        <v>0.29543067226890757</v>
      </c>
      <c r="M24">
        <f t="shared" si="1"/>
        <v>0.14466468601065696</v>
      </c>
      <c r="O24">
        <v>210000</v>
      </c>
      <c r="P24">
        <v>590.60537499999998</v>
      </c>
      <c r="Q24">
        <v>-35722.216676999997</v>
      </c>
      <c r="R24">
        <v>150529.53756500001</v>
      </c>
      <c r="S24">
        <v>89.216550999999995</v>
      </c>
      <c r="U24">
        <v>-16.399999999999999</v>
      </c>
      <c r="V24">
        <v>54</v>
      </c>
      <c r="W24">
        <v>-16.3627</v>
      </c>
      <c r="X24" s="4">
        <v>72</v>
      </c>
      <c r="Y24">
        <f t="shared" si="2"/>
        <v>0.23634453781512607</v>
      </c>
      <c r="Z24">
        <f t="shared" si="3"/>
        <v>0.11098208872401426</v>
      </c>
      <c r="AB24" s="4">
        <v>210000</v>
      </c>
      <c r="AC24">
        <v>736.486178</v>
      </c>
      <c r="AD24">
        <v>-35549.702412999999</v>
      </c>
      <c r="AE24">
        <v>151303.06525399999</v>
      </c>
      <c r="AF24">
        <v>92.189211</v>
      </c>
      <c r="AH24">
        <v>-16.455200000000001</v>
      </c>
      <c r="AI24">
        <v>56</v>
      </c>
      <c r="AJ24">
        <v>-16.402899999999999</v>
      </c>
      <c r="AK24">
        <v>74</v>
      </c>
      <c r="AL24">
        <f t="shared" si="4"/>
        <v>0.24290966386554622</v>
      </c>
      <c r="AM24">
        <f t="shared" si="5"/>
        <v>0.11458744648069434</v>
      </c>
      <c r="AO24">
        <v>210000</v>
      </c>
      <c r="AP24">
        <v>885.13034600000003</v>
      </c>
      <c r="AQ24">
        <v>-35383.736764000001</v>
      </c>
      <c r="AR24">
        <v>152168.73448099999</v>
      </c>
      <c r="AS24">
        <v>82.937325000000001</v>
      </c>
      <c r="AU24">
        <v>-16.4679</v>
      </c>
      <c r="AV24">
        <v>54</v>
      </c>
      <c r="AW24">
        <v>-16.405999999999999</v>
      </c>
      <c r="AX24">
        <v>70</v>
      </c>
    </row>
    <row r="25" spans="2:50" x14ac:dyDescent="0.2">
      <c r="B25">
        <v>220000</v>
      </c>
      <c r="C25">
        <v>442.59213499999998</v>
      </c>
      <c r="D25">
        <v>-35878.780619999998</v>
      </c>
      <c r="E25">
        <v>149960.948855</v>
      </c>
      <c r="F25">
        <v>37.972785000000002</v>
      </c>
      <c r="H25">
        <v>-12.7248</v>
      </c>
      <c r="I25">
        <v>66</v>
      </c>
      <c r="J25">
        <v>-12.708299999999999</v>
      </c>
      <c r="K25">
        <v>62</v>
      </c>
      <c r="L25">
        <f t="shared" si="0"/>
        <v>0.20351890756302521</v>
      </c>
      <c r="M25">
        <f t="shared" si="1"/>
        <v>9.3437521192986164E-2</v>
      </c>
      <c r="O25">
        <v>220000</v>
      </c>
      <c r="P25">
        <v>592.68926099999999</v>
      </c>
      <c r="Q25">
        <v>-35726.801792999999</v>
      </c>
      <c r="R25">
        <v>150503.249798</v>
      </c>
      <c r="S25">
        <v>336.57829099999998</v>
      </c>
      <c r="U25">
        <v>-12.755599999999999</v>
      </c>
      <c r="V25">
        <v>70</v>
      </c>
      <c r="W25">
        <v>-12.726599999999999</v>
      </c>
      <c r="X25" s="4">
        <v>66</v>
      </c>
      <c r="Y25">
        <f t="shared" si="2"/>
        <v>0.21664915966386555</v>
      </c>
      <c r="Z25">
        <f t="shared" si="3"/>
        <v>0.10036063936823485</v>
      </c>
      <c r="AB25" s="4">
        <v>220000</v>
      </c>
      <c r="AC25">
        <v>740.06617200000005</v>
      </c>
      <c r="AD25">
        <v>-35562.839994000002</v>
      </c>
      <c r="AE25">
        <v>151293.790286</v>
      </c>
      <c r="AF25">
        <v>144.98318599999999</v>
      </c>
      <c r="AH25">
        <v>-12.798500000000001</v>
      </c>
      <c r="AI25">
        <v>64</v>
      </c>
      <c r="AJ25">
        <v>-12.7578</v>
      </c>
      <c r="AK25">
        <v>72</v>
      </c>
      <c r="AL25">
        <f t="shared" si="4"/>
        <v>0.23634453781512607</v>
      </c>
      <c r="AM25">
        <f t="shared" si="5"/>
        <v>0.11098208872401426</v>
      </c>
      <c r="AO25">
        <v>220000</v>
      </c>
      <c r="AP25">
        <v>888.97220900000002</v>
      </c>
      <c r="AQ25">
        <v>-35390.305272999998</v>
      </c>
      <c r="AR25">
        <v>152147.067389</v>
      </c>
      <c r="AS25">
        <v>102.137019</v>
      </c>
      <c r="AU25">
        <v>-12.808400000000001</v>
      </c>
      <c r="AV25">
        <v>64</v>
      </c>
      <c r="AW25">
        <v>-12.760300000000001</v>
      </c>
      <c r="AX25">
        <v>80</v>
      </c>
    </row>
    <row r="26" spans="2:50" x14ac:dyDescent="0.2">
      <c r="B26">
        <v>230000</v>
      </c>
      <c r="C26">
        <v>442.35204299999998</v>
      </c>
      <c r="D26">
        <v>-35883.033706000002</v>
      </c>
      <c r="E26">
        <v>149896.79774499999</v>
      </c>
      <c r="F26">
        <v>5.529363</v>
      </c>
      <c r="H26">
        <v>-9.0891300000000008</v>
      </c>
      <c r="I26">
        <v>58</v>
      </c>
      <c r="J26">
        <v>-9.0773200000000003</v>
      </c>
      <c r="K26">
        <v>76</v>
      </c>
      <c r="L26">
        <f t="shared" si="0"/>
        <v>0.24947478991596639</v>
      </c>
      <c r="M26">
        <f t="shared" si="1"/>
        <v>0.11822598793887509</v>
      </c>
      <c r="O26">
        <v>230000</v>
      </c>
      <c r="P26">
        <v>595.84737199999995</v>
      </c>
      <c r="Q26">
        <v>-35722.245469000001</v>
      </c>
      <c r="R26">
        <v>150475.90279399999</v>
      </c>
      <c r="S26">
        <v>43.987889000000003</v>
      </c>
      <c r="U26">
        <v>-9.1111400000000007</v>
      </c>
      <c r="V26">
        <v>54</v>
      </c>
      <c r="W26">
        <v>-9.0904100000000003</v>
      </c>
      <c r="X26" s="4">
        <v>64</v>
      </c>
      <c r="Y26">
        <f t="shared" si="2"/>
        <v>0.21008403361344538</v>
      </c>
      <c r="Z26">
        <f t="shared" si="3"/>
        <v>9.688357823348942E-2</v>
      </c>
      <c r="AB26" s="4">
        <v>230000</v>
      </c>
      <c r="AC26">
        <v>737.17497400000002</v>
      </c>
      <c r="AD26">
        <v>-35563.948035000001</v>
      </c>
      <c r="AE26">
        <v>151233.75284299999</v>
      </c>
      <c r="AF26">
        <v>79.446314999999998</v>
      </c>
      <c r="AH26">
        <v>-9.1417900000000003</v>
      </c>
      <c r="AI26">
        <v>60</v>
      </c>
      <c r="AJ26">
        <v>-9.1127099999999999</v>
      </c>
      <c r="AK26">
        <v>74</v>
      </c>
      <c r="AL26">
        <f t="shared" si="4"/>
        <v>0.24290966386554622</v>
      </c>
      <c r="AM26">
        <f t="shared" si="5"/>
        <v>0.11458744648069434</v>
      </c>
      <c r="AO26">
        <v>230000</v>
      </c>
      <c r="AP26">
        <v>884.51321299999995</v>
      </c>
      <c r="AQ26">
        <v>-35397.672952000001</v>
      </c>
      <c r="AR26">
        <v>152059.11595199999</v>
      </c>
      <c r="AS26">
        <v>89.810360000000003</v>
      </c>
      <c r="AU26">
        <v>-9.1488300000000002</v>
      </c>
      <c r="AV26">
        <v>60</v>
      </c>
      <c r="AW26">
        <v>-9.1144700000000007</v>
      </c>
      <c r="AX26">
        <v>70</v>
      </c>
    </row>
    <row r="27" spans="2:50" x14ac:dyDescent="0.2">
      <c r="B27">
        <v>240000</v>
      </c>
      <c r="C27">
        <v>441.678293</v>
      </c>
      <c r="D27">
        <v>-35879.948262999998</v>
      </c>
      <c r="E27">
        <v>149888.592011</v>
      </c>
      <c r="F27">
        <v>105.08921599999999</v>
      </c>
      <c r="H27">
        <v>-5.4534799999999999</v>
      </c>
      <c r="I27">
        <v>64</v>
      </c>
      <c r="J27">
        <v>-5.4463999999999997</v>
      </c>
      <c r="K27">
        <v>46</v>
      </c>
      <c r="L27">
        <f t="shared" si="0"/>
        <v>0.15099789915966388</v>
      </c>
      <c r="M27">
        <f t="shared" si="1"/>
        <v>6.6937163949971734E-2</v>
      </c>
      <c r="O27">
        <v>240000</v>
      </c>
      <c r="P27">
        <v>589.11173599999995</v>
      </c>
      <c r="Q27">
        <v>-35720.746619999998</v>
      </c>
      <c r="R27">
        <v>150572.82826099999</v>
      </c>
      <c r="S27">
        <v>52.638486999999998</v>
      </c>
      <c r="U27">
        <v>-5.4666800000000002</v>
      </c>
      <c r="V27">
        <v>62</v>
      </c>
      <c r="W27">
        <v>-5.45425</v>
      </c>
      <c r="X27" s="4">
        <v>44</v>
      </c>
      <c r="Y27">
        <f t="shared" si="2"/>
        <v>0.14443277310924371</v>
      </c>
      <c r="Z27">
        <f t="shared" si="3"/>
        <v>6.3752408826810783E-2</v>
      </c>
      <c r="AB27" s="4">
        <v>240000</v>
      </c>
      <c r="AC27">
        <v>736.33862299999998</v>
      </c>
      <c r="AD27">
        <v>-35560.895724000002</v>
      </c>
      <c r="AE27">
        <v>151291.539231</v>
      </c>
      <c r="AF27">
        <v>82.239244999999997</v>
      </c>
      <c r="AH27">
        <v>-5.4850700000000003</v>
      </c>
      <c r="AI27">
        <v>60</v>
      </c>
      <c r="AJ27">
        <v>-5.4676200000000001</v>
      </c>
      <c r="AK27">
        <v>48</v>
      </c>
      <c r="AL27">
        <f t="shared" si="4"/>
        <v>0.15756302521008403</v>
      </c>
      <c r="AM27">
        <f t="shared" si="5"/>
        <v>7.0149457316003805E-2</v>
      </c>
      <c r="AO27">
        <v>240000</v>
      </c>
      <c r="AP27">
        <v>883.21214699999996</v>
      </c>
      <c r="AQ27">
        <v>-35384.742053000002</v>
      </c>
      <c r="AR27">
        <v>152044.35195000001</v>
      </c>
      <c r="AS27">
        <v>53.747751000000001</v>
      </c>
      <c r="AU27">
        <v>-5.4893000000000001</v>
      </c>
      <c r="AV27">
        <v>58</v>
      </c>
      <c r="AW27">
        <v>-5.46868</v>
      </c>
      <c r="AX27">
        <v>58</v>
      </c>
    </row>
    <row r="28" spans="2:50" x14ac:dyDescent="0.2">
      <c r="B28">
        <v>250000</v>
      </c>
      <c r="C28">
        <v>441.83303899999999</v>
      </c>
      <c r="D28">
        <v>-35888.770348999999</v>
      </c>
      <c r="E28">
        <v>149938.51669799999</v>
      </c>
      <c r="F28">
        <v>-10.470763</v>
      </c>
      <c r="H28">
        <v>-1.8178300000000001</v>
      </c>
      <c r="I28">
        <v>56</v>
      </c>
      <c r="J28">
        <v>-1.81548</v>
      </c>
      <c r="K28">
        <v>24</v>
      </c>
      <c r="L28">
        <f t="shared" si="0"/>
        <v>7.8781512605042014E-2</v>
      </c>
      <c r="M28">
        <f t="shared" si="1"/>
        <v>3.3344757000083367E-2</v>
      </c>
      <c r="O28">
        <v>250000</v>
      </c>
      <c r="P28">
        <v>589.96634200000005</v>
      </c>
      <c r="Q28">
        <v>-35728.777288999998</v>
      </c>
      <c r="R28">
        <v>150527.43801899999</v>
      </c>
      <c r="S28">
        <v>73.556518999999994</v>
      </c>
      <c r="U28">
        <v>-1.82223</v>
      </c>
      <c r="V28">
        <v>54</v>
      </c>
      <c r="W28">
        <v>-1.8180799999999999</v>
      </c>
      <c r="X28" s="4">
        <v>14</v>
      </c>
      <c r="Y28">
        <f t="shared" si="2"/>
        <v>4.595588235294118E-2</v>
      </c>
      <c r="Z28">
        <f t="shared" si="3"/>
        <v>1.9059417734788205E-2</v>
      </c>
      <c r="AB28" s="4">
        <v>250000</v>
      </c>
      <c r="AC28">
        <v>736.22807399999999</v>
      </c>
      <c r="AD28">
        <v>-35563.718649000002</v>
      </c>
      <c r="AE28">
        <v>151236.67140699999</v>
      </c>
      <c r="AF28">
        <v>94.393198999999996</v>
      </c>
      <c r="AH28">
        <v>-1.8283499999999999</v>
      </c>
      <c r="AI28">
        <v>64</v>
      </c>
      <c r="AJ28">
        <v>-1.82253</v>
      </c>
      <c r="AK28">
        <v>20</v>
      </c>
      <c r="AL28">
        <f t="shared" si="4"/>
        <v>6.5651260504201683E-2</v>
      </c>
      <c r="AM28">
        <f t="shared" si="5"/>
        <v>2.756073697410669E-2</v>
      </c>
      <c r="AO28">
        <v>250000</v>
      </c>
      <c r="AP28">
        <v>888.39941099999999</v>
      </c>
      <c r="AQ28">
        <v>-35384.607152999997</v>
      </c>
      <c r="AR28">
        <v>152112.171947</v>
      </c>
      <c r="AS28">
        <v>69.114684999999994</v>
      </c>
      <c r="AU28">
        <v>-1.8297699999999999</v>
      </c>
      <c r="AV28">
        <v>58</v>
      </c>
      <c r="AW28">
        <v>-1.8228899999999999</v>
      </c>
      <c r="AX28">
        <v>26</v>
      </c>
    </row>
    <row r="29" spans="2:50" x14ac:dyDescent="0.2">
      <c r="B29">
        <v>260000</v>
      </c>
      <c r="C29">
        <v>442.00081999999998</v>
      </c>
      <c r="D29">
        <v>-35883.30373</v>
      </c>
      <c r="E29">
        <v>149923.83819800001</v>
      </c>
      <c r="F29">
        <v>107.414946</v>
      </c>
      <c r="H29">
        <v>1.8178300000000001</v>
      </c>
      <c r="I29">
        <v>80</v>
      </c>
      <c r="J29">
        <v>1.81545</v>
      </c>
      <c r="K29">
        <v>44</v>
      </c>
      <c r="L29">
        <f t="shared" si="0"/>
        <v>0.14443277310924371</v>
      </c>
      <c r="M29">
        <f t="shared" si="1"/>
        <v>6.3752408826810783E-2</v>
      </c>
      <c r="O29">
        <v>260000</v>
      </c>
      <c r="P29">
        <v>589.37387000000001</v>
      </c>
      <c r="Q29">
        <v>-35717.966246999997</v>
      </c>
      <c r="R29">
        <v>150639.30144800001</v>
      </c>
      <c r="S29">
        <v>-15.427472</v>
      </c>
      <c r="U29">
        <v>1.82223</v>
      </c>
      <c r="V29">
        <v>88</v>
      </c>
      <c r="W29">
        <v>1.8180799999999999</v>
      </c>
      <c r="X29" s="4">
        <v>38</v>
      </c>
      <c r="Y29">
        <f t="shared" si="2"/>
        <v>0.12473739495798319</v>
      </c>
      <c r="Z29">
        <f t="shared" si="3"/>
        <v>5.4359876688911297E-2</v>
      </c>
      <c r="AB29" s="4">
        <v>260000</v>
      </c>
      <c r="AC29">
        <v>738.05982100000006</v>
      </c>
      <c r="AD29">
        <v>-35554.286146999999</v>
      </c>
      <c r="AE29">
        <v>151287.27845799999</v>
      </c>
      <c r="AF29">
        <v>78.620949999999993</v>
      </c>
      <c r="AH29">
        <v>1.8283700000000001</v>
      </c>
      <c r="AI29">
        <v>76</v>
      </c>
      <c r="AJ29">
        <v>1.82256</v>
      </c>
      <c r="AK29">
        <v>36</v>
      </c>
      <c r="AL29">
        <f t="shared" si="4"/>
        <v>0.11817226890756304</v>
      </c>
      <c r="AM29">
        <f t="shared" si="5"/>
        <v>5.1281807778690507E-2</v>
      </c>
      <c r="AO29">
        <v>260000</v>
      </c>
      <c r="AP29">
        <v>884.46622100000002</v>
      </c>
      <c r="AQ29">
        <v>-35371.770475999998</v>
      </c>
      <c r="AR29">
        <v>152156.98563700001</v>
      </c>
      <c r="AS29">
        <v>109.717742</v>
      </c>
      <c r="AU29">
        <v>1.8297699999999999</v>
      </c>
      <c r="AV29">
        <v>88</v>
      </c>
      <c r="AW29">
        <v>1.8229</v>
      </c>
      <c r="AX29">
        <v>42</v>
      </c>
    </row>
    <row r="30" spans="2:50" x14ac:dyDescent="0.2">
      <c r="B30">
        <v>270000</v>
      </c>
      <c r="C30">
        <v>443.11761100000001</v>
      </c>
      <c r="D30">
        <v>-35889.254148</v>
      </c>
      <c r="E30">
        <v>149890.875963</v>
      </c>
      <c r="F30">
        <v>58.899037999999997</v>
      </c>
      <c r="H30">
        <v>5.4534799999999999</v>
      </c>
      <c r="I30">
        <v>58</v>
      </c>
      <c r="J30">
        <v>5.4463800000000004</v>
      </c>
      <c r="K30">
        <v>44</v>
      </c>
      <c r="L30">
        <f t="shared" si="0"/>
        <v>0.14443277310924371</v>
      </c>
      <c r="M30">
        <f t="shared" si="1"/>
        <v>6.3752408826810783E-2</v>
      </c>
      <c r="O30">
        <v>270000</v>
      </c>
      <c r="P30">
        <v>592.83288100000004</v>
      </c>
      <c r="Q30">
        <v>-35708.485503999997</v>
      </c>
      <c r="R30">
        <v>150607.21844900001</v>
      </c>
      <c r="S30">
        <v>42.137712999999998</v>
      </c>
      <c r="U30">
        <v>5.4666800000000002</v>
      </c>
      <c r="V30">
        <v>60</v>
      </c>
      <c r="W30">
        <v>5.4542400000000004</v>
      </c>
      <c r="X30" s="4">
        <v>60</v>
      </c>
      <c r="Y30">
        <f t="shared" si="2"/>
        <v>0.19695378151260506</v>
      </c>
      <c r="Z30">
        <f t="shared" si="3"/>
        <v>9.0022055403573872E-2</v>
      </c>
      <c r="AB30" s="4">
        <v>270000</v>
      </c>
      <c r="AC30">
        <v>735.61912700000005</v>
      </c>
      <c r="AD30">
        <v>-35547.748817</v>
      </c>
      <c r="AE30">
        <v>151220.042456</v>
      </c>
      <c r="AF30">
        <v>70.215506000000005</v>
      </c>
      <c r="AH30">
        <v>5.48508</v>
      </c>
      <c r="AI30">
        <v>64</v>
      </c>
      <c r="AJ30">
        <v>5.4676400000000003</v>
      </c>
      <c r="AK30">
        <v>42</v>
      </c>
      <c r="AL30">
        <f t="shared" si="4"/>
        <v>0.13786764705882354</v>
      </c>
      <c r="AM30">
        <f t="shared" si="5"/>
        <v>6.0594839339516246E-2</v>
      </c>
      <c r="AO30">
        <v>270000</v>
      </c>
      <c r="AP30">
        <v>885.24302399999999</v>
      </c>
      <c r="AQ30">
        <v>-35393.764182999999</v>
      </c>
      <c r="AR30">
        <v>152079.18007</v>
      </c>
      <c r="AS30">
        <v>74.068235000000001</v>
      </c>
      <c r="AU30">
        <v>5.4893000000000001</v>
      </c>
      <c r="AV30">
        <v>56</v>
      </c>
      <c r="AW30">
        <v>5.4686899999999996</v>
      </c>
      <c r="AX30">
        <v>50</v>
      </c>
    </row>
    <row r="31" spans="2:50" x14ac:dyDescent="0.2">
      <c r="B31">
        <v>280000</v>
      </c>
      <c r="C31">
        <v>441.07954999999998</v>
      </c>
      <c r="D31">
        <v>-35886.735984999999</v>
      </c>
      <c r="E31">
        <v>149943.310994</v>
      </c>
      <c r="F31">
        <v>64.067735999999996</v>
      </c>
      <c r="H31">
        <v>9.0891300000000008</v>
      </c>
      <c r="I31">
        <v>68</v>
      </c>
      <c r="J31">
        <v>9.0773100000000007</v>
      </c>
      <c r="K31">
        <v>76</v>
      </c>
      <c r="L31">
        <f t="shared" si="0"/>
        <v>0.24947478991596639</v>
      </c>
      <c r="M31">
        <f t="shared" si="1"/>
        <v>0.11822598793887509</v>
      </c>
      <c r="O31">
        <v>280000</v>
      </c>
      <c r="P31">
        <v>590.40282200000001</v>
      </c>
      <c r="Q31">
        <v>-35730.377865000002</v>
      </c>
      <c r="R31">
        <v>150571.586545</v>
      </c>
      <c r="S31">
        <v>207.036912</v>
      </c>
      <c r="U31">
        <v>9.1111400000000007</v>
      </c>
      <c r="V31">
        <v>64</v>
      </c>
      <c r="W31">
        <v>9.0904100000000003</v>
      </c>
      <c r="X31" s="4">
        <v>54</v>
      </c>
      <c r="Y31">
        <f t="shared" si="2"/>
        <v>0.17725840336134455</v>
      </c>
      <c r="Z31">
        <f t="shared" si="3"/>
        <v>7.9955185612014992E-2</v>
      </c>
      <c r="AB31" s="4">
        <v>280000</v>
      </c>
      <c r="AC31">
        <v>738.057366</v>
      </c>
      <c r="AD31">
        <v>-35558.778119000002</v>
      </c>
      <c r="AE31">
        <v>151206.57318100001</v>
      </c>
      <c r="AF31">
        <v>114.980627</v>
      </c>
      <c r="AH31">
        <v>9.1418099999999995</v>
      </c>
      <c r="AI31">
        <v>62</v>
      </c>
      <c r="AJ31">
        <v>9.1127300000000009</v>
      </c>
      <c r="AK31">
        <v>92</v>
      </c>
      <c r="AL31">
        <f t="shared" si="4"/>
        <v>0.30199579831932777</v>
      </c>
      <c r="AM31">
        <f t="shared" si="5"/>
        <v>0.14858601030411681</v>
      </c>
      <c r="AO31">
        <v>280000</v>
      </c>
      <c r="AP31">
        <v>888.40999199999999</v>
      </c>
      <c r="AQ31">
        <v>-35389.361064999997</v>
      </c>
      <c r="AR31">
        <v>152090.57312799999</v>
      </c>
      <c r="AS31">
        <v>110.960195</v>
      </c>
      <c r="AU31">
        <v>9.1488399999999999</v>
      </c>
      <c r="AV31">
        <v>66</v>
      </c>
      <c r="AW31">
        <v>9.1144700000000007</v>
      </c>
      <c r="AX31">
        <v>54</v>
      </c>
    </row>
    <row r="32" spans="2:50" x14ac:dyDescent="0.2">
      <c r="B32">
        <v>290000</v>
      </c>
      <c r="C32">
        <v>442.74658599999998</v>
      </c>
      <c r="D32">
        <v>-35885.360748999999</v>
      </c>
      <c r="E32">
        <v>149902.315378</v>
      </c>
      <c r="F32">
        <v>52.015197999999998</v>
      </c>
      <c r="H32">
        <v>12.7248</v>
      </c>
      <c r="I32">
        <v>82</v>
      </c>
      <c r="J32">
        <v>12.7082</v>
      </c>
      <c r="K32">
        <v>68</v>
      </c>
      <c r="L32">
        <f t="shared" si="0"/>
        <v>0.22321428571428573</v>
      </c>
      <c r="M32">
        <f t="shared" si="1"/>
        <v>0.10386912490262269</v>
      </c>
      <c r="O32">
        <v>290000</v>
      </c>
      <c r="P32">
        <v>590.45026600000006</v>
      </c>
      <c r="Q32">
        <v>-35729.633005000003</v>
      </c>
      <c r="R32">
        <v>150483.86317500001</v>
      </c>
      <c r="S32">
        <v>79.869123999999999</v>
      </c>
      <c r="U32">
        <v>12.755599999999999</v>
      </c>
      <c r="V32">
        <v>82</v>
      </c>
      <c r="W32">
        <v>12.726599999999999</v>
      </c>
      <c r="X32" s="4">
        <v>82</v>
      </c>
      <c r="Y32">
        <f t="shared" si="2"/>
        <v>0.26917016806722688</v>
      </c>
      <c r="Z32">
        <f t="shared" si="3"/>
        <v>0.12934535999810715</v>
      </c>
      <c r="AB32" s="4">
        <v>290000</v>
      </c>
      <c r="AC32">
        <v>741.32976299999996</v>
      </c>
      <c r="AD32">
        <v>-35573.798832</v>
      </c>
      <c r="AE32">
        <v>151305.73452900001</v>
      </c>
      <c r="AF32">
        <v>93.432941</v>
      </c>
      <c r="AH32">
        <v>12.798500000000001</v>
      </c>
      <c r="AI32">
        <v>82</v>
      </c>
      <c r="AJ32">
        <v>12.7578</v>
      </c>
      <c r="AK32">
        <v>60</v>
      </c>
      <c r="AL32">
        <f t="shared" si="4"/>
        <v>0.19695378151260506</v>
      </c>
      <c r="AM32">
        <f t="shared" si="5"/>
        <v>9.0022055403573872E-2</v>
      </c>
      <c r="AO32">
        <v>290000</v>
      </c>
      <c r="AP32">
        <v>886.50577599999997</v>
      </c>
      <c r="AQ32">
        <v>-35385.197015999998</v>
      </c>
      <c r="AR32">
        <v>152119.535256</v>
      </c>
      <c r="AS32">
        <v>62.243425000000002</v>
      </c>
      <c r="AU32">
        <v>12.808400000000001</v>
      </c>
      <c r="AV32">
        <v>80</v>
      </c>
      <c r="AW32">
        <v>12.760300000000001</v>
      </c>
      <c r="AX32">
        <v>76</v>
      </c>
    </row>
    <row r="33" spans="2:50" x14ac:dyDescent="0.2">
      <c r="B33">
        <v>300000</v>
      </c>
      <c r="C33">
        <v>441.50908099999998</v>
      </c>
      <c r="D33">
        <v>-35887.063308999997</v>
      </c>
      <c r="E33">
        <v>149841.82807600001</v>
      </c>
      <c r="F33">
        <v>8.2876110000000001</v>
      </c>
      <c r="H33">
        <v>16.360399999999998</v>
      </c>
      <c r="I33">
        <v>66</v>
      </c>
      <c r="J33">
        <v>16.339200000000002</v>
      </c>
      <c r="K33">
        <v>62</v>
      </c>
      <c r="L33">
        <f t="shared" si="0"/>
        <v>0.20351890756302521</v>
      </c>
      <c r="M33">
        <f t="shared" si="1"/>
        <v>9.3437521192986164E-2</v>
      </c>
      <c r="O33">
        <v>300000</v>
      </c>
      <c r="P33">
        <v>591.24845900000003</v>
      </c>
      <c r="Q33">
        <v>-35731.538380999998</v>
      </c>
      <c r="R33">
        <v>150520.610273</v>
      </c>
      <c r="S33">
        <v>-80.824225999999996</v>
      </c>
      <c r="U33">
        <v>16.399999999999999</v>
      </c>
      <c r="V33">
        <v>70</v>
      </c>
      <c r="W33">
        <v>16.3627</v>
      </c>
      <c r="X33" s="4">
        <v>70</v>
      </c>
      <c r="Y33">
        <f t="shared" si="2"/>
        <v>0.2297794117647059</v>
      </c>
      <c r="Z33">
        <f t="shared" si="3"/>
        <v>0.10740946277367036</v>
      </c>
      <c r="AB33" s="4">
        <v>300000</v>
      </c>
      <c r="AC33">
        <v>740.94710699999996</v>
      </c>
      <c r="AD33">
        <v>-35562.610919999999</v>
      </c>
      <c r="AE33">
        <v>151256.644593</v>
      </c>
      <c r="AF33">
        <v>111.78437599999999</v>
      </c>
      <c r="AH33">
        <v>16.455200000000001</v>
      </c>
      <c r="AI33">
        <v>72</v>
      </c>
      <c r="AJ33">
        <v>16.402899999999999</v>
      </c>
      <c r="AK33">
        <v>78</v>
      </c>
      <c r="AL33">
        <f t="shared" si="4"/>
        <v>0.25603991596638659</v>
      </c>
      <c r="AM33">
        <f t="shared" si="5"/>
        <v>0.12189817335066301</v>
      </c>
      <c r="AO33">
        <v>300000</v>
      </c>
      <c r="AP33">
        <v>885.51951799999995</v>
      </c>
      <c r="AQ33">
        <v>-35375.236469000003</v>
      </c>
      <c r="AR33">
        <v>152062.612371</v>
      </c>
      <c r="AS33">
        <v>34.279842000000002</v>
      </c>
      <c r="AU33">
        <v>16.4679</v>
      </c>
      <c r="AV33">
        <v>72</v>
      </c>
      <c r="AW33">
        <v>16.406099999999999</v>
      </c>
      <c r="AX33">
        <v>68</v>
      </c>
    </row>
    <row r="34" spans="2:50" x14ac:dyDescent="0.2">
      <c r="B34">
        <v>310000</v>
      </c>
      <c r="C34">
        <v>442.97857800000003</v>
      </c>
      <c r="D34">
        <v>-35895.416007</v>
      </c>
      <c r="E34">
        <v>149866.27151200001</v>
      </c>
      <c r="F34">
        <v>85.236894000000007</v>
      </c>
      <c r="H34">
        <v>19.996099999999998</v>
      </c>
      <c r="I34">
        <v>96</v>
      </c>
      <c r="J34">
        <v>19.970099999999999</v>
      </c>
      <c r="K34">
        <v>90</v>
      </c>
      <c r="L34">
        <f t="shared" si="0"/>
        <v>0.29543067226890757</v>
      </c>
      <c r="M34">
        <f t="shared" si="1"/>
        <v>0.14466468601065696</v>
      </c>
      <c r="O34">
        <v>310000</v>
      </c>
      <c r="P34">
        <v>587.40291000000002</v>
      </c>
      <c r="Q34">
        <v>-35722.573501999999</v>
      </c>
      <c r="R34">
        <v>150558.86366999999</v>
      </c>
      <c r="S34">
        <v>90.802912000000006</v>
      </c>
      <c r="U34">
        <v>20.044499999999999</v>
      </c>
      <c r="V34">
        <v>88</v>
      </c>
      <c r="W34">
        <v>19.998899999999999</v>
      </c>
      <c r="X34" s="4">
        <v>96</v>
      </c>
      <c r="Y34">
        <f t="shared" si="2"/>
        <v>0.31512605042016806</v>
      </c>
      <c r="Z34">
        <f t="shared" si="3"/>
        <v>0.15654215767273993</v>
      </c>
      <c r="AB34" s="4">
        <v>310000</v>
      </c>
      <c r="AC34">
        <v>736.36763900000005</v>
      </c>
      <c r="AD34">
        <v>-35571.893931999999</v>
      </c>
      <c r="AE34">
        <v>151161.56004499999</v>
      </c>
      <c r="AF34">
        <v>101.87537</v>
      </c>
      <c r="AH34">
        <v>20.111999999999998</v>
      </c>
      <c r="AI34">
        <v>90</v>
      </c>
      <c r="AJ34">
        <v>20.047999999999998</v>
      </c>
      <c r="AK34">
        <v>62</v>
      </c>
      <c r="AL34">
        <f t="shared" si="4"/>
        <v>0.20351890756302521</v>
      </c>
      <c r="AM34">
        <f t="shared" si="5"/>
        <v>9.3437521192986164E-2</v>
      </c>
      <c r="AO34">
        <v>310000</v>
      </c>
      <c r="AP34">
        <v>886.06552899999997</v>
      </c>
      <c r="AQ34">
        <v>-35393.489938999999</v>
      </c>
      <c r="AR34">
        <v>152009.64697</v>
      </c>
      <c r="AS34">
        <v>132.16205199999999</v>
      </c>
      <c r="AU34">
        <v>20.127400000000002</v>
      </c>
      <c r="AV34">
        <v>90</v>
      </c>
      <c r="AW34">
        <v>20.0518</v>
      </c>
      <c r="AX34">
        <v>60</v>
      </c>
    </row>
    <row r="35" spans="2:50" x14ac:dyDescent="0.2">
      <c r="B35">
        <v>320000</v>
      </c>
      <c r="C35">
        <v>444.97474099999999</v>
      </c>
      <c r="D35">
        <v>-35890.172124999997</v>
      </c>
      <c r="E35">
        <v>149914.15976499999</v>
      </c>
      <c r="F35">
        <v>44.802517000000002</v>
      </c>
      <c r="H35">
        <v>23.631699999999999</v>
      </c>
      <c r="I35">
        <v>54</v>
      </c>
      <c r="J35">
        <v>23.600999999999999</v>
      </c>
      <c r="K35">
        <v>54</v>
      </c>
      <c r="L35">
        <f t="shared" si="0"/>
        <v>0.17725840336134455</v>
      </c>
      <c r="M35">
        <f t="shared" si="1"/>
        <v>7.9955185612014992E-2</v>
      </c>
      <c r="O35">
        <v>320000</v>
      </c>
      <c r="P35">
        <v>590.76796899999999</v>
      </c>
      <c r="Q35">
        <v>-35711.230486</v>
      </c>
      <c r="R35">
        <v>150624.585303</v>
      </c>
      <c r="S35">
        <v>29.302419</v>
      </c>
      <c r="U35">
        <v>23.689</v>
      </c>
      <c r="V35">
        <v>58</v>
      </c>
      <c r="W35">
        <v>23.635100000000001</v>
      </c>
      <c r="X35" s="4">
        <v>58</v>
      </c>
      <c r="Y35">
        <f t="shared" si="2"/>
        <v>0.19038865546218489</v>
      </c>
      <c r="Z35">
        <f t="shared" si="3"/>
        <v>8.6636775319473114E-2</v>
      </c>
      <c r="AB35" s="4">
        <v>320000</v>
      </c>
      <c r="AC35">
        <v>731.81318199999998</v>
      </c>
      <c r="AD35">
        <v>-35563.798602000003</v>
      </c>
      <c r="AE35">
        <v>151210.48749100001</v>
      </c>
      <c r="AF35">
        <v>75.702931000000007</v>
      </c>
      <c r="AH35">
        <v>23.768699999999999</v>
      </c>
      <c r="AI35">
        <v>56</v>
      </c>
      <c r="AJ35">
        <v>23.693100000000001</v>
      </c>
      <c r="AK35">
        <v>74</v>
      </c>
      <c r="AL35">
        <f t="shared" si="4"/>
        <v>0.24290966386554622</v>
      </c>
      <c r="AM35">
        <f t="shared" si="5"/>
        <v>0.11458744648069434</v>
      </c>
      <c r="AO35">
        <v>320000</v>
      </c>
      <c r="AP35">
        <v>890.146119</v>
      </c>
      <c r="AQ35">
        <v>-35400.307574999999</v>
      </c>
      <c r="AR35">
        <v>152089.164643</v>
      </c>
      <c r="AS35">
        <v>-11.245266000000001</v>
      </c>
      <c r="AU35">
        <v>23.786999999999999</v>
      </c>
      <c r="AV35">
        <v>58</v>
      </c>
      <c r="AW35">
        <v>23.697600000000001</v>
      </c>
      <c r="AX35">
        <v>70</v>
      </c>
    </row>
    <row r="36" spans="2:50" x14ac:dyDescent="0.2">
      <c r="B36">
        <v>330000</v>
      </c>
      <c r="C36">
        <v>442.95804700000002</v>
      </c>
      <c r="D36">
        <v>-35893.955291999999</v>
      </c>
      <c r="E36">
        <v>149929.78146999999</v>
      </c>
      <c r="F36">
        <v>71.610566000000006</v>
      </c>
      <c r="H36">
        <v>27.267399999999999</v>
      </c>
      <c r="I36">
        <v>66</v>
      </c>
      <c r="J36">
        <v>27.2319</v>
      </c>
      <c r="K36">
        <v>60</v>
      </c>
      <c r="L36">
        <f t="shared" si="0"/>
        <v>0.19695378151260506</v>
      </c>
      <c r="M36">
        <f t="shared" si="1"/>
        <v>9.0022055403573872E-2</v>
      </c>
      <c r="O36">
        <v>330000</v>
      </c>
      <c r="P36">
        <v>590.82138899999995</v>
      </c>
      <c r="Q36">
        <v>-35721.745472000002</v>
      </c>
      <c r="R36">
        <v>150614.65620500001</v>
      </c>
      <c r="S36">
        <v>31.580380000000002</v>
      </c>
      <c r="U36">
        <v>27.333400000000001</v>
      </c>
      <c r="V36">
        <v>66</v>
      </c>
      <c r="W36">
        <v>27.2712</v>
      </c>
      <c r="X36" s="4">
        <v>100</v>
      </c>
      <c r="Y36">
        <f t="shared" si="2"/>
        <v>0.3282563025210084</v>
      </c>
      <c r="Z36">
        <f t="shared" si="3"/>
        <v>0.16465332242962444</v>
      </c>
      <c r="AB36" s="4">
        <v>330000</v>
      </c>
      <c r="AC36">
        <v>739.67323399999998</v>
      </c>
      <c r="AD36">
        <v>-35560.044889999997</v>
      </c>
      <c r="AE36">
        <v>151294.18341600001</v>
      </c>
      <c r="AF36">
        <v>107.8554</v>
      </c>
      <c r="AH36">
        <v>27.4254</v>
      </c>
      <c r="AI36">
        <v>64</v>
      </c>
      <c r="AJ36">
        <v>27.338200000000001</v>
      </c>
      <c r="AK36">
        <v>66</v>
      </c>
      <c r="AL36">
        <f t="shared" si="4"/>
        <v>0.21664915966386555</v>
      </c>
      <c r="AM36">
        <f t="shared" si="5"/>
        <v>0.10036063936823485</v>
      </c>
      <c r="AO36">
        <v>330000</v>
      </c>
      <c r="AP36">
        <v>884.04950599999995</v>
      </c>
      <c r="AQ36">
        <v>-35387.083658000003</v>
      </c>
      <c r="AR36">
        <v>151992.844021</v>
      </c>
      <c r="AS36">
        <v>95.843404000000007</v>
      </c>
      <c r="AU36">
        <v>27.4465</v>
      </c>
      <c r="AV36">
        <v>64</v>
      </c>
      <c r="AW36">
        <v>27.343399999999999</v>
      </c>
      <c r="AX36">
        <v>84</v>
      </c>
    </row>
    <row r="37" spans="2:50" x14ac:dyDescent="0.2">
      <c r="B37">
        <v>340000</v>
      </c>
      <c r="C37">
        <v>439.37069200000002</v>
      </c>
      <c r="D37">
        <v>-35898.761158000001</v>
      </c>
      <c r="E37">
        <v>149812.93468100001</v>
      </c>
      <c r="F37">
        <v>42.980249000000001</v>
      </c>
      <c r="H37">
        <v>30.902999999999999</v>
      </c>
      <c r="I37">
        <v>80</v>
      </c>
      <c r="J37">
        <v>30.8629</v>
      </c>
      <c r="K37">
        <v>84</v>
      </c>
      <c r="L37">
        <f t="shared" si="0"/>
        <v>0.27573529411764708</v>
      </c>
      <c r="M37">
        <f t="shared" si="1"/>
        <v>0.13312132529674961</v>
      </c>
      <c r="O37">
        <v>340000</v>
      </c>
      <c r="P37">
        <v>592.77956900000004</v>
      </c>
      <c r="Q37">
        <v>-35728.075300999997</v>
      </c>
      <c r="R37">
        <v>150539.054397</v>
      </c>
      <c r="S37">
        <v>67.686831999999995</v>
      </c>
      <c r="U37">
        <v>30.977900000000002</v>
      </c>
      <c r="V37">
        <v>80</v>
      </c>
      <c r="W37">
        <v>30.907399999999999</v>
      </c>
      <c r="X37" s="4">
        <v>58</v>
      </c>
      <c r="Y37">
        <f t="shared" si="2"/>
        <v>0.19038865546218489</v>
      </c>
      <c r="Z37">
        <f t="shared" si="3"/>
        <v>8.6636775319473114E-2</v>
      </c>
      <c r="AB37" s="4">
        <v>340000</v>
      </c>
      <c r="AC37">
        <v>736.14326700000004</v>
      </c>
      <c r="AD37">
        <v>-35559.521261000002</v>
      </c>
      <c r="AE37">
        <v>151291.810707</v>
      </c>
      <c r="AF37">
        <v>95.634056999999999</v>
      </c>
      <c r="AH37">
        <v>31.082100000000001</v>
      </c>
      <c r="AI37">
        <v>78</v>
      </c>
      <c r="AJ37">
        <v>30.9833</v>
      </c>
      <c r="AK37">
        <v>82</v>
      </c>
      <c r="AL37">
        <f t="shared" si="4"/>
        <v>0.26917016806722688</v>
      </c>
      <c r="AM37">
        <f t="shared" si="5"/>
        <v>0.12934535999810715</v>
      </c>
      <c r="AO37">
        <v>340000</v>
      </c>
      <c r="AP37">
        <v>882.97353499999997</v>
      </c>
      <c r="AQ37">
        <v>-35390.352813999998</v>
      </c>
      <c r="AR37">
        <v>152001.421313</v>
      </c>
      <c r="AS37">
        <v>99.974233999999996</v>
      </c>
      <c r="AU37">
        <v>31.106000000000002</v>
      </c>
      <c r="AV37">
        <v>78</v>
      </c>
      <c r="AW37">
        <v>30.9892</v>
      </c>
      <c r="AX37">
        <v>74</v>
      </c>
    </row>
    <row r="38" spans="2:50" x14ac:dyDescent="0.2">
      <c r="B38">
        <v>350000</v>
      </c>
      <c r="C38">
        <v>441.79743000000002</v>
      </c>
      <c r="D38">
        <v>-35905.013430999999</v>
      </c>
      <c r="E38">
        <v>149796.14363400001</v>
      </c>
      <c r="F38">
        <v>108.874791</v>
      </c>
      <c r="H38">
        <v>34.538699999999999</v>
      </c>
      <c r="I38">
        <v>78</v>
      </c>
      <c r="J38">
        <v>34.4938</v>
      </c>
      <c r="K38">
        <v>94</v>
      </c>
      <c r="L38">
        <f t="shared" si="0"/>
        <v>0.30856092436974791</v>
      </c>
      <c r="M38">
        <f t="shared" si="1"/>
        <v>0.15254498589499821</v>
      </c>
      <c r="O38">
        <v>350000</v>
      </c>
      <c r="P38">
        <v>594.01645199999996</v>
      </c>
      <c r="Q38">
        <v>-35727.679226</v>
      </c>
      <c r="R38">
        <v>150638.09364499999</v>
      </c>
      <c r="S38">
        <v>129.977172</v>
      </c>
      <c r="U38">
        <v>34.622300000000003</v>
      </c>
      <c r="V38">
        <v>76</v>
      </c>
      <c r="W38">
        <v>34.543500000000002</v>
      </c>
      <c r="X38" s="4">
        <v>90</v>
      </c>
      <c r="Y38">
        <f t="shared" si="2"/>
        <v>0.29543067226890757</v>
      </c>
      <c r="Z38">
        <f t="shared" si="3"/>
        <v>0.14466468601065696</v>
      </c>
      <c r="AB38" s="4">
        <v>350000</v>
      </c>
      <c r="AC38">
        <v>739.665842</v>
      </c>
      <c r="AD38">
        <v>-35555.904390000003</v>
      </c>
      <c r="AE38">
        <v>151253.65487200001</v>
      </c>
      <c r="AF38">
        <v>40.503926999999997</v>
      </c>
      <c r="AH38">
        <v>34.738799999999998</v>
      </c>
      <c r="AI38">
        <v>74</v>
      </c>
      <c r="AJ38">
        <v>34.628300000000003</v>
      </c>
      <c r="AK38">
        <v>64</v>
      </c>
      <c r="AL38">
        <f t="shared" si="4"/>
        <v>0.21008403361344538</v>
      </c>
      <c r="AM38">
        <f t="shared" si="5"/>
        <v>9.688357823348942E-2</v>
      </c>
      <c r="AO38">
        <v>350000</v>
      </c>
      <c r="AP38">
        <v>885.69482800000003</v>
      </c>
      <c r="AQ38">
        <v>-35395.321163000001</v>
      </c>
      <c r="AR38">
        <v>152049.52999800001</v>
      </c>
      <c r="AS38">
        <v>109.924995</v>
      </c>
      <c r="AU38">
        <v>34.765599999999999</v>
      </c>
      <c r="AV38">
        <v>76</v>
      </c>
      <c r="AW38">
        <v>34.634999999999998</v>
      </c>
      <c r="AX38">
        <v>82</v>
      </c>
    </row>
    <row r="39" spans="2:50" x14ac:dyDescent="0.2">
      <c r="B39">
        <v>360000</v>
      </c>
      <c r="C39">
        <v>443.05911099999997</v>
      </c>
      <c r="D39">
        <v>-35901.532940999998</v>
      </c>
      <c r="E39">
        <v>149816.36750299999</v>
      </c>
      <c r="F39">
        <v>-2.0008870000000001</v>
      </c>
      <c r="H39">
        <v>38.174399999999999</v>
      </c>
      <c r="I39">
        <v>58</v>
      </c>
      <c r="J39">
        <v>38.124699999999997</v>
      </c>
      <c r="K39">
        <v>52</v>
      </c>
      <c r="L39">
        <f t="shared" si="0"/>
        <v>0.17069327731092437</v>
      </c>
      <c r="M39">
        <f t="shared" si="1"/>
        <v>7.6658099960196763E-2</v>
      </c>
      <c r="O39">
        <v>360000</v>
      </c>
      <c r="P39">
        <v>589.00852099999997</v>
      </c>
      <c r="Q39">
        <v>-35740.543384999997</v>
      </c>
      <c r="R39">
        <v>150581.544761</v>
      </c>
      <c r="S39">
        <v>97.517715999999993</v>
      </c>
      <c r="U39">
        <v>38.266800000000003</v>
      </c>
      <c r="V39">
        <v>60</v>
      </c>
      <c r="W39">
        <v>38.179699999999997</v>
      </c>
      <c r="X39" s="4">
        <v>50</v>
      </c>
      <c r="Y39">
        <f t="shared" si="2"/>
        <v>0.1641281512605042</v>
      </c>
      <c r="Z39">
        <f t="shared" si="3"/>
        <v>7.3389647656301599E-2</v>
      </c>
      <c r="AB39" s="4">
        <v>360000</v>
      </c>
      <c r="AC39">
        <v>737.05427699999996</v>
      </c>
      <c r="AD39">
        <v>-35565.943544000002</v>
      </c>
      <c r="AE39">
        <v>151182.927773</v>
      </c>
      <c r="AF39">
        <v>60.272278</v>
      </c>
      <c r="AH39">
        <v>38.395600000000002</v>
      </c>
      <c r="AI39">
        <v>64</v>
      </c>
      <c r="AJ39">
        <v>38.273400000000002</v>
      </c>
      <c r="AK39">
        <v>66</v>
      </c>
      <c r="AL39">
        <f t="shared" si="4"/>
        <v>0.21664915966386555</v>
      </c>
      <c r="AM39">
        <f t="shared" si="5"/>
        <v>0.10036063936823485</v>
      </c>
      <c r="AO39">
        <v>360000</v>
      </c>
      <c r="AP39">
        <v>891.62313099999994</v>
      </c>
      <c r="AQ39">
        <v>-35385.555451</v>
      </c>
      <c r="AR39">
        <v>152088.99777300001</v>
      </c>
      <c r="AS39">
        <v>124.254526</v>
      </c>
      <c r="AU39">
        <v>38.4251</v>
      </c>
      <c r="AV39">
        <v>70</v>
      </c>
      <c r="AW39">
        <v>38.280799999999999</v>
      </c>
      <c r="AX39">
        <v>78</v>
      </c>
    </row>
    <row r="40" spans="2:50" x14ac:dyDescent="0.2">
      <c r="B40">
        <v>370000</v>
      </c>
      <c r="C40">
        <v>444.03518000000003</v>
      </c>
      <c r="D40">
        <v>-35895.575932</v>
      </c>
      <c r="E40">
        <v>149875.74213699999</v>
      </c>
      <c r="F40">
        <v>52.953223000000001</v>
      </c>
      <c r="H40">
        <v>41.81</v>
      </c>
      <c r="I40">
        <v>72</v>
      </c>
      <c r="J40">
        <v>41.755600000000001</v>
      </c>
      <c r="K40">
        <v>92</v>
      </c>
      <c r="L40">
        <f t="shared" si="0"/>
        <v>0.30199579831932777</v>
      </c>
      <c r="M40">
        <f t="shared" si="1"/>
        <v>0.14858601030411681</v>
      </c>
      <c r="O40">
        <v>370000</v>
      </c>
      <c r="P40">
        <v>588.97728700000005</v>
      </c>
      <c r="Q40">
        <v>-35741.254514</v>
      </c>
      <c r="R40">
        <v>150500.702896</v>
      </c>
      <c r="S40">
        <v>111.864165</v>
      </c>
      <c r="U40">
        <v>41.911200000000001</v>
      </c>
      <c r="V40">
        <v>72</v>
      </c>
      <c r="W40">
        <v>41.815899999999999</v>
      </c>
      <c r="X40" s="4">
        <v>98</v>
      </c>
      <c r="Y40">
        <f t="shared" si="2"/>
        <v>0.32169117647058826</v>
      </c>
      <c r="Z40">
        <f t="shared" si="3"/>
        <v>0.16057808109193095</v>
      </c>
      <c r="AB40" s="4">
        <v>370000</v>
      </c>
      <c r="AC40">
        <v>734.44928100000004</v>
      </c>
      <c r="AD40">
        <v>-35564.010800999997</v>
      </c>
      <c r="AE40">
        <v>151208.14372299999</v>
      </c>
      <c r="AF40">
        <v>100.367003</v>
      </c>
      <c r="AH40">
        <v>42.052300000000002</v>
      </c>
      <c r="AI40">
        <v>72</v>
      </c>
      <c r="AJ40">
        <v>41.918500000000002</v>
      </c>
      <c r="AK40">
        <v>76</v>
      </c>
      <c r="AL40">
        <f t="shared" si="4"/>
        <v>0.24947478991596639</v>
      </c>
      <c r="AM40">
        <f t="shared" si="5"/>
        <v>0.11822598793887509</v>
      </c>
      <c r="AO40">
        <v>370000</v>
      </c>
      <c r="AP40">
        <v>886.233296</v>
      </c>
      <c r="AQ40">
        <v>-35394.927435999998</v>
      </c>
      <c r="AR40">
        <v>152089.67592400001</v>
      </c>
      <c r="AS40">
        <v>34.113954999999997</v>
      </c>
      <c r="AU40">
        <v>42.084600000000002</v>
      </c>
      <c r="AV40">
        <v>64</v>
      </c>
      <c r="AW40">
        <v>41.926600000000001</v>
      </c>
      <c r="AX40">
        <v>80</v>
      </c>
    </row>
    <row r="41" spans="2:50" x14ac:dyDescent="0.2">
      <c r="B41">
        <v>380000</v>
      </c>
      <c r="C41">
        <v>441.28140300000001</v>
      </c>
      <c r="D41">
        <v>-35896.714994000002</v>
      </c>
      <c r="E41">
        <v>149833.65338199999</v>
      </c>
      <c r="F41">
        <v>38.590935999999999</v>
      </c>
      <c r="H41">
        <v>45.445700000000002</v>
      </c>
      <c r="I41">
        <v>72</v>
      </c>
      <c r="J41">
        <v>45.386600000000001</v>
      </c>
      <c r="K41">
        <v>56</v>
      </c>
      <c r="L41">
        <f t="shared" si="0"/>
        <v>0.18382352941176472</v>
      </c>
      <c r="M41">
        <f t="shared" si="1"/>
        <v>8.3281282531750989E-2</v>
      </c>
      <c r="O41">
        <v>380000</v>
      </c>
      <c r="P41">
        <v>588.80586300000004</v>
      </c>
      <c r="Q41">
        <v>-35737.441237999999</v>
      </c>
      <c r="R41">
        <v>150656.20589899999</v>
      </c>
      <c r="S41">
        <v>46.782240999999999</v>
      </c>
      <c r="U41">
        <v>45.555700000000002</v>
      </c>
      <c r="V41">
        <v>72</v>
      </c>
      <c r="W41">
        <v>45.451999999999998</v>
      </c>
      <c r="X41" s="4">
        <v>64</v>
      </c>
      <c r="Y41">
        <f t="shared" si="2"/>
        <v>0.21008403361344538</v>
      </c>
      <c r="Z41">
        <f t="shared" si="3"/>
        <v>9.688357823348942E-2</v>
      </c>
      <c r="AB41" s="4">
        <v>380000</v>
      </c>
      <c r="AC41">
        <v>737.26835000000005</v>
      </c>
      <c r="AD41">
        <v>-35555.331420000002</v>
      </c>
      <c r="AE41">
        <v>151308.24737299999</v>
      </c>
      <c r="AF41">
        <v>89.524857999999995</v>
      </c>
      <c r="AH41">
        <v>45.709000000000003</v>
      </c>
      <c r="AI41">
        <v>72</v>
      </c>
      <c r="AJ41">
        <v>45.563600000000001</v>
      </c>
      <c r="AK41">
        <v>70</v>
      </c>
      <c r="AL41">
        <f t="shared" si="4"/>
        <v>0.2297794117647059</v>
      </c>
      <c r="AM41">
        <f t="shared" si="5"/>
        <v>0.10740946277367036</v>
      </c>
      <c r="AO41">
        <v>380000</v>
      </c>
      <c r="AP41">
        <v>891.53000699999996</v>
      </c>
      <c r="AQ41">
        <v>-35394.187657000002</v>
      </c>
      <c r="AR41">
        <v>152122.89465500001</v>
      </c>
      <c r="AS41">
        <v>72.064702999999994</v>
      </c>
      <c r="AU41">
        <v>45.744199999999999</v>
      </c>
      <c r="AV41">
        <v>74</v>
      </c>
      <c r="AW41">
        <v>45.572400000000002</v>
      </c>
      <c r="AX41">
        <v>90</v>
      </c>
    </row>
    <row r="42" spans="2:50" x14ac:dyDescent="0.2">
      <c r="B42">
        <v>390000</v>
      </c>
      <c r="C42">
        <v>445.33788299999998</v>
      </c>
      <c r="D42">
        <v>-35895.934673000003</v>
      </c>
      <c r="E42">
        <v>149831.226153</v>
      </c>
      <c r="F42">
        <v>-10.401911</v>
      </c>
      <c r="H42">
        <v>49.081299999999999</v>
      </c>
      <c r="I42">
        <v>90</v>
      </c>
      <c r="J42">
        <v>49.017499999999998</v>
      </c>
      <c r="K42">
        <v>108</v>
      </c>
      <c r="L42">
        <f t="shared" si="0"/>
        <v>0.35451680672268909</v>
      </c>
      <c r="M42">
        <f t="shared" si="1"/>
        <v>0.18135918634656398</v>
      </c>
      <c r="O42">
        <v>390000</v>
      </c>
      <c r="P42">
        <v>593.24943499999995</v>
      </c>
      <c r="Q42">
        <v>-35734.086123000001</v>
      </c>
      <c r="R42">
        <v>150495.078496</v>
      </c>
      <c r="S42">
        <v>-1.9678</v>
      </c>
      <c r="U42">
        <v>49.200099999999999</v>
      </c>
      <c r="V42">
        <v>88</v>
      </c>
      <c r="W42">
        <v>49.088200000000001</v>
      </c>
      <c r="X42" s="4">
        <v>80</v>
      </c>
      <c r="Y42">
        <f t="shared" si="2"/>
        <v>0.26260504201680673</v>
      </c>
      <c r="Z42">
        <f t="shared" si="3"/>
        <v>0.12560447151918608</v>
      </c>
      <c r="AB42" s="4">
        <v>390000</v>
      </c>
      <c r="AC42">
        <v>740.42058899999995</v>
      </c>
      <c r="AD42">
        <v>-35565.047932000001</v>
      </c>
      <c r="AE42">
        <v>151244.18487999999</v>
      </c>
      <c r="AF42">
        <v>104.212627</v>
      </c>
      <c r="AH42">
        <v>49.365699999999997</v>
      </c>
      <c r="AI42">
        <v>82</v>
      </c>
      <c r="AJ42">
        <v>49.2087</v>
      </c>
      <c r="AK42">
        <v>76</v>
      </c>
      <c r="AL42">
        <f t="shared" si="4"/>
        <v>0.24947478991596639</v>
      </c>
      <c r="AM42">
        <f t="shared" si="5"/>
        <v>0.11822598793887509</v>
      </c>
      <c r="AO42">
        <v>390000</v>
      </c>
      <c r="AP42">
        <v>885.06524000000002</v>
      </c>
      <c r="AQ42">
        <v>-35400.111769000003</v>
      </c>
      <c r="AR42">
        <v>152040.01569100001</v>
      </c>
      <c r="AS42">
        <v>125.346965</v>
      </c>
      <c r="AU42">
        <v>49.403700000000001</v>
      </c>
      <c r="AV42">
        <v>88</v>
      </c>
      <c r="AW42">
        <v>49.218200000000003</v>
      </c>
      <c r="AX42">
        <v>62</v>
      </c>
    </row>
    <row r="43" spans="2:50" x14ac:dyDescent="0.2">
      <c r="B43">
        <v>400000</v>
      </c>
      <c r="C43">
        <v>445.25936400000001</v>
      </c>
      <c r="D43">
        <v>-35900.309437999997</v>
      </c>
      <c r="E43">
        <v>149849.54303100001</v>
      </c>
      <c r="F43">
        <v>-19.177931000000001</v>
      </c>
      <c r="H43">
        <v>52.716999999999999</v>
      </c>
      <c r="I43">
        <v>54</v>
      </c>
      <c r="J43">
        <v>52.648400000000002</v>
      </c>
      <c r="K43">
        <v>60</v>
      </c>
      <c r="L43">
        <f t="shared" si="0"/>
        <v>0.19695378151260506</v>
      </c>
      <c r="M43">
        <f t="shared" si="1"/>
        <v>9.0022055403573872E-2</v>
      </c>
      <c r="O43">
        <v>400000</v>
      </c>
      <c r="P43">
        <v>589.56879000000004</v>
      </c>
      <c r="Q43">
        <v>-35732.440305999997</v>
      </c>
      <c r="R43">
        <v>150556.89775400001</v>
      </c>
      <c r="S43">
        <v>67.697708000000006</v>
      </c>
      <c r="U43">
        <v>52.8446</v>
      </c>
      <c r="V43">
        <v>62</v>
      </c>
      <c r="W43">
        <v>52.724400000000003</v>
      </c>
      <c r="X43" s="4">
        <v>68</v>
      </c>
      <c r="Y43">
        <f t="shared" si="2"/>
        <v>0.22321428571428573</v>
      </c>
      <c r="Z43">
        <f t="shared" si="3"/>
        <v>0.10386912490262269</v>
      </c>
      <c r="AB43" s="4">
        <v>400000</v>
      </c>
      <c r="AC43">
        <v>737.39651700000002</v>
      </c>
      <c r="AD43">
        <v>-35550.701608000003</v>
      </c>
      <c r="AE43">
        <v>151248.535863</v>
      </c>
      <c r="AF43">
        <v>75.094139999999996</v>
      </c>
      <c r="AH43">
        <v>53.022399999999998</v>
      </c>
      <c r="AI43">
        <v>64</v>
      </c>
      <c r="AJ43">
        <v>52.8538</v>
      </c>
      <c r="AK43">
        <v>88</v>
      </c>
      <c r="AL43">
        <f t="shared" si="4"/>
        <v>0.28886554621848742</v>
      </c>
      <c r="AM43">
        <f t="shared" si="5"/>
        <v>0.14078047844032293</v>
      </c>
      <c r="AO43">
        <v>400000</v>
      </c>
      <c r="AP43">
        <v>878.16649399999994</v>
      </c>
      <c r="AQ43">
        <v>-35381.917253</v>
      </c>
      <c r="AR43">
        <v>152182.74783899999</v>
      </c>
      <c r="AS43">
        <v>125.76645000000001</v>
      </c>
      <c r="AU43">
        <v>53.063299999999998</v>
      </c>
      <c r="AV43">
        <v>54</v>
      </c>
      <c r="AW43">
        <v>52.863900000000001</v>
      </c>
      <c r="AX43">
        <v>76</v>
      </c>
    </row>
    <row r="44" spans="2:50" x14ac:dyDescent="0.2">
      <c r="B44">
        <v>410000</v>
      </c>
      <c r="C44">
        <v>442.59422499999999</v>
      </c>
      <c r="D44">
        <v>-35892.938651999997</v>
      </c>
      <c r="E44">
        <v>149909.95727300001</v>
      </c>
      <c r="F44">
        <v>6.7959560000000003</v>
      </c>
      <c r="H44">
        <v>56.352600000000002</v>
      </c>
      <c r="I44">
        <v>82</v>
      </c>
      <c r="J44">
        <v>56.279299999999999</v>
      </c>
      <c r="K44">
        <v>88</v>
      </c>
      <c r="L44">
        <f t="shared" si="0"/>
        <v>0.28886554621848742</v>
      </c>
      <c r="M44">
        <f t="shared" si="1"/>
        <v>0.14078047844032293</v>
      </c>
      <c r="O44">
        <v>410000</v>
      </c>
      <c r="P44">
        <v>591.98491999999999</v>
      </c>
      <c r="Q44">
        <v>-35739.152542999997</v>
      </c>
      <c r="R44">
        <v>150461.751988</v>
      </c>
      <c r="S44">
        <v>37.388086999999999</v>
      </c>
      <c r="U44">
        <v>56.489100000000001</v>
      </c>
      <c r="V44">
        <v>76</v>
      </c>
      <c r="W44">
        <v>56.360500000000002</v>
      </c>
      <c r="X44" s="4">
        <v>74</v>
      </c>
      <c r="Y44">
        <f t="shared" si="2"/>
        <v>0.24290966386554622</v>
      </c>
      <c r="Z44">
        <f t="shared" si="3"/>
        <v>0.11458744648069434</v>
      </c>
      <c r="AB44" s="4">
        <v>410000</v>
      </c>
      <c r="AC44">
        <v>738.48733000000004</v>
      </c>
      <c r="AD44">
        <v>-35562.538914999997</v>
      </c>
      <c r="AE44">
        <v>151202.20609699999</v>
      </c>
      <c r="AF44">
        <v>85.077448000000004</v>
      </c>
      <c r="AH44">
        <v>56.679200000000002</v>
      </c>
      <c r="AI44">
        <v>80</v>
      </c>
      <c r="AJ44">
        <v>56.498899999999999</v>
      </c>
      <c r="AK44">
        <v>64</v>
      </c>
      <c r="AL44">
        <f t="shared" si="4"/>
        <v>0.21008403361344538</v>
      </c>
      <c r="AM44">
        <f t="shared" si="5"/>
        <v>9.688357823348942E-2</v>
      </c>
      <c r="AO44">
        <v>410000</v>
      </c>
      <c r="AP44">
        <v>884.03401799999995</v>
      </c>
      <c r="AQ44">
        <v>-35402.549765000003</v>
      </c>
      <c r="AR44">
        <v>152059.903995</v>
      </c>
      <c r="AS44">
        <v>122.094477</v>
      </c>
      <c r="AU44">
        <v>56.722799999999999</v>
      </c>
      <c r="AV44">
        <v>82</v>
      </c>
      <c r="AW44">
        <v>56.509700000000002</v>
      </c>
      <c r="AX44">
        <v>76</v>
      </c>
    </row>
    <row r="45" spans="2:50" x14ac:dyDescent="0.2">
      <c r="B45">
        <v>420000</v>
      </c>
      <c r="C45">
        <v>444.16688299999998</v>
      </c>
      <c r="D45">
        <v>-35895.052156999998</v>
      </c>
      <c r="E45">
        <v>149949.944835</v>
      </c>
      <c r="F45">
        <v>-53.086703</v>
      </c>
      <c r="H45">
        <v>59.988300000000002</v>
      </c>
      <c r="I45">
        <v>66</v>
      </c>
      <c r="J45">
        <v>59.910299999999999</v>
      </c>
      <c r="K45">
        <v>74</v>
      </c>
      <c r="L45">
        <f t="shared" si="0"/>
        <v>0.24290966386554622</v>
      </c>
      <c r="M45">
        <f t="shared" si="1"/>
        <v>0.11458744648069434</v>
      </c>
      <c r="O45">
        <v>420000</v>
      </c>
      <c r="P45">
        <v>588.07979499999999</v>
      </c>
      <c r="Q45">
        <v>-35727.120061000001</v>
      </c>
      <c r="R45">
        <v>150575.68157399999</v>
      </c>
      <c r="S45">
        <v>-52.029426000000001</v>
      </c>
      <c r="U45">
        <v>60.133499999999998</v>
      </c>
      <c r="V45">
        <v>66</v>
      </c>
      <c r="W45">
        <v>59.996699999999997</v>
      </c>
      <c r="X45" s="4">
        <v>78</v>
      </c>
      <c r="Y45">
        <f t="shared" si="2"/>
        <v>0.25603991596638659</v>
      </c>
      <c r="Z45">
        <f t="shared" si="3"/>
        <v>0.12189817335066301</v>
      </c>
      <c r="AB45" s="4">
        <v>420000</v>
      </c>
      <c r="AC45">
        <v>740.97993599999995</v>
      </c>
      <c r="AD45">
        <v>-35553.201517000001</v>
      </c>
      <c r="AE45">
        <v>151181.21265999999</v>
      </c>
      <c r="AF45">
        <v>82.202500000000001</v>
      </c>
      <c r="AH45">
        <v>60.335900000000002</v>
      </c>
      <c r="AI45">
        <v>66</v>
      </c>
      <c r="AJ45">
        <v>60.143999999999998</v>
      </c>
      <c r="AK45">
        <v>98</v>
      </c>
      <c r="AL45">
        <f t="shared" si="4"/>
        <v>0.32169117647058826</v>
      </c>
      <c r="AM45">
        <f t="shared" si="5"/>
        <v>0.16057808109193095</v>
      </c>
      <c r="AO45">
        <v>420000</v>
      </c>
      <c r="AP45">
        <v>883.15642300000002</v>
      </c>
      <c r="AQ45">
        <v>-35401.145759999999</v>
      </c>
      <c r="AR45">
        <v>152027.53354</v>
      </c>
      <c r="AS45">
        <v>257.88078899999999</v>
      </c>
      <c r="AU45">
        <v>60.382300000000001</v>
      </c>
      <c r="AV45">
        <v>66</v>
      </c>
      <c r="AW45">
        <v>60.155500000000004</v>
      </c>
      <c r="AX45">
        <v>74</v>
      </c>
    </row>
    <row r="46" spans="2:50" x14ac:dyDescent="0.2">
      <c r="B46">
        <v>430000</v>
      </c>
      <c r="C46">
        <v>441.916179</v>
      </c>
      <c r="D46">
        <v>-35898.243448000001</v>
      </c>
      <c r="E46">
        <v>149848.27774699999</v>
      </c>
      <c r="F46">
        <v>100.531507</v>
      </c>
      <c r="H46">
        <v>63.623899999999999</v>
      </c>
      <c r="I46">
        <v>72</v>
      </c>
      <c r="J46">
        <v>63.541200000000003</v>
      </c>
      <c r="K46">
        <v>76</v>
      </c>
      <c r="L46">
        <f t="shared" si="0"/>
        <v>0.24947478991596639</v>
      </c>
      <c r="M46">
        <f t="shared" si="1"/>
        <v>0.11822598793887509</v>
      </c>
      <c r="O46">
        <v>430000</v>
      </c>
      <c r="P46">
        <v>588.80145500000003</v>
      </c>
      <c r="Q46">
        <v>-35727.279920000001</v>
      </c>
      <c r="R46">
        <v>150579.85017399999</v>
      </c>
      <c r="S46">
        <v>94.475820999999996</v>
      </c>
      <c r="U46">
        <v>63.777999999999999</v>
      </c>
      <c r="V46">
        <v>68</v>
      </c>
      <c r="W46">
        <v>63.632899999999999</v>
      </c>
      <c r="X46" s="4">
        <v>58</v>
      </c>
      <c r="Y46">
        <f t="shared" si="2"/>
        <v>0.19038865546218489</v>
      </c>
      <c r="Z46">
        <f t="shared" si="3"/>
        <v>8.6636775319473114E-2</v>
      </c>
      <c r="AB46" s="4">
        <v>430000</v>
      </c>
      <c r="AC46">
        <v>739.44224999999994</v>
      </c>
      <c r="AD46">
        <v>-35562.564092000001</v>
      </c>
      <c r="AE46">
        <v>151301.31333100001</v>
      </c>
      <c r="AF46">
        <v>106.033512</v>
      </c>
      <c r="AH46">
        <v>63.992600000000003</v>
      </c>
      <c r="AI46">
        <v>70</v>
      </c>
      <c r="AJ46">
        <v>63.789099999999998</v>
      </c>
      <c r="AK46">
        <v>48</v>
      </c>
      <c r="AL46">
        <f t="shared" si="4"/>
        <v>0.15756302521008403</v>
      </c>
      <c r="AM46">
        <f t="shared" si="5"/>
        <v>7.0149457316003805E-2</v>
      </c>
      <c r="AO46">
        <v>430000</v>
      </c>
      <c r="AP46">
        <v>888.64766199999997</v>
      </c>
      <c r="AQ46">
        <v>-35401.274071</v>
      </c>
      <c r="AR46">
        <v>152076.32687200001</v>
      </c>
      <c r="AS46">
        <v>36.482616</v>
      </c>
      <c r="AU46">
        <v>64.041899999999998</v>
      </c>
      <c r="AV46">
        <v>70</v>
      </c>
      <c r="AW46">
        <v>63.801299999999998</v>
      </c>
      <c r="AX46">
        <v>68</v>
      </c>
    </row>
    <row r="47" spans="2:50" x14ac:dyDescent="0.2">
      <c r="B47">
        <v>440000</v>
      </c>
      <c r="C47">
        <v>441.617031</v>
      </c>
      <c r="D47">
        <v>-35900.707520000004</v>
      </c>
      <c r="E47">
        <v>149785.85317700001</v>
      </c>
      <c r="F47">
        <v>127.142792</v>
      </c>
      <c r="H47">
        <v>67.259600000000006</v>
      </c>
      <c r="I47">
        <v>58</v>
      </c>
      <c r="J47">
        <v>67.1721</v>
      </c>
      <c r="K47">
        <v>68</v>
      </c>
      <c r="L47">
        <f t="shared" si="0"/>
        <v>0.22321428571428573</v>
      </c>
      <c r="M47">
        <f t="shared" si="1"/>
        <v>0.10386912490262269</v>
      </c>
      <c r="O47">
        <v>440000</v>
      </c>
      <c r="P47">
        <v>587.76076399999999</v>
      </c>
      <c r="Q47">
        <v>-35725.679990999997</v>
      </c>
      <c r="R47">
        <v>150483.92511499999</v>
      </c>
      <c r="S47">
        <v>157.388172</v>
      </c>
      <c r="U47">
        <v>67.422399999999996</v>
      </c>
      <c r="V47">
        <v>60</v>
      </c>
      <c r="W47">
        <v>67.269000000000005</v>
      </c>
      <c r="X47" s="4">
        <v>66</v>
      </c>
      <c r="Y47">
        <f t="shared" si="2"/>
        <v>0.21664915966386555</v>
      </c>
      <c r="Z47">
        <f t="shared" si="3"/>
        <v>0.10036063936823485</v>
      </c>
      <c r="AB47" s="4">
        <v>440000</v>
      </c>
      <c r="AC47">
        <v>738.55791999999997</v>
      </c>
      <c r="AD47">
        <v>-35562.784540000001</v>
      </c>
      <c r="AE47">
        <v>151233.97462600001</v>
      </c>
      <c r="AF47">
        <v>126.55628400000001</v>
      </c>
      <c r="AH47">
        <v>67.649299999999997</v>
      </c>
      <c r="AI47">
        <v>60</v>
      </c>
      <c r="AJ47">
        <v>67.434100000000001</v>
      </c>
      <c r="AK47">
        <v>100</v>
      </c>
      <c r="AL47">
        <f t="shared" si="4"/>
        <v>0.3282563025210084</v>
      </c>
      <c r="AM47">
        <f t="shared" si="5"/>
        <v>0.16465332242962444</v>
      </c>
      <c r="AO47">
        <v>440000</v>
      </c>
      <c r="AP47">
        <v>885.07171200000005</v>
      </c>
      <c r="AQ47">
        <v>-35399.528528000003</v>
      </c>
      <c r="AR47">
        <v>152009.452659</v>
      </c>
      <c r="AS47">
        <v>91.766638999999998</v>
      </c>
      <c r="AU47">
        <v>67.701400000000007</v>
      </c>
      <c r="AV47">
        <v>60</v>
      </c>
      <c r="AW47">
        <v>67.447100000000006</v>
      </c>
      <c r="AX47">
        <v>72</v>
      </c>
    </row>
    <row r="48" spans="2:50" x14ac:dyDescent="0.2">
      <c r="B48">
        <v>450000</v>
      </c>
      <c r="C48">
        <v>445.27026799999999</v>
      </c>
      <c r="D48">
        <v>-35897.777163999999</v>
      </c>
      <c r="E48">
        <v>149916.70527899999</v>
      </c>
      <c r="F48">
        <v>45.932080999999997</v>
      </c>
      <c r="H48">
        <v>70.895200000000003</v>
      </c>
      <c r="I48">
        <v>90</v>
      </c>
      <c r="J48">
        <v>70.803100000000001</v>
      </c>
      <c r="K48">
        <v>78</v>
      </c>
      <c r="L48">
        <f t="shared" si="0"/>
        <v>0.25603991596638659</v>
      </c>
      <c r="M48">
        <f t="shared" si="1"/>
        <v>0.12189817335066301</v>
      </c>
      <c r="O48">
        <v>450000</v>
      </c>
      <c r="P48">
        <v>589.41307099999995</v>
      </c>
      <c r="Q48">
        <v>-35734.472437999997</v>
      </c>
      <c r="R48">
        <v>150462.175456</v>
      </c>
      <c r="S48">
        <v>74.243246999999997</v>
      </c>
      <c r="U48">
        <v>71.066900000000004</v>
      </c>
      <c r="V48">
        <v>92</v>
      </c>
      <c r="W48">
        <v>70.905199999999994</v>
      </c>
      <c r="X48" s="4">
        <v>54</v>
      </c>
      <c r="Y48">
        <f t="shared" si="2"/>
        <v>0.17725840336134455</v>
      </c>
      <c r="Z48">
        <f t="shared" si="3"/>
        <v>7.9955185612014992E-2</v>
      </c>
      <c r="AB48" s="4">
        <v>450000</v>
      </c>
      <c r="AC48">
        <v>737.22595000000001</v>
      </c>
      <c r="AD48">
        <v>-35564.919607000003</v>
      </c>
      <c r="AE48">
        <v>151206.796436</v>
      </c>
      <c r="AF48">
        <v>45.047265000000003</v>
      </c>
      <c r="AH48">
        <v>71.305999999999997</v>
      </c>
      <c r="AI48">
        <v>90</v>
      </c>
      <c r="AJ48">
        <v>71.0792</v>
      </c>
      <c r="AK48">
        <v>56</v>
      </c>
      <c r="AL48">
        <f t="shared" si="4"/>
        <v>0.18382352941176472</v>
      </c>
      <c r="AM48">
        <f t="shared" si="5"/>
        <v>8.3281282531750989E-2</v>
      </c>
      <c r="AO48">
        <v>450000</v>
      </c>
      <c r="AP48">
        <v>890.919084</v>
      </c>
      <c r="AQ48">
        <v>-35390.758246999998</v>
      </c>
      <c r="AR48">
        <v>152192.57874999999</v>
      </c>
      <c r="AS48">
        <v>17.941744</v>
      </c>
      <c r="AU48">
        <v>71.360900000000001</v>
      </c>
      <c r="AV48">
        <v>86</v>
      </c>
      <c r="AW48">
        <v>71.0929</v>
      </c>
      <c r="AX48">
        <v>56</v>
      </c>
    </row>
    <row r="49" spans="2:54" x14ac:dyDescent="0.2">
      <c r="B49">
        <v>460000</v>
      </c>
      <c r="C49">
        <v>444.23672900000003</v>
      </c>
      <c r="D49">
        <v>-35902.983209999999</v>
      </c>
      <c r="E49">
        <v>149817.61333699999</v>
      </c>
      <c r="F49">
        <v>41.886937000000003</v>
      </c>
      <c r="H49">
        <v>74.530900000000003</v>
      </c>
      <c r="I49">
        <v>52</v>
      </c>
      <c r="J49">
        <v>74.433999999999997</v>
      </c>
      <c r="K49">
        <v>68</v>
      </c>
      <c r="L49">
        <f t="shared" si="0"/>
        <v>0.22321428571428573</v>
      </c>
      <c r="M49">
        <f t="shared" si="1"/>
        <v>0.10386912490262269</v>
      </c>
      <c r="O49">
        <v>460000</v>
      </c>
      <c r="P49">
        <v>591.19611699999996</v>
      </c>
      <c r="Q49">
        <v>-35738.431438</v>
      </c>
      <c r="R49">
        <v>150489.840608</v>
      </c>
      <c r="S49">
        <v>54.535680999999997</v>
      </c>
      <c r="U49">
        <v>74.711299999999994</v>
      </c>
      <c r="V49">
        <v>54</v>
      </c>
      <c r="W49">
        <v>74.541399999999996</v>
      </c>
      <c r="X49" s="4">
        <v>64</v>
      </c>
      <c r="Y49">
        <f t="shared" si="2"/>
        <v>0.21008403361344538</v>
      </c>
      <c r="Z49">
        <f t="shared" si="3"/>
        <v>9.688357823348942E-2</v>
      </c>
      <c r="AB49" s="4">
        <v>460000</v>
      </c>
      <c r="AC49">
        <v>735.98012500000004</v>
      </c>
      <c r="AD49">
        <v>-35558.775564000003</v>
      </c>
      <c r="AE49">
        <v>151294.6881</v>
      </c>
      <c r="AF49">
        <v>84.932294999999996</v>
      </c>
      <c r="AH49">
        <v>74.962800000000001</v>
      </c>
      <c r="AI49">
        <v>56</v>
      </c>
      <c r="AJ49">
        <v>74.724299999999999</v>
      </c>
      <c r="AK49">
        <v>72</v>
      </c>
      <c r="AL49">
        <f t="shared" si="4"/>
        <v>0.23634453781512607</v>
      </c>
      <c r="AM49">
        <f t="shared" si="5"/>
        <v>0.11098208872401426</v>
      </c>
      <c r="AO49">
        <v>460000</v>
      </c>
      <c r="AP49">
        <v>889.62737200000004</v>
      </c>
      <c r="AQ49">
        <v>-35401.154875</v>
      </c>
      <c r="AR49">
        <v>152058.98790599999</v>
      </c>
      <c r="AS49">
        <v>107.02774700000001</v>
      </c>
      <c r="AU49">
        <v>75.020499999999998</v>
      </c>
      <c r="AV49">
        <v>60</v>
      </c>
      <c r="AW49">
        <v>74.738699999999994</v>
      </c>
      <c r="AX49">
        <v>68</v>
      </c>
    </row>
    <row r="50" spans="2:54" x14ac:dyDescent="0.2">
      <c r="B50">
        <v>470000</v>
      </c>
      <c r="C50">
        <v>441.405689</v>
      </c>
      <c r="D50">
        <v>-35903.218010999997</v>
      </c>
      <c r="E50">
        <v>149871.72738200001</v>
      </c>
      <c r="F50">
        <v>47.313208000000003</v>
      </c>
      <c r="H50">
        <v>78.166499999999999</v>
      </c>
      <c r="I50">
        <v>74</v>
      </c>
      <c r="J50">
        <v>78.064899999999994</v>
      </c>
      <c r="K50">
        <v>66</v>
      </c>
      <c r="L50">
        <f t="shared" si="0"/>
        <v>0.21664915966386555</v>
      </c>
      <c r="M50">
        <f t="shared" si="1"/>
        <v>0.10036063936823485</v>
      </c>
      <c r="O50">
        <v>470000</v>
      </c>
      <c r="P50">
        <v>588.36355100000003</v>
      </c>
      <c r="Q50">
        <v>-35732.343056999998</v>
      </c>
      <c r="R50">
        <v>150580.69767600001</v>
      </c>
      <c r="S50">
        <v>80.132743000000005</v>
      </c>
      <c r="U50">
        <v>78.355800000000002</v>
      </c>
      <c r="V50">
        <v>72</v>
      </c>
      <c r="W50">
        <v>78.177499999999995</v>
      </c>
      <c r="X50" s="4">
        <v>94</v>
      </c>
      <c r="Y50">
        <f t="shared" si="2"/>
        <v>0.30856092436974791</v>
      </c>
      <c r="Z50">
        <f t="shared" si="3"/>
        <v>0.15254498589499821</v>
      </c>
      <c r="AB50" s="4">
        <v>470000</v>
      </c>
      <c r="AC50">
        <v>743.15309500000001</v>
      </c>
      <c r="AD50">
        <v>-35553.365287000001</v>
      </c>
      <c r="AE50">
        <v>151297.69764900001</v>
      </c>
      <c r="AF50">
        <v>77.798541</v>
      </c>
      <c r="AH50">
        <v>78.619500000000002</v>
      </c>
      <c r="AI50">
        <v>68</v>
      </c>
      <c r="AJ50">
        <v>78.369399999999999</v>
      </c>
      <c r="AK50">
        <v>84</v>
      </c>
      <c r="AL50">
        <f t="shared" si="4"/>
        <v>0.27573529411764708</v>
      </c>
      <c r="AM50">
        <f t="shared" si="5"/>
        <v>0.13312132529674961</v>
      </c>
      <c r="AO50">
        <v>470000</v>
      </c>
      <c r="AP50">
        <v>885.66928499999995</v>
      </c>
      <c r="AQ50">
        <v>-35398.798919000001</v>
      </c>
      <c r="AR50">
        <v>152082.582069</v>
      </c>
      <c r="AS50">
        <v>162.68517600000001</v>
      </c>
      <c r="AU50">
        <v>78.680000000000007</v>
      </c>
      <c r="AV50">
        <v>66</v>
      </c>
      <c r="AW50">
        <v>78.384500000000003</v>
      </c>
      <c r="AX50">
        <v>74</v>
      </c>
    </row>
    <row r="51" spans="2:54" x14ac:dyDescent="0.2">
      <c r="B51">
        <v>480000</v>
      </c>
      <c r="C51">
        <v>443.51593600000001</v>
      </c>
      <c r="D51">
        <v>-35908.293787000002</v>
      </c>
      <c r="E51">
        <v>149825.41396500001</v>
      </c>
      <c r="F51">
        <v>67.675424000000007</v>
      </c>
      <c r="H51">
        <v>81.802199999999999</v>
      </c>
      <c r="I51">
        <v>70</v>
      </c>
      <c r="J51">
        <v>81.695800000000006</v>
      </c>
      <c r="K51">
        <v>60</v>
      </c>
      <c r="L51">
        <f t="shared" si="0"/>
        <v>0.19695378151260506</v>
      </c>
      <c r="M51">
        <f t="shared" si="1"/>
        <v>9.0022055403573872E-2</v>
      </c>
      <c r="O51">
        <v>480000</v>
      </c>
      <c r="P51">
        <v>588.15816299999994</v>
      </c>
      <c r="Q51">
        <v>-35729.177525999999</v>
      </c>
      <c r="R51">
        <v>150558.09216900001</v>
      </c>
      <c r="S51">
        <v>-53.764037999999999</v>
      </c>
      <c r="U51">
        <v>82.000200000000007</v>
      </c>
      <c r="V51">
        <v>68</v>
      </c>
      <c r="W51">
        <v>81.813699999999997</v>
      </c>
      <c r="X51" s="4">
        <v>72</v>
      </c>
      <c r="Y51">
        <f t="shared" si="2"/>
        <v>0.23634453781512607</v>
      </c>
      <c r="Z51">
        <f t="shared" si="3"/>
        <v>0.11098208872401426</v>
      </c>
      <c r="AB51" s="4">
        <v>480000</v>
      </c>
      <c r="AC51">
        <v>740.50012900000002</v>
      </c>
      <c r="AD51">
        <v>-35563.238545</v>
      </c>
      <c r="AE51">
        <v>151202.871828</v>
      </c>
      <c r="AF51">
        <v>128.90536299999999</v>
      </c>
      <c r="AH51">
        <v>82.276200000000003</v>
      </c>
      <c r="AI51">
        <v>70</v>
      </c>
      <c r="AJ51">
        <v>82.014499999999998</v>
      </c>
      <c r="AK51">
        <v>78</v>
      </c>
      <c r="AL51">
        <f t="shared" si="4"/>
        <v>0.25603991596638659</v>
      </c>
      <c r="AM51">
        <f t="shared" si="5"/>
        <v>0.12189817335066301</v>
      </c>
      <c r="AO51">
        <v>480000</v>
      </c>
      <c r="AP51">
        <v>885.50152600000001</v>
      </c>
      <c r="AQ51">
        <v>-35392.445907000001</v>
      </c>
      <c r="AR51">
        <v>152203.025448</v>
      </c>
      <c r="AS51">
        <v>109.817035</v>
      </c>
      <c r="AU51">
        <v>82.339500000000001</v>
      </c>
      <c r="AV51">
        <v>72</v>
      </c>
      <c r="AW51">
        <v>82.030199999999994</v>
      </c>
      <c r="AX51">
        <v>80</v>
      </c>
    </row>
    <row r="52" spans="2:54" x14ac:dyDescent="0.2">
      <c r="B52">
        <v>490000</v>
      </c>
      <c r="C52">
        <v>442.62446199999999</v>
      </c>
      <c r="D52">
        <v>-35901.968586000003</v>
      </c>
      <c r="E52">
        <v>149811.98333799999</v>
      </c>
      <c r="F52">
        <v>49.313383000000002</v>
      </c>
      <c r="H52">
        <v>85.437899999999999</v>
      </c>
      <c r="I52">
        <v>60</v>
      </c>
      <c r="J52">
        <v>85.326800000000006</v>
      </c>
      <c r="K52">
        <v>54</v>
      </c>
      <c r="L52">
        <f t="shared" si="0"/>
        <v>0.17725840336134455</v>
      </c>
      <c r="M52">
        <f t="shared" si="1"/>
        <v>7.9955185612014992E-2</v>
      </c>
      <c r="O52">
        <v>490000</v>
      </c>
      <c r="P52">
        <v>591.15729999999996</v>
      </c>
      <c r="Q52">
        <v>-35734.049241000001</v>
      </c>
      <c r="R52">
        <v>150458.59420299999</v>
      </c>
      <c r="S52">
        <v>60.430472000000002</v>
      </c>
      <c r="U52">
        <v>85.6447</v>
      </c>
      <c r="V52">
        <v>60</v>
      </c>
      <c r="W52">
        <v>85.449799999999996</v>
      </c>
      <c r="X52" s="4">
        <v>68</v>
      </c>
      <c r="Y52">
        <f t="shared" si="2"/>
        <v>0.22321428571428573</v>
      </c>
      <c r="Z52">
        <f t="shared" si="3"/>
        <v>0.10386912490262269</v>
      </c>
      <c r="AB52" s="4">
        <v>490000</v>
      </c>
      <c r="AC52">
        <v>737.19495400000005</v>
      </c>
      <c r="AD52">
        <v>-35553.480845999999</v>
      </c>
      <c r="AE52">
        <v>151351.86511799999</v>
      </c>
      <c r="AF52">
        <v>103.099423</v>
      </c>
      <c r="AH52">
        <v>85.932900000000004</v>
      </c>
      <c r="AI52">
        <v>60</v>
      </c>
      <c r="AJ52">
        <v>85.659599999999998</v>
      </c>
      <c r="AK52">
        <v>44</v>
      </c>
      <c r="AL52">
        <f t="shared" si="4"/>
        <v>0.14443277310924371</v>
      </c>
      <c r="AM52">
        <f t="shared" si="5"/>
        <v>6.3752408826810783E-2</v>
      </c>
      <c r="AO52">
        <v>490000</v>
      </c>
      <c r="AP52">
        <v>882.72444299999995</v>
      </c>
      <c r="AQ52">
        <v>-35384.861860999998</v>
      </c>
      <c r="AR52">
        <v>152158.631131</v>
      </c>
      <c r="AS52">
        <v>136.10363000000001</v>
      </c>
      <c r="AU52">
        <v>85.999099999999999</v>
      </c>
      <c r="AV52">
        <v>60</v>
      </c>
      <c r="AW52">
        <v>85.676000000000002</v>
      </c>
      <c r="AX52">
        <v>50</v>
      </c>
    </row>
    <row r="53" spans="2:54" x14ac:dyDescent="0.2">
      <c r="B53">
        <v>500000</v>
      </c>
      <c r="C53">
        <v>442.526523</v>
      </c>
      <c r="D53">
        <v>-35909.042388000002</v>
      </c>
      <c r="E53">
        <v>149801.38424499999</v>
      </c>
      <c r="F53">
        <v>167.70437999999999</v>
      </c>
      <c r="H53">
        <v>89.073499999999996</v>
      </c>
      <c r="I53">
        <v>52</v>
      </c>
      <c r="J53">
        <v>88.957700000000003</v>
      </c>
      <c r="K53">
        <v>22</v>
      </c>
      <c r="L53">
        <f t="shared" si="0"/>
        <v>7.2216386554621856E-2</v>
      </c>
      <c r="M53">
        <f t="shared" si="1"/>
        <v>3.0440908891743369E-2</v>
      </c>
      <c r="O53">
        <v>500000</v>
      </c>
      <c r="P53">
        <v>587.69086100000004</v>
      </c>
      <c r="Q53">
        <v>-35724.472115999997</v>
      </c>
      <c r="R53">
        <v>150532.44727199999</v>
      </c>
      <c r="S53">
        <v>18.466221999999998</v>
      </c>
      <c r="U53">
        <v>89.289100000000005</v>
      </c>
      <c r="V53">
        <v>54</v>
      </c>
      <c r="W53">
        <v>89.085999999999999</v>
      </c>
      <c r="X53" s="4">
        <v>20</v>
      </c>
      <c r="Y53">
        <f t="shared" si="2"/>
        <v>6.5651260504201683E-2</v>
      </c>
      <c r="Z53">
        <f t="shared" si="3"/>
        <v>2.756073697410669E-2</v>
      </c>
      <c r="AB53" s="4">
        <v>500000</v>
      </c>
      <c r="AC53">
        <v>734.36975900000004</v>
      </c>
      <c r="AD53">
        <v>-35558.760136999997</v>
      </c>
      <c r="AE53">
        <v>151311.70149000001</v>
      </c>
      <c r="AF53">
        <v>51.973241999999999</v>
      </c>
      <c r="AH53">
        <v>89.589600000000004</v>
      </c>
      <c r="AI53">
        <v>52</v>
      </c>
      <c r="AJ53">
        <v>89.304699999999997</v>
      </c>
      <c r="AK53">
        <v>26</v>
      </c>
      <c r="AL53">
        <f t="shared" si="4"/>
        <v>8.5346638655462187E-2</v>
      </c>
      <c r="AM53">
        <f t="shared" si="5"/>
        <v>3.6272574445971303E-2</v>
      </c>
      <c r="AO53">
        <v>500000</v>
      </c>
      <c r="AP53">
        <v>886.61267799999996</v>
      </c>
      <c r="AQ53">
        <v>-35392.062063999998</v>
      </c>
      <c r="AR53">
        <v>152065.267968</v>
      </c>
      <c r="AS53">
        <v>90.045623000000006</v>
      </c>
      <c r="AU53">
        <v>89.658600000000007</v>
      </c>
      <c r="AV53">
        <v>62</v>
      </c>
      <c r="AW53">
        <v>89.321799999999996</v>
      </c>
      <c r="AX53">
        <v>52</v>
      </c>
    </row>
    <row r="55" spans="2:54" x14ac:dyDescent="0.2">
      <c r="B55">
        <v>10000</v>
      </c>
      <c r="D55">
        <f>D4-D$4</f>
        <v>0</v>
      </c>
      <c r="F55" t="s">
        <v>18</v>
      </c>
      <c r="I55">
        <f>AVERAGE(I4:I53)</f>
        <v>67.2</v>
      </c>
      <c r="K55">
        <f>AVERAGE(K4:K53)</f>
        <v>67.2</v>
      </c>
      <c r="Q55">
        <f>Q4-Q$4</f>
        <v>0</v>
      </c>
      <c r="S55" t="s">
        <v>18</v>
      </c>
      <c r="V55">
        <f>AVERAGE(V4:V53)</f>
        <v>67.2</v>
      </c>
      <c r="X55">
        <f>AVERAGE(X4:X53)</f>
        <v>67.2</v>
      </c>
      <c r="Y55"/>
      <c r="Z55"/>
      <c r="AD55">
        <f>AD4-AD$4</f>
        <v>0</v>
      </c>
      <c r="AF55" t="s">
        <v>18</v>
      </c>
      <c r="AI55">
        <f>AVERAGE(AI4:AI53)</f>
        <v>67.2</v>
      </c>
      <c r="AK55">
        <f>AVERAGE(AK4:AK53)</f>
        <v>67.2</v>
      </c>
      <c r="AQ55">
        <f>AQ4-AQ$4</f>
        <v>0</v>
      </c>
      <c r="AS55" t="s">
        <v>18</v>
      </c>
      <c r="AV55">
        <f>AVERAGE(AV4:AV53)</f>
        <v>67.2</v>
      </c>
      <c r="AX55">
        <f>AVERAGE(AX4:AX53)</f>
        <v>67.2</v>
      </c>
    </row>
    <row r="56" spans="2:54" x14ac:dyDescent="0.2">
      <c r="B56">
        <v>20000</v>
      </c>
      <c r="D56">
        <f t="shared" ref="D56:D104" si="6">D5-D$4</f>
        <v>-26.231765000004089</v>
      </c>
      <c r="F56">
        <f>(D43-D53)/7616</f>
        <v>1.1466583508410026E-3</v>
      </c>
      <c r="I56">
        <f>STDEV(I4:I53)</f>
        <v>10.894671979964354</v>
      </c>
      <c r="K56">
        <f>STDEV(K4:K53)</f>
        <v>17.975039382886663</v>
      </c>
      <c r="Q56">
        <f t="shared" ref="Q56:Q104" si="7">Q5-Q$4</f>
        <v>-28.272699000001012</v>
      </c>
      <c r="S56">
        <f>(Q43-Q53)/7616</f>
        <v>-1.0462434348738963E-3</v>
      </c>
      <c r="V56">
        <f>STDEV(V4:V53)</f>
        <v>10.052921191862389</v>
      </c>
      <c r="X56">
        <f>STDEV(X4:X53)</f>
        <v>18.990867837581561</v>
      </c>
      <c r="Y56"/>
      <c r="Z56"/>
      <c r="AD56">
        <f t="shared" ref="AD56:AD104" si="8">AD5-AD$4</f>
        <v>-40.286755000000994</v>
      </c>
      <c r="AF56">
        <f>(AD43-AD53)/7616</f>
        <v>1.058105173318599E-3</v>
      </c>
      <c r="AI56">
        <f>STDEV(AI4:AI53)</f>
        <v>9.2228642237536995</v>
      </c>
      <c r="AK56">
        <f>STDEV(AK4:AK53)</f>
        <v>18.14679372365762</v>
      </c>
      <c r="AQ56">
        <f t="shared" ref="AQ56:AQ104" si="9">AQ5-AQ$4</f>
        <v>-24.498252000004868</v>
      </c>
      <c r="AS56">
        <f>(AQ43-AQ53)/7616</f>
        <v>1.3320392594535582E-3</v>
      </c>
      <c r="AV56">
        <f>STDEV(AV4:AV53)</f>
        <v>10.101525445522107</v>
      </c>
      <c r="AX56">
        <f>STDEV(AX4:AX53)</f>
        <v>15.343681808111487</v>
      </c>
    </row>
    <row r="57" spans="2:54" x14ac:dyDescent="0.2">
      <c r="B57">
        <v>30000</v>
      </c>
      <c r="D57">
        <f t="shared" si="6"/>
        <v>-51.646325000001525</v>
      </c>
      <c r="Q57">
        <f t="shared" si="7"/>
        <v>-36.502624000000651</v>
      </c>
      <c r="X57"/>
      <c r="Y57"/>
      <c r="Z57"/>
      <c r="AD57">
        <f t="shared" si="8"/>
        <v>-55.763902999999118</v>
      </c>
      <c r="AQ57">
        <f t="shared" si="9"/>
        <v>-48.496946999999636</v>
      </c>
    </row>
    <row r="58" spans="2:54" x14ac:dyDescent="0.2">
      <c r="B58">
        <v>40000</v>
      </c>
      <c r="D58">
        <f t="shared" si="6"/>
        <v>-57.7516770000002</v>
      </c>
      <c r="I58">
        <f>I55*50</f>
        <v>3360</v>
      </c>
      <c r="K58">
        <f>K55*50</f>
        <v>3360</v>
      </c>
      <c r="Q58">
        <f t="shared" si="7"/>
        <v>-47.04225199999928</v>
      </c>
      <c r="V58">
        <f>V55*50</f>
        <v>3360</v>
      </c>
      <c r="X58">
        <f>X55*50</f>
        <v>3360</v>
      </c>
      <c r="Y58"/>
      <c r="Z58"/>
      <c r="AD58">
        <f t="shared" si="8"/>
        <v>-74.240363999997498</v>
      </c>
      <c r="AI58">
        <f>AI55*50</f>
        <v>3360</v>
      </c>
      <c r="AK58">
        <f>AK55*50</f>
        <v>3360</v>
      </c>
      <c r="AQ58">
        <f t="shared" si="9"/>
        <v>-58.941585000000487</v>
      </c>
      <c r="AV58">
        <f>AV55*50</f>
        <v>3360</v>
      </c>
      <c r="AX58">
        <f>AX55*50</f>
        <v>3360</v>
      </c>
    </row>
    <row r="59" spans="2:54" x14ac:dyDescent="0.2">
      <c r="B59">
        <v>50000</v>
      </c>
      <c r="D59">
        <f t="shared" si="6"/>
        <v>-72.58375900000101</v>
      </c>
      <c r="Q59">
        <f t="shared" si="7"/>
        <v>-61.967399999994086</v>
      </c>
      <c r="X59"/>
      <c r="Y59"/>
      <c r="Z59"/>
      <c r="AD59">
        <f t="shared" si="8"/>
        <v>-81.749574000001303</v>
      </c>
      <c r="AQ59">
        <f t="shared" si="9"/>
        <v>-60.125390000001062</v>
      </c>
    </row>
    <row r="60" spans="2:54" x14ac:dyDescent="0.2">
      <c r="B60">
        <v>60000</v>
      </c>
      <c r="D60">
        <f t="shared" si="6"/>
        <v>-68.989833999999973</v>
      </c>
      <c r="I60" t="s">
        <v>9</v>
      </c>
      <c r="J60" t="s">
        <v>10</v>
      </c>
      <c r="L60" t="s">
        <v>23</v>
      </c>
      <c r="M60" t="s">
        <v>24</v>
      </c>
      <c r="N60" t="s">
        <v>25</v>
      </c>
      <c r="O60" s="4"/>
      <c r="Q60">
        <f t="shared" si="7"/>
        <v>-68.617259999999078</v>
      </c>
      <c r="V60" t="s">
        <v>9</v>
      </c>
      <c r="W60" t="s">
        <v>10</v>
      </c>
      <c r="X60"/>
      <c r="Y60" t="s">
        <v>23</v>
      </c>
      <c r="Z60" t="s">
        <v>24</v>
      </c>
      <c r="AA60" t="s">
        <v>25</v>
      </c>
      <c r="AD60">
        <f t="shared" si="8"/>
        <v>-83.906895000000077</v>
      </c>
      <c r="AI60" t="s">
        <v>9</v>
      </c>
      <c r="AJ60" t="s">
        <v>10</v>
      </c>
      <c r="AL60" t="s">
        <v>23</v>
      </c>
      <c r="AM60" t="s">
        <v>24</v>
      </c>
      <c r="AN60" t="s">
        <v>25</v>
      </c>
      <c r="AO60" s="4"/>
      <c r="AQ60">
        <f t="shared" si="9"/>
        <v>-63.157050000001618</v>
      </c>
      <c r="AV60" t="s">
        <v>9</v>
      </c>
      <c r="AW60" t="s">
        <v>10</v>
      </c>
      <c r="AY60" t="s">
        <v>23</v>
      </c>
      <c r="AZ60" t="s">
        <v>24</v>
      </c>
      <c r="BA60" t="s">
        <v>25</v>
      </c>
      <c r="BB60" s="4"/>
    </row>
    <row r="61" spans="2:54" x14ac:dyDescent="0.2">
      <c r="B61">
        <v>70000</v>
      </c>
      <c r="D61">
        <f t="shared" si="6"/>
        <v>-78.496492000005674</v>
      </c>
      <c r="I61">
        <f>SUM(I25:I32)</f>
        <v>532</v>
      </c>
      <c r="J61">
        <f>SUM(K25:K32)</f>
        <v>440</v>
      </c>
      <c r="L61">
        <f>SUM(K27:K30)</f>
        <v>158</v>
      </c>
      <c r="M61">
        <f>SUM(K25:K26,K31:K32)</f>
        <v>282</v>
      </c>
      <c r="N61">
        <f>SUM(K26:K31)</f>
        <v>310</v>
      </c>
      <c r="O61" s="4"/>
      <c r="Q61">
        <f t="shared" si="7"/>
        <v>-71.393176999998104</v>
      </c>
      <c r="V61">
        <f>SUM(V25:V32)</f>
        <v>534</v>
      </c>
      <c r="W61">
        <f>SUM(X25:X32)</f>
        <v>422</v>
      </c>
      <c r="X61"/>
      <c r="Y61">
        <f>SUM(X27:X30)</f>
        <v>156</v>
      </c>
      <c r="Z61">
        <f>SUM(X25:X26,X31:X32)</f>
        <v>266</v>
      </c>
      <c r="AA61">
        <f>SUM(X26:X31)</f>
        <v>274</v>
      </c>
      <c r="AD61">
        <f t="shared" si="8"/>
        <v>-88.563121999999566</v>
      </c>
      <c r="AI61">
        <f>SUM(AI25:AI32)</f>
        <v>532</v>
      </c>
      <c r="AJ61">
        <f>SUM(AK25:AK32)</f>
        <v>444</v>
      </c>
      <c r="AL61">
        <f>SUM(AK27:AK30)</f>
        <v>146</v>
      </c>
      <c r="AM61">
        <f>SUM(AK25:AK26,AK31:AK32)</f>
        <v>298</v>
      </c>
      <c r="AN61">
        <f>SUM(AK26:AK31)</f>
        <v>312</v>
      </c>
      <c r="AO61" s="4"/>
      <c r="AQ61">
        <f t="shared" si="9"/>
        <v>-79.388374000001932</v>
      </c>
      <c r="AV61">
        <f>SUM(AV25:AV32)</f>
        <v>530</v>
      </c>
      <c r="AW61">
        <f>SUM(AX25:AX32)</f>
        <v>456</v>
      </c>
      <c r="AY61">
        <f>SUM(AX27:AX30)</f>
        <v>176</v>
      </c>
      <c r="AZ61">
        <f>SUM(AX25:AX26,AX31:AX32)</f>
        <v>280</v>
      </c>
      <c r="BA61">
        <f>SUM(AX26:AX31)</f>
        <v>300</v>
      </c>
      <c r="BB61" s="4"/>
    </row>
    <row r="62" spans="2:54" x14ac:dyDescent="0.2">
      <c r="B62">
        <v>80000</v>
      </c>
      <c r="D62">
        <f t="shared" si="6"/>
        <v>-83.674617000004218</v>
      </c>
      <c r="I62">
        <f>SUM(I4:I7,I50:I53)</f>
        <v>522</v>
      </c>
      <c r="J62">
        <f>SUM(K4:K7,K50:K53)</f>
        <v>418</v>
      </c>
      <c r="L62">
        <f>SUM(K4:K5,K52:K53)</f>
        <v>162</v>
      </c>
      <c r="M62">
        <f>SUM(K6:K7,K50:K51)</f>
        <v>256</v>
      </c>
      <c r="N62">
        <f>SUM(K4:K6,K51:K53)</f>
        <v>304</v>
      </c>
      <c r="O62" s="4"/>
      <c r="Q62">
        <f t="shared" si="7"/>
        <v>-84.707973999997193</v>
      </c>
      <c r="V62">
        <f>SUM(V4:V7,V50:V53)</f>
        <v>520</v>
      </c>
      <c r="W62">
        <f>SUM(X4:X7,X50:X53)</f>
        <v>472</v>
      </c>
      <c r="X62"/>
      <c r="Y62">
        <f>SUM(X4:X5,X52:X53)</f>
        <v>148</v>
      </c>
      <c r="Z62">
        <f>SUM(X6:X7,X50:X51)</f>
        <v>324</v>
      </c>
      <c r="AA62">
        <f>SUM(X4:X6,X51:X53)</f>
        <v>296</v>
      </c>
      <c r="AD62">
        <f t="shared" si="8"/>
        <v>-77.885785999998916</v>
      </c>
      <c r="AI62">
        <f>SUM(AI4:AI7,AI50:AI53)</f>
        <v>516</v>
      </c>
      <c r="AJ62">
        <f>SUM(AK4:AK7,AK50:AK53)</f>
        <v>450</v>
      </c>
      <c r="AL62">
        <f>SUM(AK4:AK5,AK52:AK53)</f>
        <v>142</v>
      </c>
      <c r="AM62">
        <f>SUM(AK6:AK7,AK50:AK51)</f>
        <v>308</v>
      </c>
      <c r="AN62">
        <f>SUM(AK4:AK6,AK51:AK53)</f>
        <v>294</v>
      </c>
      <c r="AO62" s="4"/>
      <c r="AQ62">
        <f t="shared" si="9"/>
        <v>-73.027454000002763</v>
      </c>
      <c r="AV62">
        <f>SUM(AV4:AV7,AV50:AV53)</f>
        <v>516</v>
      </c>
      <c r="AW62">
        <f>SUM(AX4:AX7,AX50:AX53)</f>
        <v>432</v>
      </c>
      <c r="AY62">
        <f>SUM(AX4:AX5,AX52:AX53)</f>
        <v>162</v>
      </c>
      <c r="AZ62">
        <f>SUM(AX6:AX7,AX50:AX51)</f>
        <v>270</v>
      </c>
      <c r="BA62">
        <f>SUM(AX4:AX6,AX51:AX53)</f>
        <v>292</v>
      </c>
      <c r="BB62" s="4"/>
    </row>
    <row r="63" spans="2:54" x14ac:dyDescent="0.2">
      <c r="B63">
        <v>90000</v>
      </c>
      <c r="D63">
        <f t="shared" si="6"/>
        <v>-84.499922000002698</v>
      </c>
      <c r="I63">
        <f>AVERAGE(I61:I62)</f>
        <v>527</v>
      </c>
      <c r="J63">
        <f>AVERAGE(J61:J62)</f>
        <v>429</v>
      </c>
      <c r="K63">
        <f>J63-I63</f>
        <v>-98</v>
      </c>
      <c r="L63">
        <f>AVERAGE(L61:L62)</f>
        <v>160</v>
      </c>
      <c r="M63">
        <f>AVERAGE(M61:M62)</f>
        <v>269</v>
      </c>
      <c r="N63">
        <f>AVERAGE(N61:N62)</f>
        <v>307</v>
      </c>
      <c r="Q63">
        <f t="shared" si="7"/>
        <v>-87.868374999998196</v>
      </c>
      <c r="V63">
        <f>AVERAGE(V61:V62)</f>
        <v>527</v>
      </c>
      <c r="W63">
        <f>AVERAGE(W61:W62)</f>
        <v>447</v>
      </c>
      <c r="X63">
        <f>W63-V63</f>
        <v>-80</v>
      </c>
      <c r="Y63">
        <f>AVERAGE(Y61:Y62)</f>
        <v>152</v>
      </c>
      <c r="Z63">
        <f>AVERAGE(Z61:Z62)</f>
        <v>295</v>
      </c>
      <c r="AA63">
        <f>AVERAGE(AA61:AA62)</f>
        <v>285</v>
      </c>
      <c r="AB63"/>
      <c r="AD63">
        <f t="shared" si="8"/>
        <v>-93.726105999994616</v>
      </c>
      <c r="AI63">
        <f>AVERAGE(AI61:AI62)</f>
        <v>524</v>
      </c>
      <c r="AJ63">
        <f>AVERAGE(AJ61:AJ62)</f>
        <v>447</v>
      </c>
      <c r="AK63">
        <f>AJ63-AI63</f>
        <v>-77</v>
      </c>
      <c r="AL63">
        <f>AVERAGE(AL61:AL62)</f>
        <v>144</v>
      </c>
      <c r="AM63">
        <f>AVERAGE(AM61:AM62)</f>
        <v>303</v>
      </c>
      <c r="AN63">
        <f>AVERAGE(AN61:AN62)</f>
        <v>303</v>
      </c>
      <c r="AQ63">
        <f t="shared" si="9"/>
        <v>-90.159115000002203</v>
      </c>
      <c r="AV63">
        <f>AVERAGE(AV61:AV62)</f>
        <v>523</v>
      </c>
      <c r="AW63">
        <f>AVERAGE(AW61:AW62)</f>
        <v>444</v>
      </c>
      <c r="AX63">
        <f>AW63-AV63</f>
        <v>-79</v>
      </c>
      <c r="AY63">
        <f>AVERAGE(AY61:AY62)</f>
        <v>169</v>
      </c>
      <c r="AZ63">
        <f>AVERAGE(AZ61:AZ62)</f>
        <v>275</v>
      </c>
      <c r="BA63">
        <f>AVERAGE(BA61:BA62)</f>
        <v>296</v>
      </c>
    </row>
    <row r="64" spans="2:54" x14ac:dyDescent="0.2">
      <c r="B64">
        <v>100000</v>
      </c>
      <c r="D64">
        <f t="shared" si="6"/>
        <v>-93.913685999999871</v>
      </c>
      <c r="I64">
        <f>I63/8</f>
        <v>65.875</v>
      </c>
      <c r="J64">
        <f>J63/8</f>
        <v>53.625</v>
      </c>
      <c r="L64">
        <f>L63/4</f>
        <v>40</v>
      </c>
      <c r="M64">
        <f>M63/4</f>
        <v>67.25</v>
      </c>
      <c r="N64">
        <f>N63/4</f>
        <v>76.75</v>
      </c>
      <c r="Q64">
        <f t="shared" si="7"/>
        <v>-93.959857999994711</v>
      </c>
      <c r="V64">
        <f>V63/8</f>
        <v>65.875</v>
      </c>
      <c r="W64">
        <f>W63/8</f>
        <v>55.875</v>
      </c>
      <c r="X64"/>
      <c r="Y64">
        <f>Y63/4</f>
        <v>38</v>
      </c>
      <c r="Z64">
        <f>Z63/4</f>
        <v>73.75</v>
      </c>
      <c r="AA64">
        <f>AA63/4</f>
        <v>71.25</v>
      </c>
      <c r="AB64"/>
      <c r="AD64">
        <f t="shared" si="8"/>
        <v>-103.69861999999557</v>
      </c>
      <c r="AI64">
        <f>AI63/8</f>
        <v>65.5</v>
      </c>
      <c r="AJ64">
        <f>AJ63/8</f>
        <v>55.875</v>
      </c>
      <c r="AL64">
        <f>AL63/4</f>
        <v>36</v>
      </c>
      <c r="AM64">
        <f>AM63/4</f>
        <v>75.75</v>
      </c>
      <c r="AN64">
        <f>AN63/4</f>
        <v>75.75</v>
      </c>
      <c r="AQ64">
        <f t="shared" si="9"/>
        <v>-86.351075999999011</v>
      </c>
      <c r="AV64">
        <f>AV63/8</f>
        <v>65.375</v>
      </c>
      <c r="AW64">
        <f>AW63/8</f>
        <v>55.5</v>
      </c>
      <c r="AY64">
        <f>AY63/4</f>
        <v>42.25</v>
      </c>
      <c r="AZ64">
        <f>AZ63/4</f>
        <v>68.75</v>
      </c>
      <c r="BA64">
        <f>BA63/4</f>
        <v>74</v>
      </c>
    </row>
    <row r="65" spans="2:54" x14ac:dyDescent="0.2">
      <c r="B65">
        <v>110000</v>
      </c>
      <c r="D65">
        <f t="shared" si="6"/>
        <v>-95.847359999999753</v>
      </c>
      <c r="I65">
        <f>I64/304.64</f>
        <v>0.2162388392857143</v>
      </c>
      <c r="J65">
        <f>J64/304.64</f>
        <v>0.17602744222689076</v>
      </c>
      <c r="K65" t="s">
        <v>21</v>
      </c>
      <c r="L65" s="1">
        <f>L64/304.64</f>
        <v>0.13130252100840337</v>
      </c>
      <c r="M65">
        <f>M64/304.64</f>
        <v>0.22075236344537816</v>
      </c>
      <c r="N65">
        <f>N64/304.64</f>
        <v>0.25193671218487396</v>
      </c>
      <c r="O65" t="s">
        <v>21</v>
      </c>
      <c r="Q65">
        <f t="shared" si="7"/>
        <v>-94.144824999995762</v>
      </c>
      <c r="V65">
        <f>V64/304.64</f>
        <v>0.2162388392857143</v>
      </c>
      <c r="W65">
        <f>W64/304.64</f>
        <v>0.18341320903361347</v>
      </c>
      <c r="X65" t="s">
        <v>21</v>
      </c>
      <c r="Y65">
        <f>Y64/304.64</f>
        <v>0.12473739495798319</v>
      </c>
      <c r="Z65">
        <f>Z64/304.64</f>
        <v>0.24208902310924371</v>
      </c>
      <c r="AA65">
        <f>AA64/304.64</f>
        <v>0.2338826155462185</v>
      </c>
      <c r="AB65" t="s">
        <v>21</v>
      </c>
      <c r="AD65">
        <f t="shared" si="8"/>
        <v>-107.01245599999675</v>
      </c>
      <c r="AI65">
        <f>AI64/304.64</f>
        <v>0.21500787815126052</v>
      </c>
      <c r="AJ65">
        <f>AJ64/304.64</f>
        <v>0.18341320903361347</v>
      </c>
      <c r="AK65" t="s">
        <v>21</v>
      </c>
      <c r="AL65">
        <f>AL64/304.64</f>
        <v>0.11817226890756304</v>
      </c>
      <c r="AM65">
        <f>AM64/304.64</f>
        <v>0.24865414915966388</v>
      </c>
      <c r="AN65">
        <f>AN64/304.64</f>
        <v>0.24865414915966388</v>
      </c>
      <c r="AO65" t="s">
        <v>21</v>
      </c>
      <c r="AQ65">
        <f t="shared" si="9"/>
        <v>-76.71516800000245</v>
      </c>
      <c r="AV65">
        <f>AV64/304.64</f>
        <v>0.21459755777310927</v>
      </c>
      <c r="AW65">
        <f>AW64/304.64</f>
        <v>0.18218224789915968</v>
      </c>
      <c r="AX65" t="s">
        <v>21</v>
      </c>
      <c r="AY65">
        <f>AY64/304.64</f>
        <v>0.13868828781512604</v>
      </c>
      <c r="AZ65">
        <f>AZ64/304.64</f>
        <v>0.22567620798319329</v>
      </c>
      <c r="BA65">
        <f>BA64/304.64</f>
        <v>0.24290966386554622</v>
      </c>
      <c r="BB65" t="s">
        <v>21</v>
      </c>
    </row>
    <row r="66" spans="2:54" x14ac:dyDescent="0.2">
      <c r="B66">
        <v>120000</v>
      </c>
      <c r="D66">
        <f t="shared" si="6"/>
        <v>-101.32886200000212</v>
      </c>
      <c r="I66">
        <f>(I64*96)/(I64*96+(304.64-I64)*238)</f>
        <v>0.10014240680968366</v>
      </c>
      <c r="J66">
        <f>(J64*96)/(J64*96+(304.64-J64)*238)</f>
        <v>7.9334783694821831E-2</v>
      </c>
      <c r="K66" t="s">
        <v>22</v>
      </c>
      <c r="L66" s="1">
        <f>(L64*96)/(L64*96+(304.64-L64)*238)</f>
        <v>5.7464108875331613E-2</v>
      </c>
      <c r="M66">
        <f>(M64*96)/(M64*96+(304.64-M64)*238)</f>
        <v>0.10254973328491766</v>
      </c>
      <c r="N66">
        <f>(N64*96)/(N64*96+(304.64-N64)*238)</f>
        <v>0.11959908982625343</v>
      </c>
      <c r="O66" t="s">
        <v>22</v>
      </c>
      <c r="Q66">
        <f t="shared" si="7"/>
        <v>-89.855299999995623</v>
      </c>
      <c r="V66">
        <f>(V64*96)/(V64*96+(304.64-V64)*238)</f>
        <v>0.10014240680968366</v>
      </c>
      <c r="W66">
        <f>(W64*96)/(W64*96+(304.64-W64)*238)</f>
        <v>8.3072544291805786E-2</v>
      </c>
      <c r="X66" t="s">
        <v>22</v>
      </c>
      <c r="Y66">
        <f>(Y64*96)/(Y64*96+(304.64-Y64)*238)</f>
        <v>5.4359876688911297E-2</v>
      </c>
      <c r="Z66">
        <f>(Z64*96)/(Z64*96+(304.64-Z64)*238)</f>
        <v>0.11413497137436883</v>
      </c>
      <c r="AA66">
        <f>(AA64*96)/(AA64*96+(304.64-AA64)*238)</f>
        <v>0.10963854224337768</v>
      </c>
      <c r="AB66" t="s">
        <v>22</v>
      </c>
      <c r="AD66">
        <f t="shared" si="8"/>
        <v>-112.06033699999534</v>
      </c>
      <c r="AI66">
        <f>(AI64*96)/(AI64*96+(304.64-AI64)*238)</f>
        <v>9.9488444594366246E-2</v>
      </c>
      <c r="AJ66">
        <f>(AJ64*96)/(AJ64*96+(304.64-AJ64)*238)</f>
        <v>8.3072544291805786E-2</v>
      </c>
      <c r="AK66" t="s">
        <v>22</v>
      </c>
      <c r="AL66">
        <f>(AL64*96)/(AL64*96+(304.64-AL64)*238)</f>
        <v>5.1281807778690507E-2</v>
      </c>
      <c r="AM66">
        <f>(AM64*96)/(AM64*96+(304.64-AM64)*238)</f>
        <v>0.1177693398730514</v>
      </c>
      <c r="AN66">
        <f>(AN64*96)/(AN64*96+(304.64-AN64)*238)</f>
        <v>0.1177693398730514</v>
      </c>
      <c r="AO66" t="s">
        <v>22</v>
      </c>
      <c r="AQ66">
        <f t="shared" si="9"/>
        <v>-89.687297000004037</v>
      </c>
      <c r="AV66">
        <f>(AV64*96)/(AV64*96+(304.64-AV64)*238)</f>
        <v>9.9270701998558392E-2</v>
      </c>
      <c r="AW66">
        <f>(AW64*96)/(AW64*96+(304.64-AW64)*238)</f>
        <v>8.2447017578174561E-2</v>
      </c>
      <c r="AX66" t="s">
        <v>22</v>
      </c>
      <c r="AY66">
        <f>(AY64*96)/(AY64*96+(304.64-AY64)*238)</f>
        <v>6.0988060714997794E-2</v>
      </c>
      <c r="AZ66">
        <f>(AZ64*96)/(AZ64*96+(304.64-AZ64)*238)</f>
        <v>0.10519299567656788</v>
      </c>
      <c r="BA66">
        <f>(BA64*96)/(BA64*96+(304.64-BA64)*238)</f>
        <v>0.11458744648069434</v>
      </c>
      <c r="BB66" t="s">
        <v>22</v>
      </c>
    </row>
    <row r="67" spans="2:54" x14ac:dyDescent="0.2">
      <c r="B67">
        <v>130000</v>
      </c>
      <c r="D67">
        <f t="shared" si="6"/>
        <v>-100.28177300000243</v>
      </c>
      <c r="Q67">
        <f t="shared" si="7"/>
        <v>-100.38325099999929</v>
      </c>
      <c r="AD67">
        <f t="shared" si="8"/>
        <v>-118.45567599999777</v>
      </c>
      <c r="AQ67">
        <f t="shared" si="9"/>
        <v>-90.190875000000233</v>
      </c>
    </row>
    <row r="68" spans="2:54" x14ac:dyDescent="0.2">
      <c r="B68">
        <v>140000</v>
      </c>
      <c r="D68">
        <f t="shared" si="6"/>
        <v>-105.55678600000101</v>
      </c>
      <c r="Q68">
        <f>Q17-Q$4</f>
        <v>-107.18825500000094</v>
      </c>
      <c r="AD68">
        <f t="shared" si="8"/>
        <v>-117.59203200000047</v>
      </c>
      <c r="AQ68">
        <f t="shared" si="9"/>
        <v>-79.575249000001349</v>
      </c>
    </row>
    <row r="69" spans="2:54" x14ac:dyDescent="0.2">
      <c r="B69">
        <v>150000</v>
      </c>
      <c r="D69">
        <f t="shared" si="6"/>
        <v>-106.2507470000055</v>
      </c>
      <c r="Q69">
        <f t="shared" si="7"/>
        <v>-104.68059499999799</v>
      </c>
      <c r="AD69">
        <f t="shared" si="8"/>
        <v>-110.71558299999742</v>
      </c>
      <c r="AQ69">
        <f t="shared" si="9"/>
        <v>-94.691156000000774</v>
      </c>
    </row>
    <row r="70" spans="2:54" x14ac:dyDescent="0.2">
      <c r="B70">
        <v>160000</v>
      </c>
      <c r="D70">
        <f t="shared" si="6"/>
        <v>-111.87281000000075</v>
      </c>
      <c r="Q70">
        <f t="shared" si="7"/>
        <v>-107.54314199999499</v>
      </c>
      <c r="AD70">
        <f t="shared" si="8"/>
        <v>-111.21587400000135</v>
      </c>
      <c r="AQ70">
        <f t="shared" si="9"/>
        <v>-88.554434000005131</v>
      </c>
    </row>
    <row r="71" spans="2:54" x14ac:dyDescent="0.2">
      <c r="B71">
        <v>170000</v>
      </c>
      <c r="D71">
        <f t="shared" si="6"/>
        <v>-115.4636260000043</v>
      </c>
      <c r="Q71">
        <f t="shared" si="7"/>
        <v>-104.50832999999693</v>
      </c>
      <c r="AD71">
        <f t="shared" si="8"/>
        <v>-102.21644899999956</v>
      </c>
      <c r="AQ71">
        <f t="shared" si="9"/>
        <v>-90.401430999998411</v>
      </c>
    </row>
    <row r="72" spans="2:54" x14ac:dyDescent="0.2">
      <c r="B72">
        <v>180000</v>
      </c>
      <c r="D72">
        <f t="shared" si="6"/>
        <v>-120.90858800000569</v>
      </c>
      <c r="Q72">
        <f t="shared" si="7"/>
        <v>-108.45994399999472</v>
      </c>
      <c r="AD72">
        <f t="shared" si="8"/>
        <v>-117.64588199999707</v>
      </c>
      <c r="AQ72">
        <f t="shared" si="9"/>
        <v>-88.759742000002007</v>
      </c>
    </row>
    <row r="73" spans="2:54" x14ac:dyDescent="0.2">
      <c r="B73">
        <v>190000</v>
      </c>
      <c r="D73">
        <f t="shared" si="6"/>
        <v>-122.83811100000457</v>
      </c>
      <c r="Q73">
        <f t="shared" si="7"/>
        <v>-114.34036999999807</v>
      </c>
      <c r="AD73">
        <f t="shared" si="8"/>
        <v>-112.97790099999838</v>
      </c>
      <c r="AQ73">
        <f t="shared" si="9"/>
        <v>-102.62333900000522</v>
      </c>
    </row>
    <row r="74" spans="2:54" x14ac:dyDescent="0.2">
      <c r="B74">
        <v>200000</v>
      </c>
      <c r="D74">
        <f t="shared" si="6"/>
        <v>-118.18661500000599</v>
      </c>
      <c r="Q74">
        <f t="shared" si="7"/>
        <v>-112.71858899999643</v>
      </c>
      <c r="AD74">
        <f t="shared" si="8"/>
        <v>-111.88204399999813</v>
      </c>
      <c r="AQ74">
        <f t="shared" si="9"/>
        <v>-89.912462000000232</v>
      </c>
    </row>
    <row r="75" spans="2:54" x14ac:dyDescent="0.2">
      <c r="B75">
        <v>210000</v>
      </c>
      <c r="D75">
        <f t="shared" si="6"/>
        <v>-120.19756900000357</v>
      </c>
      <c r="Q75">
        <f t="shared" si="7"/>
        <v>-108.8564139999944</v>
      </c>
      <c r="AD75">
        <f t="shared" si="8"/>
        <v>-111.06547899999714</v>
      </c>
      <c r="AQ75">
        <f t="shared" si="9"/>
        <v>-87.95801300000312</v>
      </c>
    </row>
    <row r="76" spans="2:54" x14ac:dyDescent="0.2">
      <c r="B76">
        <v>220000</v>
      </c>
      <c r="D76">
        <f t="shared" si="6"/>
        <v>-121.09740500000044</v>
      </c>
      <c r="Q76">
        <f t="shared" si="7"/>
        <v>-113.44152999999642</v>
      </c>
      <c r="AD76">
        <f t="shared" si="8"/>
        <v>-124.20305999999982</v>
      </c>
      <c r="AQ76">
        <f t="shared" si="9"/>
        <v>-94.526522000000114</v>
      </c>
    </row>
    <row r="77" spans="2:54" x14ac:dyDescent="0.2">
      <c r="B77">
        <v>230000</v>
      </c>
      <c r="D77">
        <f t="shared" si="6"/>
        <v>-125.35049100000469</v>
      </c>
      <c r="Q77">
        <f t="shared" si="7"/>
        <v>-108.88520599999902</v>
      </c>
      <c r="AD77">
        <f t="shared" si="8"/>
        <v>-125.31110099999933</v>
      </c>
      <c r="AQ77">
        <f t="shared" si="9"/>
        <v>-101.89420100000279</v>
      </c>
    </row>
    <row r="78" spans="2:54" x14ac:dyDescent="0.2">
      <c r="B78">
        <v>240000</v>
      </c>
      <c r="D78">
        <f t="shared" si="6"/>
        <v>-122.26504800000112</v>
      </c>
      <c r="Q78">
        <f t="shared" si="7"/>
        <v>-107.38635699999577</v>
      </c>
      <c r="AD78">
        <f t="shared" si="8"/>
        <v>-122.25878999999986</v>
      </c>
      <c r="AQ78">
        <f t="shared" si="9"/>
        <v>-88.96330200000375</v>
      </c>
    </row>
    <row r="79" spans="2:54" x14ac:dyDescent="0.2">
      <c r="B79">
        <v>250000</v>
      </c>
      <c r="D79">
        <f t="shared" si="6"/>
        <v>-131.08713400000124</v>
      </c>
      <c r="Q79">
        <f t="shared" si="7"/>
        <v>-115.41702599999553</v>
      </c>
      <c r="AD79">
        <f t="shared" si="8"/>
        <v>-125.08171500000026</v>
      </c>
      <c r="AQ79">
        <f t="shared" si="9"/>
        <v>-88.828401999999187</v>
      </c>
    </row>
    <row r="80" spans="2:54" x14ac:dyDescent="0.2">
      <c r="B80">
        <v>260000</v>
      </c>
      <c r="D80">
        <f t="shared" si="6"/>
        <v>-125.62051500000234</v>
      </c>
      <c r="Q80">
        <f t="shared" si="7"/>
        <v>-104.60598399999435</v>
      </c>
      <c r="AD80">
        <f t="shared" si="8"/>
        <v>-115.64921299999696</v>
      </c>
      <c r="AQ80">
        <f t="shared" si="9"/>
        <v>-75.99172499999986</v>
      </c>
    </row>
    <row r="81" spans="2:43" x14ac:dyDescent="0.2">
      <c r="B81">
        <v>270000</v>
      </c>
      <c r="D81">
        <f t="shared" si="6"/>
        <v>-131.5709330000027</v>
      </c>
      <c r="Q81">
        <f t="shared" si="7"/>
        <v>-95.125240999994276</v>
      </c>
      <c r="AD81">
        <f t="shared" si="8"/>
        <v>-109.11188299999776</v>
      </c>
      <c r="AQ81">
        <f t="shared" si="9"/>
        <v>-97.98543200000131</v>
      </c>
    </row>
    <row r="82" spans="2:43" x14ac:dyDescent="0.2">
      <c r="B82">
        <v>280000</v>
      </c>
      <c r="D82">
        <f t="shared" si="6"/>
        <v>-129.05277000000206</v>
      </c>
      <c r="Q82">
        <f t="shared" si="7"/>
        <v>-117.0176019999999</v>
      </c>
      <c r="AD82">
        <f t="shared" si="8"/>
        <v>-120.14118500000041</v>
      </c>
      <c r="AQ82">
        <f t="shared" si="9"/>
        <v>-93.582313999999315</v>
      </c>
    </row>
    <row r="83" spans="2:43" x14ac:dyDescent="0.2">
      <c r="B83">
        <v>290000</v>
      </c>
      <c r="D83">
        <f t="shared" si="6"/>
        <v>-127.6775340000022</v>
      </c>
      <c r="Q83">
        <f t="shared" si="7"/>
        <v>-116.27274200000102</v>
      </c>
      <c r="AD83">
        <f t="shared" si="8"/>
        <v>-135.16189799999847</v>
      </c>
      <c r="AQ83">
        <f t="shared" si="9"/>
        <v>-89.418265000000247</v>
      </c>
    </row>
    <row r="84" spans="2:43" x14ac:dyDescent="0.2">
      <c r="B84">
        <v>300000</v>
      </c>
      <c r="D84">
        <f t="shared" si="6"/>
        <v>-129.3800940000001</v>
      </c>
      <c r="Q84">
        <f t="shared" si="7"/>
        <v>-118.17811799999618</v>
      </c>
      <c r="AD84">
        <f t="shared" si="8"/>
        <v>-123.97398599999724</v>
      </c>
      <c r="AQ84">
        <f t="shared" si="9"/>
        <v>-79.457718000005116</v>
      </c>
    </row>
    <row r="85" spans="2:43" x14ac:dyDescent="0.2">
      <c r="B85">
        <v>310000</v>
      </c>
      <c r="D85">
        <f t="shared" si="6"/>
        <v>-137.73279200000252</v>
      </c>
      <c r="Q85">
        <f t="shared" si="7"/>
        <v>-109.21323899999697</v>
      </c>
      <c r="AD85">
        <f t="shared" si="8"/>
        <v>-133.25699799999711</v>
      </c>
      <c r="AQ85">
        <f t="shared" si="9"/>
        <v>-97.71118800000113</v>
      </c>
    </row>
    <row r="86" spans="2:43" x14ac:dyDescent="0.2">
      <c r="B86">
        <v>320000</v>
      </c>
      <c r="D86">
        <f t="shared" si="6"/>
        <v>-132.48891000000003</v>
      </c>
      <c r="Q86">
        <f t="shared" si="7"/>
        <v>-97.870222999998077</v>
      </c>
      <c r="AD86">
        <f t="shared" si="8"/>
        <v>-125.16166800000065</v>
      </c>
      <c r="AQ86">
        <f t="shared" si="9"/>
        <v>-104.5288240000009</v>
      </c>
    </row>
    <row r="87" spans="2:43" x14ac:dyDescent="0.2">
      <c r="B87">
        <v>330000</v>
      </c>
      <c r="D87">
        <f t="shared" si="6"/>
        <v>-136.27207700000145</v>
      </c>
      <c r="Q87">
        <f t="shared" si="7"/>
        <v>-108.38520900000003</v>
      </c>
      <c r="AD87">
        <f t="shared" si="8"/>
        <v>-121.40795599999547</v>
      </c>
      <c r="AQ87">
        <f t="shared" si="9"/>
        <v>-91.304907000005187</v>
      </c>
    </row>
    <row r="88" spans="2:43" x14ac:dyDescent="0.2">
      <c r="B88">
        <v>340000</v>
      </c>
      <c r="D88">
        <f t="shared" si="6"/>
        <v>-141.07794300000387</v>
      </c>
      <c r="Q88">
        <f t="shared" si="7"/>
        <v>-114.71503799999482</v>
      </c>
      <c r="AD88">
        <f t="shared" si="8"/>
        <v>-120.88432699999976</v>
      </c>
      <c r="AQ88">
        <f t="shared" si="9"/>
        <v>-94.574063000000024</v>
      </c>
    </row>
    <row r="89" spans="2:43" x14ac:dyDescent="0.2">
      <c r="B89">
        <v>350000</v>
      </c>
      <c r="D89">
        <f t="shared" si="6"/>
        <v>-147.33021600000211</v>
      </c>
      <c r="Q89">
        <f t="shared" si="7"/>
        <v>-114.31896299999789</v>
      </c>
      <c r="AD89">
        <f t="shared" si="8"/>
        <v>-117.2674560000014</v>
      </c>
      <c r="AQ89">
        <f t="shared" si="9"/>
        <v>-99.542412000002514</v>
      </c>
    </row>
    <row r="90" spans="2:43" x14ac:dyDescent="0.2">
      <c r="B90">
        <v>360000</v>
      </c>
      <c r="D90">
        <f t="shared" si="6"/>
        <v>-143.84972600000037</v>
      </c>
      <c r="Q90">
        <f t="shared" si="7"/>
        <v>-127.18312199999491</v>
      </c>
      <c r="AD90">
        <f t="shared" si="8"/>
        <v>-127.30660999999964</v>
      </c>
      <c r="AQ90">
        <f t="shared" si="9"/>
        <v>-89.776700000002165</v>
      </c>
    </row>
    <row r="91" spans="2:43" x14ac:dyDescent="0.2">
      <c r="B91">
        <v>370000</v>
      </c>
      <c r="D91">
        <f t="shared" si="6"/>
        <v>-137.89271700000245</v>
      </c>
      <c r="Q91">
        <f t="shared" si="7"/>
        <v>-127.89425099999789</v>
      </c>
      <c r="AD91">
        <f t="shared" si="8"/>
        <v>-125.37386699999479</v>
      </c>
      <c r="AQ91">
        <f t="shared" si="9"/>
        <v>-99.148685000000114</v>
      </c>
    </row>
    <row r="92" spans="2:43" x14ac:dyDescent="0.2">
      <c r="B92">
        <v>380000</v>
      </c>
      <c r="D92">
        <f t="shared" si="6"/>
        <v>-139.03177900000446</v>
      </c>
      <c r="Q92">
        <f t="shared" si="7"/>
        <v>-124.08097499999712</v>
      </c>
      <c r="AD92">
        <f t="shared" si="8"/>
        <v>-116.69448600000032</v>
      </c>
      <c r="AQ92">
        <f t="shared" si="9"/>
        <v>-98.408906000004208</v>
      </c>
    </row>
    <row r="93" spans="2:43" x14ac:dyDescent="0.2">
      <c r="B93">
        <v>390000</v>
      </c>
      <c r="D93">
        <f t="shared" si="6"/>
        <v>-138.2514580000061</v>
      </c>
      <c r="Q93">
        <f t="shared" si="7"/>
        <v>-120.72585999999865</v>
      </c>
      <c r="AD93">
        <f t="shared" si="8"/>
        <v>-126.41099799999938</v>
      </c>
      <c r="AQ93">
        <f t="shared" si="9"/>
        <v>-104.33301800000481</v>
      </c>
    </row>
    <row r="94" spans="2:43" x14ac:dyDescent="0.2">
      <c r="B94">
        <v>400000</v>
      </c>
      <c r="D94">
        <f t="shared" si="6"/>
        <v>-142.6262229999993</v>
      </c>
      <c r="Q94">
        <f t="shared" si="7"/>
        <v>-119.08004299999448</v>
      </c>
      <c r="AD94">
        <f t="shared" si="8"/>
        <v>-112.06467400000111</v>
      </c>
      <c r="AQ94">
        <f t="shared" si="9"/>
        <v>-86.138502000001608</v>
      </c>
    </row>
    <row r="95" spans="2:43" x14ac:dyDescent="0.2">
      <c r="B95">
        <v>410000</v>
      </c>
      <c r="D95">
        <f t="shared" si="6"/>
        <v>-135.2554369999998</v>
      </c>
      <c r="Q95">
        <f t="shared" si="7"/>
        <v>-125.79227999999421</v>
      </c>
      <c r="AD95">
        <f t="shared" si="8"/>
        <v>-123.90198099999543</v>
      </c>
      <c r="AQ95">
        <f t="shared" si="9"/>
        <v>-106.77101400000538</v>
      </c>
    </row>
    <row r="96" spans="2:43" x14ac:dyDescent="0.2">
      <c r="B96">
        <v>420000</v>
      </c>
      <c r="D96">
        <f t="shared" si="6"/>
        <v>-137.36894200000097</v>
      </c>
      <c r="Q96">
        <f t="shared" si="7"/>
        <v>-113.75979799999914</v>
      </c>
      <c r="AD96">
        <f t="shared" si="8"/>
        <v>-114.5645829999994</v>
      </c>
      <c r="AQ96">
        <f t="shared" si="9"/>
        <v>-105.36700900000142</v>
      </c>
    </row>
    <row r="97" spans="2:43" x14ac:dyDescent="0.2">
      <c r="B97">
        <v>430000</v>
      </c>
      <c r="D97">
        <f t="shared" si="6"/>
        <v>-140.56023300000379</v>
      </c>
      <c r="Q97">
        <f t="shared" si="7"/>
        <v>-113.91965699999855</v>
      </c>
      <c r="AD97">
        <f t="shared" si="8"/>
        <v>-123.9271579999986</v>
      </c>
      <c r="AQ97">
        <f t="shared" si="9"/>
        <v>-105.49532000000181</v>
      </c>
    </row>
    <row r="98" spans="2:43" x14ac:dyDescent="0.2">
      <c r="B98">
        <v>440000</v>
      </c>
      <c r="D98">
        <f t="shared" si="6"/>
        <v>-143.02430500000628</v>
      </c>
      <c r="Q98">
        <f t="shared" si="7"/>
        <v>-112.31972799999494</v>
      </c>
      <c r="AD98">
        <f t="shared" si="8"/>
        <v>-124.14760599999863</v>
      </c>
      <c r="AQ98">
        <f t="shared" si="9"/>
        <v>-103.74977700000454</v>
      </c>
    </row>
    <row r="99" spans="2:43" x14ac:dyDescent="0.2">
      <c r="B99">
        <v>450000</v>
      </c>
      <c r="D99">
        <f t="shared" si="6"/>
        <v>-140.09394900000188</v>
      </c>
      <c r="Q99">
        <f t="shared" si="7"/>
        <v>-121.11217499999475</v>
      </c>
      <c r="AD99">
        <f t="shared" si="8"/>
        <v>-126.28267300000152</v>
      </c>
      <c r="AQ99">
        <f t="shared" si="9"/>
        <v>-94.979495999999926</v>
      </c>
    </row>
    <row r="100" spans="2:43" x14ac:dyDescent="0.2">
      <c r="B100">
        <v>460000</v>
      </c>
      <c r="D100">
        <f t="shared" si="6"/>
        <v>-145.29999500000122</v>
      </c>
      <c r="Q100">
        <f t="shared" si="7"/>
        <v>-125.07117499999731</v>
      </c>
      <c r="AD100">
        <f t="shared" si="8"/>
        <v>-120.13863000000129</v>
      </c>
      <c r="AQ100">
        <f t="shared" si="9"/>
        <v>-105.37612400000216</v>
      </c>
    </row>
    <row r="101" spans="2:43" x14ac:dyDescent="0.2">
      <c r="B101">
        <v>470000</v>
      </c>
      <c r="D101">
        <f t="shared" si="6"/>
        <v>-145.53479599999991</v>
      </c>
      <c r="Q101">
        <f t="shared" si="7"/>
        <v>-118.98279399999592</v>
      </c>
      <c r="AD101">
        <f t="shared" si="8"/>
        <v>-114.72835299999861</v>
      </c>
      <c r="AQ101">
        <f t="shared" si="9"/>
        <v>-103.02016800000274</v>
      </c>
    </row>
    <row r="102" spans="2:43" x14ac:dyDescent="0.2">
      <c r="B102">
        <v>480000</v>
      </c>
      <c r="D102">
        <f t="shared" si="6"/>
        <v>-150.61057200000505</v>
      </c>
      <c r="Q102">
        <f t="shared" si="7"/>
        <v>-115.81726299999718</v>
      </c>
      <c r="AD102">
        <f t="shared" si="8"/>
        <v>-124.60161099999823</v>
      </c>
      <c r="AQ102">
        <f t="shared" si="9"/>
        <v>-96.66715600000316</v>
      </c>
    </row>
    <row r="103" spans="2:43" x14ac:dyDescent="0.2">
      <c r="B103">
        <v>490000</v>
      </c>
      <c r="D103">
        <f t="shared" si="6"/>
        <v>-144.2853710000054</v>
      </c>
      <c r="Q103">
        <f t="shared" si="7"/>
        <v>-120.68897799999831</v>
      </c>
      <c r="AD103">
        <f t="shared" si="8"/>
        <v>-114.84391199999664</v>
      </c>
      <c r="AQ103">
        <f t="shared" si="9"/>
        <v>-89.083109999999579</v>
      </c>
    </row>
    <row r="104" spans="2:43" x14ac:dyDescent="0.2">
      <c r="B104">
        <v>500000</v>
      </c>
      <c r="D104">
        <f t="shared" si="6"/>
        <v>-151.35917300000438</v>
      </c>
      <c r="Q104">
        <f t="shared" si="7"/>
        <v>-111.11185299999488</v>
      </c>
      <c r="AD104">
        <f t="shared" si="8"/>
        <v>-120.12320299999556</v>
      </c>
      <c r="AQ104">
        <f t="shared" si="9"/>
        <v>-96.283312999999907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1000 K</vt:lpstr>
      <vt:lpstr>1200 K</vt:lpstr>
      <vt:lpstr>600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2017-08-07T20:06:41Z</dcterms:created>
  <dcterms:modified xsi:type="dcterms:W3CDTF">2018-12-11T15:33:44Z</dcterms:modified>
</cp:coreProperties>
</file>